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経営管理実施権\HP用\"/>
    </mc:Choice>
  </mc:AlternateContent>
  <bookViews>
    <workbookView xWindow="3180" yWindow="375" windowWidth="15150" windowHeight="12060"/>
  </bookViews>
  <sheets>
    <sheet name="別添１" sheetId="9" r:id="rId1"/>
    <sheet name="別添１（記載例）" sheetId="11" r:id="rId2"/>
    <sheet name="提出書類一覧" sheetId="10" r:id="rId3"/>
    <sheet name="入力フォーム" sheetId="2" r:id="rId4"/>
  </sheets>
  <definedNames>
    <definedName name="_xlnm.Print_Area" localSheetId="2">提出書類一覧!$A$1:$D$24</definedName>
    <definedName name="_xlnm.Print_Area" localSheetId="0">別添１!$A$1:$T$200</definedName>
    <definedName name="_xlnm.Print_Area" localSheetId="1">'別添１（記載例）'!$A$1:$X$200</definedName>
  </definedNames>
  <calcPr calcId="162913"/>
</workbook>
</file>

<file path=xl/calcChain.xml><?xml version="1.0" encoding="utf-8"?>
<calcChain xmlns="http://schemas.openxmlformats.org/spreadsheetml/2006/main">
  <c r="M36" i="11" l="1"/>
  <c r="P36" i="11"/>
  <c r="M37" i="11"/>
  <c r="P37" i="11"/>
  <c r="W37" i="11" s="1"/>
  <c r="M39" i="11"/>
  <c r="P39" i="11"/>
  <c r="M40" i="11"/>
  <c r="P40" i="11"/>
  <c r="W40" i="11" s="1"/>
  <c r="P16" i="11"/>
  <c r="P12" i="11"/>
  <c r="X182" i="11"/>
  <c r="V182" i="11"/>
  <c r="V177" i="11"/>
  <c r="X177" i="11" s="1"/>
  <c r="V174" i="11"/>
  <c r="V170" i="11"/>
  <c r="X170" i="11" s="1"/>
  <c r="X152" i="11"/>
  <c r="V152" i="11"/>
  <c r="W145" i="11"/>
  <c r="V145" i="11"/>
  <c r="W144" i="11"/>
  <c r="V144" i="11"/>
  <c r="W143" i="11"/>
  <c r="V143" i="11"/>
  <c r="W141" i="11"/>
  <c r="V141" i="11"/>
  <c r="W137" i="11"/>
  <c r="V137" i="11"/>
  <c r="X124" i="11"/>
  <c r="W124" i="11"/>
  <c r="V124" i="11"/>
  <c r="X123" i="11"/>
  <c r="V123" i="11"/>
  <c r="X122" i="11"/>
  <c r="V122" i="11"/>
  <c r="X121" i="11"/>
  <c r="V121" i="11"/>
  <c r="X120" i="11"/>
  <c r="V120" i="11"/>
  <c r="X119" i="11"/>
  <c r="V119" i="11"/>
  <c r="X118" i="11"/>
  <c r="V118" i="11"/>
  <c r="X117" i="11"/>
  <c r="V117" i="11"/>
  <c r="X111" i="11"/>
  <c r="V111" i="11"/>
  <c r="X109" i="11"/>
  <c r="V109" i="11"/>
  <c r="X108" i="11"/>
  <c r="V108" i="11"/>
  <c r="X106" i="11"/>
  <c r="V106" i="11"/>
  <c r="X104" i="11"/>
  <c r="V104" i="11"/>
  <c r="V98" i="11"/>
  <c r="X98" i="11"/>
  <c r="X94" i="11"/>
  <c r="X93" i="11"/>
  <c r="X92" i="11"/>
  <c r="V92" i="11"/>
  <c r="X82" i="11"/>
  <c r="V82" i="11"/>
  <c r="X75" i="11"/>
  <c r="V75" i="11"/>
  <c r="X66" i="11"/>
  <c r="V66" i="11"/>
  <c r="X60" i="11"/>
  <c r="V60" i="11"/>
  <c r="X57" i="11"/>
  <c r="V57" i="11"/>
  <c r="W44" i="11"/>
  <c r="V44" i="11"/>
  <c r="W43" i="11"/>
  <c r="V43" i="11"/>
  <c r="W42" i="11"/>
  <c r="V42" i="11"/>
  <c r="W41" i="11"/>
  <c r="V41" i="11"/>
  <c r="V40" i="11"/>
  <c r="W39" i="11"/>
  <c r="V39" i="11"/>
  <c r="V37" i="11"/>
  <c r="W36" i="11"/>
  <c r="V36" i="11"/>
  <c r="V16" i="11"/>
  <c r="W14" i="11"/>
  <c r="V14" i="11"/>
  <c r="X98" i="9" l="1"/>
  <c r="V99" i="9"/>
  <c r="V124" i="9" l="1"/>
  <c r="X124" i="9"/>
  <c r="V123" i="9"/>
  <c r="X123" i="9"/>
  <c r="X94" i="9" l="1"/>
  <c r="X93" i="9"/>
  <c r="X92" i="9"/>
  <c r="X152" i="9"/>
  <c r="W145" i="9"/>
  <c r="V152" i="9"/>
  <c r="X118" i="9"/>
  <c r="X119" i="9"/>
  <c r="X120" i="9"/>
  <c r="X121" i="9"/>
  <c r="X122" i="9"/>
  <c r="X117" i="9"/>
  <c r="X111" i="9"/>
  <c r="X109" i="9"/>
  <c r="X108" i="9"/>
  <c r="X106" i="9"/>
  <c r="X104" i="9"/>
  <c r="X82" i="9"/>
  <c r="V44" i="9" l="1"/>
  <c r="W44" i="9"/>
  <c r="V43" i="9"/>
  <c r="W43" i="9"/>
  <c r="V42" i="9"/>
  <c r="W42" i="9"/>
  <c r="V41" i="9"/>
  <c r="W41" i="9"/>
  <c r="P12" i="9"/>
  <c r="X182" i="9" l="1"/>
  <c r="W144" i="9"/>
  <c r="W143" i="9"/>
  <c r="W141" i="9"/>
  <c r="W137" i="9"/>
  <c r="X75" i="9"/>
  <c r="X66" i="9"/>
  <c r="X60" i="9"/>
  <c r="X57" i="9"/>
  <c r="V111" i="9" l="1"/>
  <c r="M36" i="9" l="1"/>
  <c r="V36" i="9" s="1"/>
  <c r="P36" i="9"/>
  <c r="M37" i="9"/>
  <c r="V37" i="9" s="1"/>
  <c r="P37" i="9"/>
  <c r="W37" i="9" s="1"/>
  <c r="P40" i="9"/>
  <c r="W40" i="9" s="1"/>
  <c r="M40" i="9"/>
  <c r="V40" i="9" s="1"/>
  <c r="P39" i="9"/>
  <c r="W39" i="9" s="1"/>
  <c r="M39" i="9"/>
  <c r="V39" i="9" s="1"/>
  <c r="W36" i="9" l="1"/>
  <c r="V182" i="9" l="1"/>
  <c r="V177" i="9"/>
  <c r="X177" i="9" s="1"/>
  <c r="V174" i="9"/>
  <c r="V170" i="9"/>
  <c r="X170" i="9" s="1"/>
  <c r="V145" i="9"/>
  <c r="V144" i="9"/>
  <c r="V143" i="9"/>
  <c r="V141" i="9"/>
  <c r="V137" i="9"/>
  <c r="V122" i="9"/>
  <c r="V121" i="9"/>
  <c r="V120" i="9"/>
  <c r="V119" i="9"/>
  <c r="V118" i="9"/>
  <c r="V117" i="9"/>
  <c r="V109" i="9"/>
  <c r="V108" i="9"/>
  <c r="V106" i="9"/>
  <c r="V104" i="9"/>
  <c r="V92" i="9"/>
  <c r="V82" i="9"/>
  <c r="V75" i="9"/>
  <c r="V66" i="9"/>
  <c r="V60" i="9"/>
  <c r="V57" i="9"/>
  <c r="V16" i="9"/>
  <c r="P16" i="9"/>
  <c r="W14" i="9"/>
  <c r="V14" i="9"/>
</calcChain>
</file>

<file path=xl/comments1.xml><?xml version="1.0" encoding="utf-8"?>
<comments xmlns="http://schemas.openxmlformats.org/spreadsheetml/2006/main">
  <authors>
    <author>user</author>
  </authors>
  <commentList>
    <comment ref="C34" authorId="0" shapeId="0">
      <text>
        <r>
          <rPr>
            <b/>
            <sz val="9"/>
            <color indexed="81"/>
            <rFont val="MS P ゴシック"/>
            <family val="3"/>
            <charset val="128"/>
          </rPr>
          <t>生産量については、直営＋請負とする</t>
        </r>
      </text>
    </comment>
    <comment ref="H34" authorId="0" shapeId="0">
      <text>
        <r>
          <rPr>
            <b/>
            <sz val="9"/>
            <color indexed="81"/>
            <rFont val="MS P ゴシック"/>
            <family val="3"/>
            <charset val="128"/>
          </rPr>
          <t>民有林に係る事業量を内数で記載してください</t>
        </r>
      </text>
    </comment>
    <comment ref="S36" authorId="0" shapeId="0">
      <text>
        <r>
          <rPr>
            <b/>
            <sz val="9"/>
            <color indexed="81"/>
            <rFont val="MS P ゴシック"/>
            <family val="3"/>
            <charset val="128"/>
          </rPr>
          <t>5000㎥未満は5年で120%の増加、3年で110%の増加
5000㎥以上は現状以上の増加
の目標設定が必要です</t>
        </r>
      </text>
    </comment>
    <comment ref="S37" authorId="0" shapeId="0">
      <text>
        <r>
          <rPr>
            <b/>
            <sz val="9"/>
            <color indexed="81"/>
            <rFont val="MS P ゴシック"/>
            <family val="3"/>
            <charset val="128"/>
          </rPr>
          <t>11㎥/人日未満は5年で120%の増加、3年で110%の増加
11㎥/人日以上は現状の増加
の目標設定が必要です</t>
        </r>
      </text>
    </comment>
    <comment ref="S39" authorId="0" shapeId="0">
      <text>
        <r>
          <rPr>
            <b/>
            <sz val="9"/>
            <color indexed="81"/>
            <rFont val="MS P ゴシック"/>
            <family val="3"/>
            <charset val="128"/>
          </rPr>
          <t>生産量については、主伐＋間伐での増加量として判断します</t>
        </r>
      </text>
    </comment>
    <comment ref="S40" authorId="0" shapeId="0">
      <text>
        <r>
          <rPr>
            <b/>
            <sz val="9"/>
            <color indexed="81"/>
            <rFont val="MS P ゴシック"/>
            <family val="3"/>
            <charset val="128"/>
          </rPr>
          <t>8㎥/人日未満は5年で120%の増加、3年で110%の増加
8㎥/人日以上は現状以上の増加
の目標設定が必要です</t>
        </r>
      </text>
    </comment>
    <comment ref="C45" authorId="0" shapeId="0">
      <text>
        <r>
          <rPr>
            <b/>
            <sz val="9"/>
            <color indexed="81"/>
            <rFont val="MS P ゴシック"/>
            <family val="3"/>
            <charset val="128"/>
          </rPr>
          <t>・造林・保育を行っている林業経営体の場合は造林・保育について記載
・民有林に係る事業量等については、[ うち民有林 ] の列に内数として記載</t>
        </r>
      </text>
    </comment>
    <comment ref="O56" authorId="0" shapeId="0">
      <text>
        <r>
          <rPr>
            <b/>
            <sz val="9"/>
            <color indexed="81"/>
            <rFont val="MS P ゴシック"/>
            <family val="3"/>
            <charset val="128"/>
          </rPr>
          <t>いずれかに取り組んでいることが必要</t>
        </r>
      </text>
    </comment>
    <comment ref="O74" authorId="0" shapeId="0">
      <text>
        <r>
          <rPr>
            <b/>
            <sz val="9"/>
            <color indexed="81"/>
            <rFont val="MS P ゴシック"/>
            <family val="3"/>
            <charset val="128"/>
          </rPr>
          <t>両方に取り組んでいる必要あり</t>
        </r>
      </text>
    </comment>
  </commentList>
</comments>
</file>

<file path=xl/sharedStrings.xml><?xml version="1.0" encoding="utf-8"?>
<sst xmlns="http://schemas.openxmlformats.org/spreadsheetml/2006/main" count="634" uniqueCount="241">
  <si>
    <t>〒</t>
    <phoneticPr fontId="1"/>
  </si>
  <si>
    <t>住所</t>
    <rPh sb="0" eb="2">
      <t>ジュウショ</t>
    </rPh>
    <phoneticPr fontId="1"/>
  </si>
  <si>
    <t>電話番号</t>
    <rPh sb="0" eb="2">
      <t>デンワ</t>
    </rPh>
    <rPh sb="2" eb="4">
      <t>バンゴウ</t>
    </rPh>
    <phoneticPr fontId="1"/>
  </si>
  <si>
    <t>ＦＡＸ番号</t>
    <rPh sb="3" eb="5">
      <t>バンゴウ</t>
    </rPh>
    <phoneticPr fontId="1"/>
  </si>
  <si>
    <t>e-mail</t>
    <phoneticPr fontId="1"/>
  </si>
  <si>
    <t>代表者名</t>
    <rPh sb="0" eb="3">
      <t>ダイヒョウシャ</t>
    </rPh>
    <rPh sb="3" eb="4">
      <t>メイ</t>
    </rPh>
    <phoneticPr fontId="1"/>
  </si>
  <si>
    <t>雇用管理者</t>
    <rPh sb="0" eb="2">
      <t>コヨウ</t>
    </rPh>
    <rPh sb="2" eb="4">
      <t>カンリ</t>
    </rPh>
    <rPh sb="4" eb="5">
      <t>シャ</t>
    </rPh>
    <phoneticPr fontId="1"/>
  </si>
  <si>
    <t>その他</t>
    <rPh sb="2" eb="3">
      <t>タ</t>
    </rPh>
    <phoneticPr fontId="1"/>
  </si>
  <si>
    <t>高性能林業機械</t>
    <rPh sb="0" eb="3">
      <t>コウセイノウ</t>
    </rPh>
    <rPh sb="3" eb="5">
      <t>リンギョウ</t>
    </rPh>
    <rPh sb="5" eb="7">
      <t>キカイ</t>
    </rPh>
    <phoneticPr fontId="1"/>
  </si>
  <si>
    <t>ハーベスタ</t>
    <phoneticPr fontId="1"/>
  </si>
  <si>
    <t>フォワーダ</t>
    <phoneticPr fontId="1"/>
  </si>
  <si>
    <t>タワーヤーダ</t>
    <phoneticPr fontId="1"/>
  </si>
  <si>
    <t>スキッダ</t>
    <phoneticPr fontId="1"/>
  </si>
  <si>
    <t>スイングヤーダ</t>
    <phoneticPr fontId="1"/>
  </si>
  <si>
    <t>プロセッサ</t>
    <phoneticPr fontId="1"/>
  </si>
  <si>
    <t>役・職員の状況</t>
    <rPh sb="0" eb="1">
      <t>エキ</t>
    </rPh>
    <rPh sb="2" eb="4">
      <t>ショクイン</t>
    </rPh>
    <rPh sb="5" eb="7">
      <t>ジョウキョウ</t>
    </rPh>
    <phoneticPr fontId="1"/>
  </si>
  <si>
    <t>役・職員等内訳</t>
    <rPh sb="0" eb="1">
      <t>エキ</t>
    </rPh>
    <rPh sb="2" eb="4">
      <t>ショクイン</t>
    </rPh>
    <rPh sb="4" eb="5">
      <t>トウ</t>
    </rPh>
    <rPh sb="5" eb="7">
      <t>ウチワケ</t>
    </rPh>
    <phoneticPr fontId="1"/>
  </si>
  <si>
    <t>林業技能職員</t>
    <rPh sb="0" eb="2">
      <t>リンギョウ</t>
    </rPh>
    <rPh sb="2" eb="4">
      <t>ギノウ</t>
    </rPh>
    <rPh sb="4" eb="6">
      <t>ショクイン</t>
    </rPh>
    <phoneticPr fontId="1"/>
  </si>
  <si>
    <t>役・職員等総数</t>
    <rPh sb="0" eb="1">
      <t>エキ</t>
    </rPh>
    <rPh sb="2" eb="4">
      <t>ショクイン</t>
    </rPh>
    <rPh sb="4" eb="5">
      <t>トウ</t>
    </rPh>
    <rPh sb="5" eb="7">
      <t>ソウスウ</t>
    </rPh>
    <phoneticPr fontId="1"/>
  </si>
  <si>
    <t>技能職員の状況</t>
    <rPh sb="0" eb="2">
      <t>ギノウ</t>
    </rPh>
    <rPh sb="2" eb="4">
      <t>ショクイン</t>
    </rPh>
    <rPh sb="5" eb="7">
      <t>ジョウキョウ</t>
    </rPh>
    <phoneticPr fontId="1"/>
  </si>
  <si>
    <t>年代別</t>
    <rPh sb="0" eb="3">
      <t>ネンダイベツ</t>
    </rPh>
    <phoneticPr fontId="1"/>
  </si>
  <si>
    <t>資格者</t>
    <rPh sb="0" eb="3">
      <t>シカクシャ</t>
    </rPh>
    <phoneticPr fontId="1"/>
  </si>
  <si>
    <t>台</t>
    <rPh sb="0" eb="1">
      <t>ダイ</t>
    </rPh>
    <phoneticPr fontId="1"/>
  </si>
  <si>
    <t>現況基準年</t>
    <rPh sb="0" eb="2">
      <t>ゲンキョウ</t>
    </rPh>
    <rPh sb="2" eb="4">
      <t>キジュン</t>
    </rPh>
    <rPh sb="4" eb="5">
      <t>ネン</t>
    </rPh>
    <phoneticPr fontId="1"/>
  </si>
  <si>
    <t>男性</t>
    <rPh sb="0" eb="2">
      <t>ダンセイ</t>
    </rPh>
    <phoneticPr fontId="1"/>
  </si>
  <si>
    <t>女性</t>
    <rPh sb="0" eb="2">
      <t>ジョセイ</t>
    </rPh>
    <phoneticPr fontId="1"/>
  </si>
  <si>
    <t>常用</t>
    <rPh sb="0" eb="2">
      <t>ジョウヨウ</t>
    </rPh>
    <phoneticPr fontId="1"/>
  </si>
  <si>
    <t>臨時</t>
    <rPh sb="0" eb="2">
      <t>リンジ</t>
    </rPh>
    <phoneticPr fontId="1"/>
  </si>
  <si>
    <t>20代以下</t>
    <rPh sb="2" eb="3">
      <t>ダイ</t>
    </rPh>
    <rPh sb="3" eb="5">
      <t>イカ</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</si>
  <si>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</si>
  <si>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</si>
  <si>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</si>
  <si>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</si>
  <si>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</si>
  <si>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技能職員数</t>
    <rPh sb="0" eb="2">
      <t>ギノウ</t>
    </rPh>
    <rPh sb="2" eb="4">
      <t>ショクイン</t>
    </rPh>
    <rPh sb="4" eb="5">
      <t>スウ</t>
    </rPh>
    <phoneticPr fontId="1"/>
  </si>
  <si>
    <t>技術士</t>
    <rPh sb="0" eb="2">
      <t>ギジュツ</t>
    </rPh>
    <rPh sb="2" eb="3">
      <t>シ</t>
    </rPh>
    <phoneticPr fontId="1"/>
  </si>
  <si>
    <t>林業技士</t>
    <rPh sb="0" eb="2">
      <t>リンギョウ</t>
    </rPh>
    <rPh sb="2" eb="4">
      <t>ギシ</t>
    </rPh>
    <phoneticPr fontId="1"/>
  </si>
  <si>
    <t>技能士</t>
    <rPh sb="0" eb="3">
      <t>ギノウシ</t>
    </rPh>
    <phoneticPr fontId="1"/>
  </si>
  <si>
    <t>フォレストワーカー</t>
    <phoneticPr fontId="1"/>
  </si>
  <si>
    <t>フォレストリーダー</t>
    <phoneticPr fontId="1"/>
  </si>
  <si>
    <t>フォレストマネージャー</t>
    <phoneticPr fontId="1"/>
  </si>
  <si>
    <t>森林施業プランナー</t>
    <rPh sb="0" eb="2">
      <t>シンリン</t>
    </rPh>
    <rPh sb="2" eb="4">
      <t>セギョウ</t>
    </rPh>
    <phoneticPr fontId="1"/>
  </si>
  <si>
    <t>フォレスター（森林総合監理士）</t>
    <rPh sb="7" eb="9">
      <t>シンリン</t>
    </rPh>
    <rPh sb="9" eb="11">
      <t>ソウゴウ</t>
    </rPh>
    <rPh sb="11" eb="13">
      <t>カンリ</t>
    </rPh>
    <rPh sb="13" eb="14">
      <t>シ</t>
    </rPh>
    <phoneticPr fontId="1"/>
  </si>
  <si>
    <t>グラップル</t>
    <phoneticPr fontId="1"/>
  </si>
  <si>
    <t>定額日給制</t>
    <rPh sb="0" eb="2">
      <t>テイガク</t>
    </rPh>
    <rPh sb="2" eb="4">
      <t>ニッキュウ</t>
    </rPh>
    <rPh sb="4" eb="5">
      <t>セイ</t>
    </rPh>
    <phoneticPr fontId="1"/>
  </si>
  <si>
    <t>日給月給制</t>
    <rPh sb="0" eb="2">
      <t>ニッキュウ</t>
    </rPh>
    <rPh sb="2" eb="4">
      <t>ゲッキュウ</t>
    </rPh>
    <rPh sb="4" eb="5">
      <t>セイ</t>
    </rPh>
    <phoneticPr fontId="1"/>
  </si>
  <si>
    <t>定額月給制</t>
    <rPh sb="0" eb="2">
      <t>テイガク</t>
    </rPh>
    <rPh sb="2" eb="4">
      <t>ゲッキュウ</t>
    </rPh>
    <rPh sb="4" eb="5">
      <t>セイ</t>
    </rPh>
    <phoneticPr fontId="1"/>
  </si>
  <si>
    <t>日給出来高制</t>
    <rPh sb="0" eb="2">
      <t>ニッキュウ</t>
    </rPh>
    <rPh sb="2" eb="5">
      <t>デキダカ</t>
    </rPh>
    <rPh sb="5" eb="6">
      <t>セイ</t>
    </rPh>
    <phoneticPr fontId="1"/>
  </si>
  <si>
    <t>日給月給出来高併用</t>
    <rPh sb="0" eb="2">
      <t>ニッキュウ</t>
    </rPh>
    <rPh sb="2" eb="4">
      <t>ゲッキュウ</t>
    </rPh>
    <rPh sb="4" eb="7">
      <t>デキダカ</t>
    </rPh>
    <rPh sb="7" eb="9">
      <t>ヘイヨウ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</si>
  <si>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</si>
  <si>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</si>
  <si>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</si>
  <si>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t>
    <rPh sb="0" eb="2">
      <t>コウセイ</t>
    </rPh>
    <rPh sb="2" eb="4">
      <t>ネンキン</t>
    </rPh>
    <phoneticPr fontId="1"/>
  </si>
  <si>
    <t>障害保険</t>
    <rPh sb="0" eb="2">
      <t>ショウガイ</t>
    </rPh>
    <rPh sb="2" eb="4">
      <t>ホケン</t>
    </rPh>
    <phoneticPr fontId="1"/>
  </si>
  <si>
    <t>林退共</t>
    <rPh sb="0" eb="1">
      <t>リン</t>
    </rPh>
    <rPh sb="1" eb="2">
      <t>タイ</t>
    </rPh>
    <rPh sb="2" eb="3">
      <t>キョウ</t>
    </rPh>
    <phoneticPr fontId="1"/>
  </si>
  <si>
    <t>中退共</t>
    <rPh sb="0" eb="1">
      <t>チュウ</t>
    </rPh>
    <phoneticPr fontId="1"/>
  </si>
  <si>
    <t>特退共</t>
    <rPh sb="0" eb="1">
      <t>トク</t>
    </rPh>
    <phoneticPr fontId="1"/>
  </si>
  <si>
    <t>建退共</t>
    <rPh sb="0" eb="3">
      <t>ケンタイキョウ</t>
    </rPh>
    <phoneticPr fontId="1"/>
  </si>
  <si>
    <t>主伐後の再造林の確保</t>
    <rPh sb="0" eb="2">
      <t>シュバツ</t>
    </rPh>
    <rPh sb="2" eb="3">
      <t>ゴ</t>
    </rPh>
    <rPh sb="4" eb="7">
      <t>サイゾウリン</t>
    </rPh>
    <rPh sb="8" eb="10">
      <t>カクホ</t>
    </rPh>
    <phoneticPr fontId="1"/>
  </si>
  <si>
    <r>
      <t xml:space="preserve">賃金形態
</t>
    </r>
    <r>
      <rPr>
        <sz val="8"/>
        <color theme="1"/>
        <rFont val="ＭＳ Ｐゴシック"/>
        <family val="3"/>
        <charset val="128"/>
        <scheme val="minor"/>
      </rPr>
      <t>（○記入）</t>
    </r>
    <rPh sb="0" eb="2">
      <t>チンギン</t>
    </rPh>
    <rPh sb="2" eb="4">
      <t>ケイタイ</t>
    </rPh>
    <rPh sb="7" eb="9">
      <t>キニュウ</t>
    </rPh>
    <phoneticPr fontId="1"/>
  </si>
  <si>
    <t>伐採・造林に関する行動規範の策定</t>
    <phoneticPr fontId="1"/>
  </si>
  <si>
    <t>今後取り組む</t>
    <rPh sb="0" eb="2">
      <t>コンゴ</t>
    </rPh>
    <rPh sb="2" eb="3">
      <t>ト</t>
    </rPh>
    <rPh sb="4" eb="5">
      <t>ク</t>
    </rPh>
    <phoneticPr fontId="1"/>
  </si>
  <si>
    <t>項目</t>
    <rPh sb="0" eb="2">
      <t>コウモク</t>
    </rPh>
    <phoneticPr fontId="1"/>
  </si>
  <si>
    <t>内容</t>
    <rPh sb="0" eb="2">
      <t>ナイヨウ</t>
    </rPh>
    <phoneticPr fontId="1"/>
  </si>
  <si>
    <t>該当しない</t>
    <rPh sb="0" eb="2">
      <t>ガイトウ</t>
    </rPh>
    <phoneticPr fontId="1"/>
  </si>
  <si>
    <t>常勤役員の設置</t>
    <rPh sb="0" eb="2">
      <t>ジョウキン</t>
    </rPh>
    <rPh sb="2" eb="4">
      <t>ヤクイン</t>
    </rPh>
    <rPh sb="5" eb="7">
      <t>セッチ</t>
    </rPh>
    <phoneticPr fontId="1"/>
  </si>
  <si>
    <t>経営管理実施権の設定を受ける森林の経営管理に関する経理を他と分離できること</t>
    <phoneticPr fontId="1"/>
  </si>
  <si>
    <t>経理的な基礎</t>
    <rPh sb="0" eb="3">
      <t>ケイリテキ</t>
    </rPh>
    <rPh sb="4" eb="6">
      <t>キソ</t>
    </rPh>
    <phoneticPr fontId="1"/>
  </si>
  <si>
    <t>分離できる</t>
    <rPh sb="0" eb="2">
      <t>ブンリ</t>
    </rPh>
    <phoneticPr fontId="1"/>
  </si>
  <si>
    <t>商号又は名称</t>
    <rPh sb="0" eb="2">
      <t>ショウゴウ</t>
    </rPh>
    <rPh sb="2" eb="3">
      <t>マタ</t>
    </rPh>
    <rPh sb="4" eb="6">
      <t>メイショウ</t>
    </rPh>
    <phoneticPr fontId="1"/>
  </si>
  <si>
    <t>○</t>
    <phoneticPr fontId="1"/>
  </si>
  <si>
    <t>(ha)</t>
    <phoneticPr fontId="1"/>
  </si>
  <si>
    <t>(㎥)</t>
    <phoneticPr fontId="1"/>
  </si>
  <si>
    <t>㎥/人・日</t>
    <rPh sb="2" eb="3">
      <t>ニン</t>
    </rPh>
    <rPh sb="4" eb="5">
      <t>ヒ</t>
    </rPh>
    <phoneticPr fontId="1"/>
  </si>
  <si>
    <t>現状</t>
    <rPh sb="0" eb="2">
      <t>ゲンジョウ</t>
    </rPh>
    <phoneticPr fontId="1"/>
  </si>
  <si>
    <t>作業種</t>
    <rPh sb="0" eb="2">
      <t>サギョウ</t>
    </rPh>
    <rPh sb="2" eb="3">
      <t>シュ</t>
    </rPh>
    <phoneticPr fontId="1"/>
  </si>
  <si>
    <t>単位</t>
    <rPh sb="0" eb="2">
      <t>タンイ</t>
    </rPh>
    <phoneticPr fontId="1"/>
  </si>
  <si>
    <t>→</t>
    <phoneticPr fontId="1"/>
  </si>
  <si>
    <t>生産や造林・保育の実施体制の確保</t>
    <rPh sb="0" eb="2">
      <t>セイサン</t>
    </rPh>
    <rPh sb="3" eb="5">
      <t>ゾウリン</t>
    </rPh>
    <rPh sb="6" eb="8">
      <t>ホイク</t>
    </rPh>
    <rPh sb="9" eb="11">
      <t>ジッシ</t>
    </rPh>
    <rPh sb="11" eb="13">
      <t>タイセイ</t>
    </rPh>
    <rPh sb="14" eb="16">
      <t>カクホ</t>
    </rPh>
    <phoneticPr fontId="1"/>
  </si>
  <si>
    <t>技能職員
内訳</t>
    <rPh sb="0" eb="2">
      <t>ギノウ</t>
    </rPh>
    <rPh sb="2" eb="4">
      <t>ショクイン</t>
    </rPh>
    <rPh sb="5" eb="7">
      <t>ウチワケ</t>
    </rPh>
    <phoneticPr fontId="1"/>
  </si>
  <si>
    <t>取組済み</t>
    <rPh sb="0" eb="2">
      <t>トリクミ</t>
    </rPh>
    <rPh sb="2" eb="3">
      <t>ズ</t>
    </rPh>
    <phoneticPr fontId="1"/>
  </si>
  <si>
    <t>【備考】</t>
    <phoneticPr fontId="1"/>
  </si>
  <si>
    <r>
      <t>①</t>
    </r>
    <r>
      <rPr>
        <sz val="10"/>
        <color theme="1"/>
        <rFont val="ＭＳ Ｐゴシック"/>
        <family val="3"/>
        <charset val="128"/>
        <scheme val="minor"/>
      </rPr>
      <t>業務に関連して法令を違反し、代表役員等や一般役員等が逮捕され、又は逮捕を経ないで公訴を提起されたときから1年間を経過していない者</t>
    </r>
    <r>
      <rPr>
        <sz val="8"/>
        <color theme="1"/>
        <rFont val="ＭＳ Ｐゴシック"/>
        <family val="2"/>
        <charset val="128"/>
        <scheme val="minor"/>
      </rPr>
      <t xml:space="preserve">
　※「代表役員等」とは、法人の代表権を有する役員若しくは個人事業主とする。
　※「一般役員等」とは、法人の役員、支配人又はその支店若しくは営業所を代表する者とする。</t>
    </r>
    <phoneticPr fontId="1"/>
  </si>
  <si>
    <t>③国、都道府県又は市町村から入札参加資格の指名停止を受けている者</t>
    <phoneticPr fontId="1"/>
  </si>
  <si>
    <t>書類名称</t>
    <rPh sb="0" eb="2">
      <t>ショルイ</t>
    </rPh>
    <rPh sb="2" eb="4">
      <t>メイショウ</t>
    </rPh>
    <phoneticPr fontId="1"/>
  </si>
  <si>
    <t>個人</t>
    <rPh sb="0" eb="2">
      <t>コジン</t>
    </rPh>
    <phoneticPr fontId="1"/>
  </si>
  <si>
    <t>法人</t>
    <rPh sb="0" eb="2">
      <t>ホウジン</t>
    </rPh>
    <phoneticPr fontId="1"/>
  </si>
  <si>
    <t>○</t>
    <phoneticPr fontId="1"/>
  </si>
  <si>
    <t>－</t>
    <phoneticPr fontId="1"/>
  </si>
  <si>
    <t>○</t>
    <phoneticPr fontId="1"/>
  </si>
  <si>
    <r>
      <t xml:space="preserve">加入保険
</t>
    </r>
    <r>
      <rPr>
        <sz val="8"/>
        <color theme="1"/>
        <rFont val="ＭＳ Ｐゴシック"/>
        <family val="3"/>
        <charset val="128"/>
        <scheme val="minor"/>
      </rPr>
      <t>（○記入）</t>
    </r>
    <rPh sb="0" eb="2">
      <t>カニュウ</t>
    </rPh>
    <rPh sb="2" eb="4">
      <t>ホケン</t>
    </rPh>
    <phoneticPr fontId="1"/>
  </si>
  <si>
    <r>
      <t xml:space="preserve">退職金
制度
</t>
    </r>
    <r>
      <rPr>
        <sz val="8"/>
        <color theme="1"/>
        <rFont val="ＭＳ Ｐゴシック"/>
        <family val="3"/>
        <charset val="128"/>
        <scheme val="minor"/>
      </rPr>
      <t>（○記入）</t>
    </r>
    <rPh sb="0" eb="3">
      <t>タイショクキン</t>
    </rPh>
    <rPh sb="4" eb="6">
      <t>セイド</t>
    </rPh>
    <phoneticPr fontId="1"/>
  </si>
  <si>
    <t>○</t>
  </si>
  <si>
    <t>意欲・育成</t>
    <rPh sb="0" eb="2">
      <t>イヨク</t>
    </rPh>
    <rPh sb="3" eb="5">
      <t>イクセイ</t>
    </rPh>
    <phoneticPr fontId="1"/>
  </si>
  <si>
    <t>○</t>
    <phoneticPr fontId="1"/>
  </si>
  <si>
    <t>○○市○○一丁目○○番地</t>
    <rPh sb="2" eb="3">
      <t>シ</t>
    </rPh>
    <rPh sb="5" eb="8">
      <t>イッチョウメ</t>
    </rPh>
    <rPh sb="10" eb="11">
      <t>バン</t>
    </rPh>
    <rPh sb="11" eb="12">
      <t>チ</t>
    </rPh>
    <phoneticPr fontId="1"/>
  </si>
  <si>
    <t>○○○－○○－○○○○</t>
    <phoneticPr fontId="1"/>
  </si>
  <si>
    <t>△△△△＠△.jp</t>
    <phoneticPr fontId="1"/>
  </si>
  <si>
    <t>職　名</t>
    <rPh sb="0" eb="1">
      <t>ショク</t>
    </rPh>
    <rPh sb="2" eb="3">
      <t>ナ</t>
    </rPh>
    <phoneticPr fontId="1"/>
  </si>
  <si>
    <t>氏　名</t>
    <rPh sb="0" eb="1">
      <t>シ</t>
    </rPh>
    <rPh sb="2" eb="3">
      <t>ナ</t>
    </rPh>
    <phoneticPr fontId="1"/>
  </si>
  <si>
    <t>労働安全対策</t>
    <rPh sb="0" eb="2">
      <t>ロウドウ</t>
    </rPh>
    <rPh sb="2" eb="4">
      <t>アンゼン</t>
    </rPh>
    <rPh sb="4" eb="6">
      <t>タイサク</t>
    </rPh>
    <phoneticPr fontId="1"/>
  </si>
  <si>
    <t>法人の場合</t>
    <rPh sb="0" eb="2">
      <t>ホウジン</t>
    </rPh>
    <rPh sb="3" eb="5">
      <t>バアイ</t>
    </rPh>
    <phoneticPr fontId="1"/>
  </si>
  <si>
    <t>直近の事業年度で債務超過でない</t>
    <rPh sb="0" eb="2">
      <t>チョッキン</t>
    </rPh>
    <rPh sb="3" eb="5">
      <t>ジギョウ</t>
    </rPh>
    <rPh sb="5" eb="7">
      <t>ネンド</t>
    </rPh>
    <rPh sb="8" eb="10">
      <t>サイム</t>
    </rPh>
    <rPh sb="10" eb="12">
      <t>チョウカ</t>
    </rPh>
    <phoneticPr fontId="1"/>
  </si>
  <si>
    <t>個人の場合</t>
    <rPh sb="0" eb="2">
      <t>コジン</t>
    </rPh>
    <rPh sb="3" eb="5">
      <t>バアイ</t>
    </rPh>
    <phoneticPr fontId="1"/>
  </si>
  <si>
    <t>雇用管理の改善</t>
    <rPh sb="0" eb="2">
      <t>コヨウ</t>
    </rPh>
    <rPh sb="2" eb="4">
      <t>カンリ</t>
    </rPh>
    <rPh sb="5" eb="7">
      <t>カイゼン</t>
    </rPh>
    <phoneticPr fontId="1"/>
  </si>
  <si>
    <t>③計画的な研修実施等の教育訓練の充実</t>
    <rPh sb="1" eb="4">
      <t>ケイカクテキ</t>
    </rPh>
    <rPh sb="5" eb="7">
      <t>ケンシュウ</t>
    </rPh>
    <rPh sb="7" eb="9">
      <t>ジッシ</t>
    </rPh>
    <rPh sb="9" eb="10">
      <t>ナド</t>
    </rPh>
    <rPh sb="11" eb="13">
      <t>キョウイク</t>
    </rPh>
    <rPh sb="13" eb="15">
      <t>クンレン</t>
    </rPh>
    <rPh sb="16" eb="18">
      <t>ジュウジツ</t>
    </rPh>
    <phoneticPr fontId="1"/>
  </si>
  <si>
    <t>②業務に関連して法令に違反し、事案が重大・悪質な場合であって再発防止に向けた取組が確実に行われていると認められない者</t>
    <phoneticPr fontId="1"/>
  </si>
  <si>
    <t>１－（１）生産量の増加又は生産性の向上について</t>
    <rPh sb="5" eb="7">
      <t>セイサン</t>
    </rPh>
    <rPh sb="7" eb="8">
      <t>リョウ</t>
    </rPh>
    <rPh sb="9" eb="11">
      <t>ゾウカ</t>
    </rPh>
    <rPh sb="11" eb="12">
      <t>マタ</t>
    </rPh>
    <rPh sb="13" eb="16">
      <t>セイサンセイ</t>
    </rPh>
    <rPh sb="17" eb="19">
      <t>コウジョウ</t>
    </rPh>
    <phoneticPr fontId="1"/>
  </si>
  <si>
    <t>３年目</t>
    <phoneticPr fontId="1"/>
  </si>
  <si>
    <t>５年目</t>
    <phoneticPr fontId="1"/>
  </si>
  <si>
    <t>１－（３）造林・保育の省力化・低コスト化</t>
    <rPh sb="5" eb="7">
      <t>ゾウリン</t>
    </rPh>
    <rPh sb="8" eb="10">
      <t>ホイク</t>
    </rPh>
    <rPh sb="11" eb="14">
      <t>ショウリョクカ</t>
    </rPh>
    <rPh sb="15" eb="16">
      <t>テイ</t>
    </rPh>
    <rPh sb="19" eb="20">
      <t>カ</t>
    </rPh>
    <phoneticPr fontId="1"/>
  </si>
  <si>
    <t>１－（４）主伐後の再造林の確保</t>
    <rPh sb="5" eb="7">
      <t>シュバツ</t>
    </rPh>
    <rPh sb="7" eb="8">
      <t>ゴ</t>
    </rPh>
    <rPh sb="9" eb="12">
      <t>サイゾウリン</t>
    </rPh>
    <rPh sb="13" eb="15">
      <t>カクホ</t>
    </rPh>
    <phoneticPr fontId="1"/>
  </si>
  <si>
    <t>１－（５）生産や造林・保育の実施体制の確保</t>
    <rPh sb="5" eb="7">
      <t>セイサン</t>
    </rPh>
    <rPh sb="8" eb="10">
      <t>ゾウリン</t>
    </rPh>
    <rPh sb="11" eb="13">
      <t>ホイク</t>
    </rPh>
    <rPh sb="14" eb="16">
      <t>ジッシ</t>
    </rPh>
    <rPh sb="16" eb="18">
      <t>タイセイ</t>
    </rPh>
    <rPh sb="19" eb="21">
      <t>カクホ</t>
    </rPh>
    <phoneticPr fontId="1"/>
  </si>
  <si>
    <t>生産管理
流通合理化等</t>
    <rPh sb="0" eb="2">
      <t>セイサン</t>
    </rPh>
    <rPh sb="2" eb="4">
      <t>カンリ</t>
    </rPh>
    <rPh sb="6" eb="8">
      <t>リュウツウ</t>
    </rPh>
    <rPh sb="8" eb="11">
      <t>ゴウリカ</t>
    </rPh>
    <rPh sb="11" eb="12">
      <t>トウ</t>
    </rPh>
    <phoneticPr fontId="1"/>
  </si>
  <si>
    <t>１－（７）雇用管理の改善及び労働安全対策</t>
    <rPh sb="5" eb="7">
      <t>コヨウ</t>
    </rPh>
    <rPh sb="7" eb="9">
      <t>カンリ</t>
    </rPh>
    <rPh sb="10" eb="12">
      <t>カイゼン</t>
    </rPh>
    <rPh sb="12" eb="13">
      <t>オヨ</t>
    </rPh>
    <rPh sb="14" eb="16">
      <t>ロウドウ</t>
    </rPh>
    <rPh sb="16" eb="18">
      <t>アンゼン</t>
    </rPh>
    <rPh sb="18" eb="20">
      <t>タイサク</t>
    </rPh>
    <phoneticPr fontId="1"/>
  </si>
  <si>
    <t>１－（８）コンプライアンスの確保</t>
    <rPh sb="14" eb="16">
      <t>カクホ</t>
    </rPh>
    <phoneticPr fontId="1"/>
  </si>
  <si>
    <t>コンプライアンスの確保</t>
    <rPh sb="9" eb="11">
      <t>カクホ</t>
    </rPh>
    <phoneticPr fontId="1"/>
  </si>
  <si>
    <t>男女別</t>
    <rPh sb="0" eb="2">
      <t>ダンジョ</t>
    </rPh>
    <rPh sb="2" eb="3">
      <t>ベツ</t>
    </rPh>
    <phoneticPr fontId="1"/>
  </si>
  <si>
    <t>常用臨時別</t>
    <rPh sb="0" eb="2">
      <t>ジョウヨウ</t>
    </rPh>
    <rPh sb="2" eb="4">
      <t>リンジ</t>
    </rPh>
    <rPh sb="4" eb="5">
      <t>ベツ</t>
    </rPh>
    <phoneticPr fontId="1"/>
  </si>
  <si>
    <t>機械保有状況
（レンタル除く）</t>
    <rPh sb="0" eb="2">
      <t>キカイ</t>
    </rPh>
    <rPh sb="2" eb="4">
      <t>ホユウ</t>
    </rPh>
    <rPh sb="4" eb="6">
      <t>ジョウキョウ</t>
    </rPh>
    <phoneticPr fontId="1"/>
  </si>
  <si>
    <t>１－（２）生産管理又は流通合理化等</t>
    <phoneticPr fontId="1"/>
  </si>
  <si>
    <t>１－（６）伐採・造林に関する行動規範の策定等</t>
    <phoneticPr fontId="1"/>
  </si>
  <si>
    <t>フェラーバンチャ</t>
    <phoneticPr fontId="1"/>
  </si>
  <si>
    <t>目標年（3年後又は5年後）</t>
    <rPh sb="0" eb="2">
      <t>モクヒョウ</t>
    </rPh>
    <rPh sb="2" eb="3">
      <t>ネン</t>
    </rPh>
    <rPh sb="5" eb="6">
      <t>ネン</t>
    </rPh>
    <rPh sb="6" eb="7">
      <t>アト</t>
    </rPh>
    <rPh sb="7" eb="8">
      <t>マタ</t>
    </rPh>
    <rPh sb="10" eb="11">
      <t>ネン</t>
    </rPh>
    <rPh sb="11" eb="12">
      <t>アト</t>
    </rPh>
    <phoneticPr fontId="1"/>
  </si>
  <si>
    <t>増加率（５年）</t>
    <rPh sb="5" eb="6">
      <t>ネン</t>
    </rPh>
    <phoneticPr fontId="1"/>
  </si>
  <si>
    <t>増加率（３年）</t>
    <rPh sb="5" eb="6">
      <t>ネン</t>
    </rPh>
    <phoneticPr fontId="1"/>
  </si>
  <si>
    <t>目標：５年</t>
    <rPh sb="0" eb="2">
      <t>モクヒョウ</t>
    </rPh>
    <rPh sb="4" eb="5">
      <t>ネン</t>
    </rPh>
    <phoneticPr fontId="1"/>
  </si>
  <si>
    <t>目標：３年</t>
    <rPh sb="0" eb="2">
      <t>モクヒョウ</t>
    </rPh>
    <rPh sb="4" eb="5">
      <t>ネン</t>
    </rPh>
    <phoneticPr fontId="1"/>
  </si>
  <si>
    <t>○</t>
    <phoneticPr fontId="1"/>
  </si>
  <si>
    <t>直近の3年間において全てマイナスという状態になっていない</t>
    <rPh sb="0" eb="2">
      <t>チョッキン</t>
    </rPh>
    <rPh sb="4" eb="6">
      <t>ネンカン</t>
    </rPh>
    <rPh sb="10" eb="11">
      <t>スベ</t>
    </rPh>
    <rPh sb="19" eb="21">
      <t>ジョウタイ</t>
    </rPh>
    <phoneticPr fontId="1"/>
  </si>
  <si>
    <t>直近の年で負債が資産を上回っていない</t>
    <rPh sb="0" eb="2">
      <t>チョッキン</t>
    </rPh>
    <rPh sb="3" eb="4">
      <t>トシ</t>
    </rPh>
    <rPh sb="5" eb="7">
      <t>フサイ</t>
    </rPh>
    <rPh sb="8" eb="10">
      <t>シサン</t>
    </rPh>
    <rPh sb="11" eb="13">
      <t>ウワマワ</t>
    </rPh>
    <phoneticPr fontId="1"/>
  </si>
  <si>
    <t>直近３年間で所得税の納税状況が全てゼロではない</t>
    <rPh sb="0" eb="2">
      <t>チョッキン</t>
    </rPh>
    <rPh sb="3" eb="5">
      <t>ネンカン</t>
    </rPh>
    <rPh sb="6" eb="9">
      <t>ショトクゼイ</t>
    </rPh>
    <rPh sb="10" eb="12">
      <t>ノウゼイ</t>
    </rPh>
    <rPh sb="12" eb="14">
      <t>ジョウキョウ</t>
    </rPh>
    <rPh sb="15" eb="16">
      <t>スベ</t>
    </rPh>
    <phoneticPr fontId="1"/>
  </si>
  <si>
    <t>①作業日報の作成・分析による進捗管理、
生産工程の見直し、
作業システムの改善等の適切な生産管理</t>
    <rPh sb="1" eb="3">
      <t>サギョウ</t>
    </rPh>
    <rPh sb="3" eb="5">
      <t>ニッポウ</t>
    </rPh>
    <rPh sb="6" eb="8">
      <t>サクセイ</t>
    </rPh>
    <rPh sb="9" eb="11">
      <t>ブンセキ</t>
    </rPh>
    <rPh sb="14" eb="16">
      <t>シンチョク</t>
    </rPh>
    <rPh sb="16" eb="18">
      <t>カンリ</t>
    </rPh>
    <rPh sb="20" eb="22">
      <t>セイサン</t>
    </rPh>
    <rPh sb="22" eb="24">
      <t>コウテイ</t>
    </rPh>
    <rPh sb="25" eb="27">
      <t>ミナオ</t>
    </rPh>
    <rPh sb="30" eb="32">
      <t>サギョウ</t>
    </rPh>
    <rPh sb="37" eb="39">
      <t>カイゼン</t>
    </rPh>
    <rPh sb="39" eb="40">
      <t>トウ</t>
    </rPh>
    <rPh sb="41" eb="43">
      <t>テキセツ</t>
    </rPh>
    <rPh sb="44" eb="46">
      <t>セイサン</t>
    </rPh>
    <rPh sb="46" eb="48">
      <t>カンリ</t>
    </rPh>
    <phoneticPr fontId="1"/>
  </si>
  <si>
    <t>②製材工場等需要者との直接的な取引、
木材流通業者や森林組合系統などの取りまとめ機関を通じた共同販売・共同出荷、
森林所有者や工務店等と連携したいわゆる「顔の見える木材での快適空間づくり」等原木安定供給・流通合理化等</t>
    <phoneticPr fontId="1"/>
  </si>
  <si>
    <t>○○市、□□町、△△村</t>
    <rPh sb="2" eb="3">
      <t>シ</t>
    </rPh>
    <rPh sb="6" eb="7">
      <t>マチ</t>
    </rPh>
    <rPh sb="10" eb="11">
      <t>ムラ</t>
    </rPh>
    <phoneticPr fontId="1"/>
  </si>
  <si>
    <t>【具体的な取組状況（今後の取組予定）】</t>
    <rPh sb="1" eb="4">
      <t>グタイテキ</t>
    </rPh>
    <rPh sb="5" eb="7">
      <t>トリクミ</t>
    </rPh>
    <rPh sb="7" eb="9">
      <t>ジョウキョウ</t>
    </rPh>
    <rPh sb="10" eb="12">
      <t>コンゴ</t>
    </rPh>
    <rPh sb="13" eb="15">
      <t>トリクミ</t>
    </rPh>
    <rPh sb="15" eb="17">
      <t>ヨテイ</t>
    </rPh>
    <phoneticPr fontId="1"/>
  </si>
  <si>
    <t>【具体的な実施体制】</t>
    <rPh sb="1" eb="4">
      <t>グタイテキ</t>
    </rPh>
    <rPh sb="5" eb="7">
      <t>ジッシ</t>
    </rPh>
    <rPh sb="7" eb="9">
      <t>タイセイ</t>
    </rPh>
    <phoneticPr fontId="1"/>
  </si>
  <si>
    <t>①現場作業職員の常用化等の雇用の安定化</t>
    <rPh sb="1" eb="3">
      <t>ゲンバ</t>
    </rPh>
    <rPh sb="3" eb="5">
      <t>サギョウ</t>
    </rPh>
    <rPh sb="5" eb="7">
      <t>ショクイン</t>
    </rPh>
    <rPh sb="8" eb="10">
      <t>ジョウヨウ</t>
    </rPh>
    <rPh sb="10" eb="11">
      <t>カ</t>
    </rPh>
    <rPh sb="11" eb="12">
      <t>ナド</t>
    </rPh>
    <rPh sb="13" eb="15">
      <t>コヨウ</t>
    </rPh>
    <rPh sb="16" eb="19">
      <t>アンテイカ</t>
    </rPh>
    <phoneticPr fontId="1"/>
  </si>
  <si>
    <t>⑤その他の取組み</t>
    <rPh sb="3" eb="4">
      <t>ホカ</t>
    </rPh>
    <rPh sb="5" eb="7">
      <t>トリクミ</t>
    </rPh>
    <phoneticPr fontId="1"/>
  </si>
  <si>
    <t>法人においては常勤の役員を設置していること。
ただし、常勤の役員を設置していない法人については、森林経営管理法の施行日から起算して3年を経過した日以後最初に招集される総会等の時までに設置するよう取り組む場合には、常勤の役員が設置されているものとして扱う。</t>
    <phoneticPr fontId="1"/>
  </si>
  <si>
    <t>【左記2項目を満たさない場合】
経営診断書等で健全な経営が証明できる</t>
    <rPh sb="1" eb="2">
      <t>ヒダリ</t>
    </rPh>
    <rPh sb="2" eb="3">
      <t>キ</t>
    </rPh>
    <rPh sb="4" eb="6">
      <t>コウモク</t>
    </rPh>
    <rPh sb="7" eb="8">
      <t>ミ</t>
    </rPh>
    <rPh sb="12" eb="14">
      <t>バアイ</t>
    </rPh>
    <rPh sb="16" eb="18">
      <t>ケイエイ</t>
    </rPh>
    <rPh sb="18" eb="21">
      <t>シンダンショ</t>
    </rPh>
    <rPh sb="21" eb="22">
      <t>トウ</t>
    </rPh>
    <rPh sb="23" eb="25">
      <t>ケンゼン</t>
    </rPh>
    <rPh sb="26" eb="28">
      <t>ケイエイ</t>
    </rPh>
    <rPh sb="29" eb="31">
      <t>ショウメイ</t>
    </rPh>
    <phoneticPr fontId="1"/>
  </si>
  <si>
    <t>造林・保育の省力化・低コスト化の取組</t>
    <rPh sb="0" eb="2">
      <t>ゾウリン</t>
    </rPh>
    <rPh sb="3" eb="5">
      <t>ホイク</t>
    </rPh>
    <rPh sb="6" eb="9">
      <t>ショウリョクカ</t>
    </rPh>
    <rPh sb="10" eb="11">
      <t>テイ</t>
    </rPh>
    <rPh sb="14" eb="15">
      <t>カ</t>
    </rPh>
    <rPh sb="16" eb="18">
      <t>トリクミ</t>
    </rPh>
    <phoneticPr fontId="1"/>
  </si>
  <si>
    <t>造林・保育の省力化・低コスト化</t>
    <rPh sb="0" eb="2">
      <t>ゾウリン</t>
    </rPh>
    <rPh sb="3" eb="5">
      <t>ホイク</t>
    </rPh>
    <rPh sb="6" eb="9">
      <t>ショウリョクカ</t>
    </rPh>
    <rPh sb="10" eb="11">
      <t>テイ</t>
    </rPh>
    <rPh sb="14" eb="15">
      <t>カ</t>
    </rPh>
    <phoneticPr fontId="1"/>
  </si>
  <si>
    <t>②現場作業職員への月給制度や週休２日制の導入等の労働条件の改善</t>
    <rPh sb="1" eb="3">
      <t>ゲンバ</t>
    </rPh>
    <rPh sb="3" eb="5">
      <t>サギョウ</t>
    </rPh>
    <rPh sb="5" eb="7">
      <t>ショクイン</t>
    </rPh>
    <rPh sb="9" eb="11">
      <t>ゲッキュウ</t>
    </rPh>
    <rPh sb="11" eb="13">
      <t>セイド</t>
    </rPh>
    <rPh sb="14" eb="16">
      <t>シュウキュウ</t>
    </rPh>
    <rPh sb="17" eb="19">
      <t>カセイ</t>
    </rPh>
    <rPh sb="20" eb="23">
      <t>ドウニュウナド</t>
    </rPh>
    <rPh sb="24" eb="26">
      <t>ロウドウ</t>
    </rPh>
    <rPh sb="26" eb="28">
      <t>ジョウケン</t>
    </rPh>
    <rPh sb="29" eb="31">
      <t>カイゼン</t>
    </rPh>
    <phoneticPr fontId="1"/>
  </si>
  <si>
    <t>雇用の状況</t>
    <rPh sb="0" eb="2">
      <t>コヨウ</t>
    </rPh>
    <rPh sb="3" eb="5">
      <t>ジョウキョウ</t>
    </rPh>
    <phoneticPr fontId="1"/>
  </si>
  <si>
    <t>職員数（うち常用）</t>
    <rPh sb="0" eb="2">
      <t>ショクイン</t>
    </rPh>
    <rPh sb="2" eb="3">
      <t>スウ</t>
    </rPh>
    <rPh sb="6" eb="8">
      <t>ジョウヨウ</t>
    </rPh>
    <phoneticPr fontId="1"/>
  </si>
  <si>
    <t>社会・労働保険等への加入状況</t>
    <rPh sb="0" eb="2">
      <t>シャカイ</t>
    </rPh>
    <rPh sb="3" eb="5">
      <t>ロウドウ</t>
    </rPh>
    <rPh sb="5" eb="8">
      <t>ホケンナド</t>
    </rPh>
    <rPh sb="10" eb="12">
      <t>カニュウ</t>
    </rPh>
    <rPh sb="12" eb="14">
      <t>ジョウキョウ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</si>
  <si>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</si>
  <si>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</si>
  <si>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</si>
  <si>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</si>
  <si>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現場作業職員</t>
    <rPh sb="0" eb="2">
      <t>ゲンバ</t>
    </rPh>
    <rPh sb="2" eb="4">
      <t>サギョウ</t>
    </rPh>
    <rPh sb="4" eb="6">
      <t>ショクイン</t>
    </rPh>
    <phoneticPr fontId="1"/>
  </si>
  <si>
    <t>事務系等職員</t>
    <rPh sb="0" eb="3">
      <t>ジムケイ</t>
    </rPh>
    <rPh sb="3" eb="4">
      <t>ナド</t>
    </rPh>
    <rPh sb="4" eb="6">
      <t>ショクイン</t>
    </rPh>
    <phoneticPr fontId="1"/>
  </si>
  <si>
    <t>人</t>
    <rPh sb="0" eb="1">
      <t>ヒト</t>
    </rPh>
    <phoneticPr fontId="1"/>
  </si>
  <si>
    <t>（　　　　）人</t>
    <rPh sb="6" eb="7">
      <t>ヒト</t>
    </rPh>
    <phoneticPr fontId="1"/>
  </si>
  <si>
    <t>氏名</t>
    <phoneticPr fontId="1"/>
  </si>
  <si>
    <t>（フリガナ）</t>
    <phoneticPr fontId="1"/>
  </si>
  <si>
    <t>住所</t>
    <rPh sb="0" eb="2">
      <t>ジュウショ</t>
    </rPh>
    <phoneticPr fontId="1"/>
  </si>
  <si>
    <t>生年月日</t>
    <rPh sb="0" eb="2">
      <t>セイネン</t>
    </rPh>
    <rPh sb="2" eb="4">
      <t>ガッピ</t>
    </rPh>
    <phoneticPr fontId="1"/>
  </si>
  <si>
    <t>○○○○</t>
    <phoneticPr fontId="1"/>
  </si>
  <si>
    <t>△△△△</t>
    <phoneticPr fontId="1"/>
  </si>
  <si>
    <t>○○○-△△△△</t>
    <phoneticPr fontId="1"/>
  </si>
  <si>
    <t>●●</t>
    <phoneticPr fontId="1"/>
  </si>
  <si>
    <t>○○　○○</t>
    <phoneticPr fontId="1"/>
  </si>
  <si>
    <t>△△　△△</t>
    <phoneticPr fontId="1"/>
  </si>
  <si>
    <t>□□市■■１丁目◇◇</t>
    <rPh sb="2" eb="3">
      <t>シ</t>
    </rPh>
    <rPh sb="6" eb="8">
      <t>チョウメ</t>
    </rPh>
    <phoneticPr fontId="1"/>
  </si>
  <si>
    <t>○○年○月○日</t>
    <rPh sb="2" eb="3">
      <t>ネン</t>
    </rPh>
    <rPh sb="4" eb="5">
      <t>ガツ</t>
    </rPh>
    <rPh sb="6" eb="7">
      <t>ニチ</t>
    </rPh>
    <phoneticPr fontId="1"/>
  </si>
  <si>
    <r>
      <rPr>
        <sz val="10"/>
        <color theme="1"/>
        <rFont val="ＭＳ Ｐゴシック"/>
        <family val="3"/>
        <charset val="128"/>
        <scheme val="minor"/>
      </rPr>
      <t>⑤その他森林の経営管理を適切に行うことができない又は森林の経営管理に関し不正若しくは不誠実な行為をするおそれがあると認めるに足りる相当の理由がある者</t>
    </r>
    <r>
      <rPr>
        <sz val="8"/>
        <color theme="1"/>
        <rFont val="ＭＳ Ｐゴシック"/>
        <family val="2"/>
        <charset val="128"/>
        <scheme val="minor"/>
      </rPr>
      <t xml:space="preserve">
　※「その他・・・相当の理由がある者」とは、破産手続き開始の決定を受けて復権を得ない者や暴力団員による
　不当な行為の防止等に関する法律第32条第1項各号に掲げる者等が考えられる。</t>
    </r>
    <phoneticPr fontId="1"/>
  </si>
  <si>
    <t>素材生産量（主伐）</t>
    <rPh sb="0" eb="2">
      <t>ソザイ</t>
    </rPh>
    <rPh sb="2" eb="4">
      <t>セイサン</t>
    </rPh>
    <rPh sb="4" eb="5">
      <t>リョウ</t>
    </rPh>
    <rPh sb="6" eb="8">
      <t>シュバツ</t>
    </rPh>
    <phoneticPr fontId="1"/>
  </si>
  <si>
    <t>素材生産性（主伐）</t>
    <rPh sb="0" eb="2">
      <t>ソザイ</t>
    </rPh>
    <rPh sb="2" eb="4">
      <t>セイサン</t>
    </rPh>
    <rPh sb="4" eb="5">
      <t>セイ</t>
    </rPh>
    <rPh sb="6" eb="8">
      <t>シュバツ</t>
    </rPh>
    <phoneticPr fontId="1"/>
  </si>
  <si>
    <t>素材生産量（間伐）</t>
    <rPh sb="0" eb="2">
      <t>ソザイ</t>
    </rPh>
    <rPh sb="2" eb="4">
      <t>セイサン</t>
    </rPh>
    <rPh sb="4" eb="5">
      <t>リョウ</t>
    </rPh>
    <rPh sb="6" eb="8">
      <t>カンバツ</t>
    </rPh>
    <phoneticPr fontId="1"/>
  </si>
  <si>
    <t>素材生産性（間伐）</t>
    <rPh sb="0" eb="2">
      <t>ソザイ</t>
    </rPh>
    <rPh sb="2" eb="4">
      <t>セイサン</t>
    </rPh>
    <rPh sb="4" eb="5">
      <t>セイ</t>
    </rPh>
    <rPh sb="6" eb="8">
      <t>カンバツ</t>
    </rPh>
    <phoneticPr fontId="1"/>
  </si>
  <si>
    <t>【具体的な取組内容】</t>
    <rPh sb="1" eb="3">
      <t>グタイ</t>
    </rPh>
    <rPh sb="3" eb="4">
      <t>テキ</t>
    </rPh>
    <rPh sb="5" eb="7">
      <t>トリクミ</t>
    </rPh>
    <rPh sb="7" eb="9">
      <t>ナイヨウ</t>
    </rPh>
    <phoneticPr fontId="1"/>
  </si>
  <si>
    <t>3年以上
実績等</t>
    <rPh sb="1" eb="2">
      <t>ネン</t>
    </rPh>
    <rPh sb="2" eb="4">
      <t>イジョウ</t>
    </rPh>
    <rPh sb="5" eb="8">
      <t>ジッセキナド</t>
    </rPh>
    <phoneticPr fontId="1"/>
  </si>
  <si>
    <t>造林・保育（植付）</t>
    <rPh sb="0" eb="2">
      <t>ゾウリン</t>
    </rPh>
    <rPh sb="3" eb="5">
      <t>ホイク</t>
    </rPh>
    <rPh sb="6" eb="8">
      <t>ウエツケ</t>
    </rPh>
    <phoneticPr fontId="1"/>
  </si>
  <si>
    <t>造林・保育（下刈り）</t>
    <rPh sb="0" eb="2">
      <t>ゾウリン</t>
    </rPh>
    <rPh sb="3" eb="5">
      <t>ホイク</t>
    </rPh>
    <rPh sb="6" eb="8">
      <t>シタガリ</t>
    </rPh>
    <phoneticPr fontId="1"/>
  </si>
  <si>
    <t>人</t>
    <rPh sb="0" eb="1">
      <t>ヒト</t>
    </rPh>
    <phoneticPr fontId="1"/>
  </si>
  <si>
    <t>（　　　人）</t>
    <rPh sb="4" eb="5">
      <t>ヒト</t>
    </rPh>
    <phoneticPr fontId="1"/>
  </si>
  <si>
    <t>台</t>
    <rPh sb="0" eb="1">
      <t>ダイ</t>
    </rPh>
    <phoneticPr fontId="1"/>
  </si>
  <si>
    <t>造林・保育（その他）</t>
    <phoneticPr fontId="1"/>
  </si>
  <si>
    <t>上記以外の林業の事業量</t>
    <rPh sb="0" eb="2">
      <t>ジョウキ</t>
    </rPh>
    <rPh sb="2" eb="4">
      <t>イガイ</t>
    </rPh>
    <rPh sb="5" eb="7">
      <t>リンギョウ</t>
    </rPh>
    <rPh sb="8" eb="11">
      <t>ジギョウリョウ</t>
    </rPh>
    <phoneticPr fontId="1"/>
  </si>
  <si>
    <t>事務職員</t>
    <rPh sb="0" eb="2">
      <t>ジム</t>
    </rPh>
    <rPh sb="2" eb="4">
      <t>ショクイン</t>
    </rPh>
    <phoneticPr fontId="1"/>
  </si>
  <si>
    <r>
      <t>素材生産又は造林・保育に関して3年以上の事業実績を有すること、又は所属する現場作業員の現場従事実績等が3年以上であること。
　</t>
    </r>
    <r>
      <rPr>
        <sz val="8"/>
        <color theme="1"/>
        <rFont val="ＭＳ Ｐゴシック"/>
        <family val="3"/>
        <charset val="128"/>
        <scheme val="minor"/>
      </rPr>
      <t>※3年以上は連続であることを要さない。
　また、今後１年以内に事業実績等３年以上を満たす場合を含む。</t>
    </r>
    <rPh sb="77" eb="78">
      <t>ヨウ</t>
    </rPh>
    <rPh sb="87" eb="89">
      <t>コンゴ</t>
    </rPh>
    <rPh sb="90" eb="91">
      <t>ネン</t>
    </rPh>
    <rPh sb="91" eb="93">
      <t>イナイ</t>
    </rPh>
    <rPh sb="94" eb="96">
      <t>ジギョウ</t>
    </rPh>
    <rPh sb="96" eb="99">
      <t>ジッセキナド</t>
    </rPh>
    <rPh sb="100" eb="101">
      <t>ネン</t>
    </rPh>
    <rPh sb="101" eb="103">
      <t>イジョウ</t>
    </rPh>
    <rPh sb="104" eb="105">
      <t>ミ</t>
    </rPh>
    <rPh sb="107" eb="109">
      <t>バアイ</t>
    </rPh>
    <rPh sb="110" eb="111">
      <t>フク</t>
    </rPh>
    <phoneticPr fontId="1"/>
  </si>
  <si>
    <t>※各項目の内容記載欄に書ききれない場合はこちらへ記載</t>
    <rPh sb="1" eb="4">
      <t>カクコウモク</t>
    </rPh>
    <rPh sb="5" eb="7">
      <t>ナイヨウ</t>
    </rPh>
    <rPh sb="7" eb="9">
      <t>キサイ</t>
    </rPh>
    <rPh sb="9" eb="10">
      <t>ラン</t>
    </rPh>
    <rPh sb="11" eb="12">
      <t>カ</t>
    </rPh>
    <rPh sb="17" eb="19">
      <t>バアイ</t>
    </rPh>
    <rPh sb="24" eb="26">
      <t>キサイ</t>
    </rPh>
    <phoneticPr fontId="1"/>
  </si>
  <si>
    <t>〈以下の各項目の該当箇所に○を記入し、必要事項を記入すること。〉</t>
    <phoneticPr fontId="1"/>
  </si>
  <si>
    <t>１－（２）生産管理又は流通合理化等</t>
    <phoneticPr fontId="1"/>
  </si>
  <si>
    <r>
      <rPr>
        <sz val="10"/>
        <rFont val="ＭＳ Ｐゴシック"/>
        <family val="3"/>
        <charset val="128"/>
        <scheme val="minor"/>
      </rPr>
      <t>②主伐後に適切な更新を行うこと。ただし、他者の所有する森林の主伐にあっては、事前に森林所有者に対する適切な更新の働きかけに取り組んでいること。</t>
    </r>
    <r>
      <rPr>
        <sz val="8"/>
        <rFont val="ＭＳ Ｐゴシック"/>
        <family val="3"/>
        <charset val="128"/>
        <scheme val="minor"/>
      </rPr>
      <t xml:space="preserve">
　※「適切な更新」とは、市町村森林整備計画等を踏まえつつ、『山形県における皆伐・更新施業の
　　　手引き』を遵守することとする。
　（ただし、経営管理実施権の設定を受けた森林については植栽により再造林を行う必要がある。）</t>
    </r>
    <rPh sb="102" eb="105">
      <t>ヤマガタケン</t>
    </rPh>
    <rPh sb="109" eb="111">
      <t>カイバツ</t>
    </rPh>
    <rPh sb="112" eb="114">
      <t>コウシン</t>
    </rPh>
    <rPh sb="114" eb="116">
      <t>セギョウ</t>
    </rPh>
    <rPh sb="121" eb="123">
      <t>テビ</t>
    </rPh>
    <rPh sb="126" eb="128">
      <t>ジュンシュ</t>
    </rPh>
    <phoneticPr fontId="1"/>
  </si>
  <si>
    <t>（　１　人）</t>
    <rPh sb="4" eb="5">
      <t>ヒト</t>
    </rPh>
    <phoneticPr fontId="1"/>
  </si>
  <si>
    <r>
      <t>①</t>
    </r>
    <r>
      <rPr>
        <sz val="10"/>
        <rFont val="ＭＳ Ｐゴシック"/>
        <family val="3"/>
        <charset val="128"/>
        <scheme val="minor"/>
      </rPr>
      <t>主伐及び主伐後の再造林を一体的に実施する体制を有すること。</t>
    </r>
    <r>
      <rPr>
        <sz val="8"/>
        <rFont val="ＭＳ Ｐゴシック"/>
        <family val="3"/>
        <charset val="128"/>
        <scheme val="minor"/>
      </rPr>
      <t xml:space="preserve">
　※「一体的に実施する体制」とは主伐と再造林の両方を実施できる体制があることとする。
　ただし、主伐と再造林のどちらか一方を行わない民間事業者の場合は、もう一方を実施する
　他の民間事業者との連携協定、契約書等の連携した実績等により一体的に実施できる体制
　があることとする。</t>
    </r>
    <phoneticPr fontId="1"/>
  </si>
  <si>
    <r>
      <rPr>
        <sz val="10"/>
        <color theme="1"/>
        <rFont val="ＭＳ Ｐゴシック"/>
        <family val="3"/>
        <charset val="128"/>
        <scheme val="minor"/>
      </rPr>
      <t>直近の事業年度における貸借対照表、損益計算書又はこれらに類する書類に記載された経理状況が良好であること</t>
    </r>
    <r>
      <rPr>
        <sz val="8"/>
        <color theme="1"/>
        <rFont val="ＭＳ Ｐゴシック"/>
        <family val="2"/>
        <charset val="128"/>
        <scheme val="minor"/>
      </rPr>
      <t xml:space="preserve">
　※「経理状況が良好であること」とは、以下のとおりとする。
　・法人の場合、直近の事業年度の自己資本比率が０％未満でないこと（債務超過でないこと）及び
　経常利益金額等（損益計算書上の経常利益の金額に当該損益計算書上の減価償却費の額を
　加えて得た額）が直近３年間において全てマイナスという状態になっていないこと。
　・個人の場合、直近の事業年度の資産状況において負債が資産を上回っていないこと及び
  直近３年間の所得税の納税状況が全てゼロとはなっていないこと。
　・これらを満たさない場合、中小企業診断士又は公認会計士の経営診断書や県事業による経営
　改善指導結果を申請書に添付する等今後５年以内に健全な経営の軌道に乗ることが証明できること。</t>
    </r>
    <rPh sb="98" eb="100">
      <t>ジコ</t>
    </rPh>
    <rPh sb="100" eb="102">
      <t>シホン</t>
    </rPh>
    <rPh sb="102" eb="104">
      <t>ヒリツ</t>
    </rPh>
    <rPh sb="107" eb="109">
      <t>ミマン</t>
    </rPh>
    <rPh sb="115" eb="117">
      <t>サイム</t>
    </rPh>
    <rPh sb="117" eb="119">
      <t>チョウカ</t>
    </rPh>
    <rPh sb="125" eb="126">
      <t>オヨ</t>
    </rPh>
    <rPh sb="129" eb="131">
      <t>ケイジョウ</t>
    </rPh>
    <rPh sb="131" eb="133">
      <t>リエキ</t>
    </rPh>
    <rPh sb="133" eb="135">
      <t>キンガク</t>
    </rPh>
    <rPh sb="135" eb="136">
      <t>トウ</t>
    </rPh>
    <rPh sb="137" eb="139">
      <t>ソンエキ</t>
    </rPh>
    <rPh sb="139" eb="141">
      <t>ケイサン</t>
    </rPh>
    <rPh sb="141" eb="142">
      <t>ショ</t>
    </rPh>
    <rPh sb="142" eb="143">
      <t>ジョウ</t>
    </rPh>
    <rPh sb="144" eb="146">
      <t>ケイジョウ</t>
    </rPh>
    <rPh sb="146" eb="148">
      <t>リエキ</t>
    </rPh>
    <rPh sb="149" eb="151">
      <t>キンガク</t>
    </rPh>
    <rPh sb="152" eb="154">
      <t>トウガイ</t>
    </rPh>
    <rPh sb="154" eb="156">
      <t>ソンエキ</t>
    </rPh>
    <rPh sb="182" eb="184">
      <t>ネンカン</t>
    </rPh>
    <rPh sb="188" eb="189">
      <t>スベ</t>
    </rPh>
    <rPh sb="197" eb="199">
      <t>ジョウタイ</t>
    </rPh>
    <rPh sb="212" eb="214">
      <t>コジン</t>
    </rPh>
    <rPh sb="215" eb="217">
      <t>バアイ</t>
    </rPh>
    <rPh sb="218" eb="220">
      <t>チョッキン</t>
    </rPh>
    <rPh sb="221" eb="223">
      <t>ジギョウ</t>
    </rPh>
    <rPh sb="223" eb="225">
      <t>ネンド</t>
    </rPh>
    <rPh sb="226" eb="228">
      <t>シサン</t>
    </rPh>
    <rPh sb="228" eb="230">
      <t>ジョウキョウ</t>
    </rPh>
    <rPh sb="234" eb="236">
      <t>フサイ</t>
    </rPh>
    <rPh sb="237" eb="239">
      <t>シサン</t>
    </rPh>
    <rPh sb="240" eb="242">
      <t>ウワマワ</t>
    </rPh>
    <rPh sb="249" eb="250">
      <t>オヨ</t>
    </rPh>
    <rPh sb="254" eb="256">
      <t>チョッキン</t>
    </rPh>
    <rPh sb="257" eb="259">
      <t>ネンカン</t>
    </rPh>
    <rPh sb="260" eb="263">
      <t>ショトクゼイ</t>
    </rPh>
    <rPh sb="264" eb="266">
      <t>ノウゼイ</t>
    </rPh>
    <rPh sb="266" eb="268">
      <t>ジョウキョウ</t>
    </rPh>
    <rPh sb="269" eb="270">
      <t>スベ</t>
    </rPh>
    <rPh sb="368" eb="370">
      <t>ショウメイ</t>
    </rPh>
    <phoneticPr fontId="1"/>
  </si>
  <si>
    <t>添付書類</t>
    <rPh sb="0" eb="2">
      <t>テンプ</t>
    </rPh>
    <rPh sb="2" eb="4">
      <t>ショルイ</t>
    </rPh>
    <phoneticPr fontId="1"/>
  </si>
  <si>
    <t>　⑧主伐後の再造林の確保に関して他の民間事業体との連携協定、契約書等の写し</t>
    <rPh sb="16" eb="17">
      <t>ホカ</t>
    </rPh>
    <rPh sb="18" eb="20">
      <t>ミンカン</t>
    </rPh>
    <rPh sb="20" eb="22">
      <t>ジギョウ</t>
    </rPh>
    <rPh sb="22" eb="23">
      <t>タイ</t>
    </rPh>
    <rPh sb="30" eb="33">
      <t>ケイヤクショ</t>
    </rPh>
    <phoneticPr fontId="1"/>
  </si>
  <si>
    <t>　⑦直近３か年の貸借対照表及び損益計算書</t>
    <rPh sb="2" eb="4">
      <t>チョッキン</t>
    </rPh>
    <rPh sb="6" eb="7">
      <t>ネン</t>
    </rPh>
    <phoneticPr fontId="1"/>
  </si>
  <si>
    <t>登録申請書（様式１）</t>
    <rPh sb="0" eb="2">
      <t>トウロク</t>
    </rPh>
    <rPh sb="2" eb="5">
      <t>シンセイショ</t>
    </rPh>
    <rPh sb="6" eb="8">
      <t>ヨウシキ</t>
    </rPh>
    <phoneticPr fontId="1"/>
  </si>
  <si>
    <t>　⑩中小企業診断士または公認会計士による経営診断書や県事業による経営改善指導結果等による
     今後５年以内に健全な経営の軌道に乗ることが見込まれることを証明できる書類の写し</t>
    <rPh sb="2" eb="4">
      <t>チュウショウ</t>
    </rPh>
    <rPh sb="4" eb="6">
      <t>キギョウ</t>
    </rPh>
    <rPh sb="6" eb="9">
      <t>シンダンシ</t>
    </rPh>
    <rPh sb="12" eb="14">
      <t>コウニン</t>
    </rPh>
    <rPh sb="14" eb="16">
      <t>カイケイ</t>
    </rPh>
    <rPh sb="16" eb="17">
      <t>シ</t>
    </rPh>
    <rPh sb="20" eb="22">
      <t>ケイエイ</t>
    </rPh>
    <rPh sb="22" eb="25">
      <t>シンダンショ</t>
    </rPh>
    <rPh sb="26" eb="27">
      <t>ケン</t>
    </rPh>
    <rPh sb="27" eb="29">
      <t>ジギョウ</t>
    </rPh>
    <rPh sb="32" eb="34">
      <t>ケイエイ</t>
    </rPh>
    <rPh sb="34" eb="36">
      <t>カイゼン</t>
    </rPh>
    <rPh sb="36" eb="38">
      <t>シドウ</t>
    </rPh>
    <rPh sb="38" eb="41">
      <t>ケッカナド</t>
    </rPh>
    <rPh sb="50" eb="52">
      <t>コンゴ</t>
    </rPh>
    <rPh sb="53" eb="54">
      <t>ネン</t>
    </rPh>
    <rPh sb="54" eb="56">
      <t>イナイ</t>
    </rPh>
    <rPh sb="57" eb="59">
      <t>ケンゼン</t>
    </rPh>
    <rPh sb="60" eb="62">
      <t>ケイエイ</t>
    </rPh>
    <rPh sb="63" eb="65">
      <t>キドウ</t>
    </rPh>
    <rPh sb="66" eb="67">
      <t>ノ</t>
    </rPh>
    <rPh sb="71" eb="73">
      <t>ミコ</t>
    </rPh>
    <rPh sb="79" eb="81">
      <t>ショウメイ</t>
    </rPh>
    <rPh sb="84" eb="86">
      <t>ショルイ</t>
    </rPh>
    <rPh sb="86" eb="88">
      <t>ショウショルイ</t>
    </rPh>
    <rPh sb="87" eb="88">
      <t>ウツ</t>
    </rPh>
    <phoneticPr fontId="1"/>
  </si>
  <si>
    <t>[うち民有林]</t>
    <phoneticPr fontId="1"/>
  </si>
  <si>
    <t>[うち
民有林]</t>
    <phoneticPr fontId="1"/>
  </si>
  <si>
    <t>①リスクアセスメントの実施</t>
    <phoneticPr fontId="1"/>
  </si>
  <si>
    <t>②防護具等の着用の徹底</t>
    <phoneticPr fontId="1"/>
  </si>
  <si>
    <t>③作業現場の安全巡回</t>
    <phoneticPr fontId="1"/>
  </si>
  <si>
    <t>⑥労働災害補償保険への加入（一人親方等の特別加入を含む）</t>
    <phoneticPr fontId="1"/>
  </si>
  <si>
    <t>⑧その他の取組み</t>
    <phoneticPr fontId="1"/>
  </si>
  <si>
    <t>⑦健康保険法第48条、厚生年金保険法第27条、及び雇用保険法第7条の規定による届出を行っていること</t>
    <phoneticPr fontId="1"/>
  </si>
  <si>
    <t>役員、（　）内常勤</t>
    <rPh sb="0" eb="2">
      <t>ヤクイン</t>
    </rPh>
    <rPh sb="6" eb="7">
      <t>ウチ</t>
    </rPh>
    <rPh sb="7" eb="9">
      <t>ジョウキン</t>
    </rPh>
    <rPh sb="8" eb="9">
      <t>ツトム</t>
    </rPh>
    <phoneticPr fontId="1"/>
  </si>
  <si>
    <r>
      <t>④</t>
    </r>
    <r>
      <rPr>
        <sz val="9"/>
        <rFont val="ＭＳ Ｐゴシック"/>
        <family val="3"/>
        <charset val="128"/>
        <scheme val="minor"/>
      </rPr>
      <t>労働安全コンサルタント等専門家による安全診断・指導等の労働安全対策</t>
    </r>
    <phoneticPr fontId="1"/>
  </si>
  <si>
    <r>
      <rPr>
        <sz val="9"/>
        <rFont val="ＭＳ Ｐゴシック"/>
        <family val="3"/>
        <charset val="128"/>
        <scheme val="minor"/>
      </rPr>
      <t>⑤</t>
    </r>
    <r>
      <rPr>
        <sz val="9"/>
        <rFont val="ＭＳ Ｐゴシック"/>
        <family val="3"/>
        <charset val="128"/>
        <scheme val="minor"/>
      </rPr>
      <t>現場作業職員等に対し、労働安全衛生法に基づく安全衛生教育を行っていること。</t>
    </r>
    <rPh sb="1" eb="3">
      <t>ゲンバ</t>
    </rPh>
    <rPh sb="3" eb="5">
      <t>サギョウ</t>
    </rPh>
    <rPh sb="5" eb="7">
      <t>ショクイン</t>
    </rPh>
    <rPh sb="7" eb="8">
      <t>ナド</t>
    </rPh>
    <rPh sb="9" eb="10">
      <t>タイ</t>
    </rPh>
    <rPh sb="12" eb="14">
      <t>ロウドウ</t>
    </rPh>
    <rPh sb="14" eb="16">
      <t>アンゼン</t>
    </rPh>
    <rPh sb="16" eb="19">
      <t>エイセイホウ</t>
    </rPh>
    <rPh sb="20" eb="21">
      <t>モト</t>
    </rPh>
    <rPh sb="23" eb="25">
      <t>アンゼン</t>
    </rPh>
    <rPh sb="25" eb="27">
      <t>エイセイ</t>
    </rPh>
    <rPh sb="27" eb="29">
      <t>キョウイク</t>
    </rPh>
    <rPh sb="30" eb="31">
      <t>オコナ</t>
    </rPh>
    <phoneticPr fontId="1"/>
  </si>
  <si>
    <t>常勤役員の役職</t>
    <rPh sb="0" eb="2">
      <t>ジョウキン</t>
    </rPh>
    <rPh sb="2" eb="4">
      <t>ヤクイン</t>
    </rPh>
    <rPh sb="5" eb="7">
      <t>ヤクショク</t>
    </rPh>
    <phoneticPr fontId="1"/>
  </si>
  <si>
    <r>
      <t>④</t>
    </r>
    <r>
      <rPr>
        <sz val="10"/>
        <rFont val="ＭＳ Ｐゴシック"/>
        <family val="3"/>
        <charset val="128"/>
        <scheme val="minor"/>
      </rPr>
      <t>１－（６）の行動規範やガイドライン等に反する行為をしたと認められる者</t>
    </r>
    <rPh sb="20" eb="21">
      <t>ハン</t>
    </rPh>
    <rPh sb="23" eb="25">
      <t>コウイ</t>
    </rPh>
    <phoneticPr fontId="1"/>
  </si>
  <si>
    <t>　⑫森林経営計画認定書の写し</t>
    <rPh sb="2" eb="8">
      <t>シンリンケイエイケイカク</t>
    </rPh>
    <rPh sb="8" eb="11">
      <t>ニンテイショ</t>
    </rPh>
    <rPh sb="12" eb="13">
      <t>ウツ</t>
    </rPh>
    <phoneticPr fontId="1"/>
  </si>
  <si>
    <t>　⑬森林施業プランナー、森林経営プランナー、森林総合監理士の認定証の写し</t>
    <rPh sb="2" eb="6">
      <t>シンリンセギョウ</t>
    </rPh>
    <rPh sb="12" eb="14">
      <t>シンリン</t>
    </rPh>
    <rPh sb="14" eb="16">
      <t>ケイエイ</t>
    </rPh>
    <rPh sb="22" eb="24">
      <t>シンリン</t>
    </rPh>
    <rPh sb="24" eb="26">
      <t>ソウゴウ</t>
    </rPh>
    <rPh sb="26" eb="29">
      <t>カンリシ</t>
    </rPh>
    <rPh sb="30" eb="33">
      <t>ニンテイショウ</t>
    </rPh>
    <rPh sb="34" eb="35">
      <t>ウツ</t>
    </rPh>
    <phoneticPr fontId="1"/>
  </si>
  <si>
    <t>主たる事業所の所在地※</t>
    <rPh sb="0" eb="1">
      <t>シュ</t>
    </rPh>
    <rPh sb="3" eb="6">
      <t>ジギョウショ</t>
    </rPh>
    <rPh sb="7" eb="10">
      <t>ショザイチ</t>
    </rPh>
    <phoneticPr fontId="1"/>
  </si>
  <si>
    <t>経営管理実施権の設定を受けることを希望する市町村名</t>
    <rPh sb="0" eb="2">
      <t>ケイエイ</t>
    </rPh>
    <rPh sb="2" eb="4">
      <t>カンリ</t>
    </rPh>
    <rPh sb="4" eb="6">
      <t>ジッシ</t>
    </rPh>
    <rPh sb="6" eb="7">
      <t>ケン</t>
    </rPh>
    <rPh sb="8" eb="10">
      <t>セッテイ</t>
    </rPh>
    <rPh sb="11" eb="12">
      <t>ウ</t>
    </rPh>
    <rPh sb="17" eb="19">
      <t>キボウ</t>
    </rPh>
    <rPh sb="21" eb="24">
      <t>シチョウソン</t>
    </rPh>
    <rPh sb="24" eb="25">
      <t>メイ</t>
    </rPh>
    <phoneticPr fontId="1"/>
  </si>
  <si>
    <t>森林経営プランナー</t>
    <rPh sb="0" eb="4">
      <t>シンリンケイエイ</t>
    </rPh>
    <phoneticPr fontId="1"/>
  </si>
  <si>
    <t>※主たる事業所が山形県外にある登録申請者にあっては、山形県内の本店又は支店の住所も記載すること。</t>
    <rPh sb="1" eb="2">
      <t>シュ</t>
    </rPh>
    <rPh sb="4" eb="7">
      <t>ジギョウショ</t>
    </rPh>
    <rPh sb="8" eb="12">
      <t>ヤマガタケンガイ</t>
    </rPh>
    <rPh sb="15" eb="17">
      <t>トウロク</t>
    </rPh>
    <rPh sb="17" eb="20">
      <t>シンセイシャ</t>
    </rPh>
    <rPh sb="26" eb="28">
      <t>ヤマガタ</t>
    </rPh>
    <rPh sb="28" eb="30">
      <t>ケンナイ</t>
    </rPh>
    <rPh sb="31" eb="33">
      <t>ホンテン</t>
    </rPh>
    <rPh sb="33" eb="34">
      <t>マタ</t>
    </rPh>
    <rPh sb="35" eb="37">
      <t>シテン</t>
    </rPh>
    <rPh sb="38" eb="40">
      <t>ジュウショ</t>
    </rPh>
    <rPh sb="41" eb="43">
      <t>キサイ</t>
    </rPh>
    <phoneticPr fontId="1"/>
  </si>
  <si>
    <r>
      <rPr>
        <sz val="10"/>
        <rFont val="ＭＳ Ｐゴシック"/>
        <family val="3"/>
        <charset val="128"/>
        <scheme val="minor"/>
      </rPr>
      <t>伐採と造林の一体的かつ適切な実施に向けて民間事業者が遵守すべき行動規範の策定等を行っていること。</t>
    </r>
    <r>
      <rPr>
        <sz val="9"/>
        <rFont val="ＭＳ Ｐゴシック"/>
        <family val="3"/>
        <charset val="128"/>
        <scheme val="minor"/>
      </rPr>
      <t xml:space="preserve">
</t>
    </r>
    <phoneticPr fontId="1"/>
  </si>
  <si>
    <t>行動規範の策定</t>
    <rPh sb="0" eb="4">
      <t>コウドウキハン</t>
    </rPh>
    <rPh sb="5" eb="7">
      <t>サクテイ</t>
    </rPh>
    <phoneticPr fontId="1"/>
  </si>
  <si>
    <t>１－（９）常勤役員の設置　</t>
    <rPh sb="5" eb="7">
      <t>ジョウキン</t>
    </rPh>
    <rPh sb="7" eb="9">
      <t>ヤクイン</t>
    </rPh>
    <rPh sb="10" eb="12">
      <t>セッチ</t>
    </rPh>
    <phoneticPr fontId="1"/>
  </si>
  <si>
    <t>２経理的な基礎</t>
    <rPh sb="1" eb="4">
      <t>ケイリテキ</t>
    </rPh>
    <rPh sb="5" eb="7">
      <t>キソ</t>
    </rPh>
    <phoneticPr fontId="1"/>
  </si>
  <si>
    <t>④社会・労働保険、退職金共済への加入</t>
    <rPh sb="1" eb="3">
      <t>シャカイ</t>
    </rPh>
    <rPh sb="4" eb="6">
      <t>ロウドウ</t>
    </rPh>
    <rPh sb="6" eb="8">
      <t>ホケン</t>
    </rPh>
    <rPh sb="12" eb="14">
      <t>キョウサイ</t>
    </rPh>
    <rPh sb="16" eb="18">
      <t>カニュウ</t>
    </rPh>
    <phoneticPr fontId="1"/>
  </si>
  <si>
    <t>⑤福利厚生の充実</t>
    <rPh sb="1" eb="5">
      <t>フクリコウセイ</t>
    </rPh>
    <rPh sb="6" eb="8">
      <t>ジュウジツ</t>
    </rPh>
    <phoneticPr fontId="1"/>
  </si>
  <si>
    <t>　⑤就業規則の写し</t>
    <rPh sb="2" eb="6">
      <t>シュウギョウキソク</t>
    </rPh>
    <rPh sb="7" eb="8">
      <t>ウツ</t>
    </rPh>
    <phoneticPr fontId="1"/>
  </si>
  <si>
    <t>経営管理に関する情報（様式１別添１）</t>
    <rPh sb="0" eb="2">
      <t>ケイエイ</t>
    </rPh>
    <rPh sb="2" eb="4">
      <t>カンリ</t>
    </rPh>
    <rPh sb="5" eb="6">
      <t>カン</t>
    </rPh>
    <rPh sb="8" eb="10">
      <t>ジョウホウ</t>
    </rPh>
    <rPh sb="11" eb="13">
      <t>ヨウシキ</t>
    </rPh>
    <rPh sb="14" eb="16">
      <t>ベッテン</t>
    </rPh>
    <phoneticPr fontId="1"/>
  </si>
  <si>
    <t>　⑨事業量の実績を証する書類　</t>
    <rPh sb="2" eb="5">
      <t>ジギョウリョウ</t>
    </rPh>
    <rPh sb="6" eb="8">
      <t>ジッセキ</t>
    </rPh>
    <rPh sb="9" eb="10">
      <t>ショウ</t>
    </rPh>
    <rPh sb="12" eb="14">
      <t>ショルイ</t>
    </rPh>
    <phoneticPr fontId="1"/>
  </si>
  <si>
    <t>別紙１　提出書類一覧</t>
    <rPh sb="0" eb="2">
      <t>ベッシ</t>
    </rPh>
    <rPh sb="4" eb="8">
      <t>テイシュツショルイ</t>
    </rPh>
    <rPh sb="8" eb="10">
      <t>イチラン</t>
    </rPh>
    <phoneticPr fontId="1"/>
  </si>
  <si>
    <t>　④労働者の雇用に関して交付している文書（労働条件通知書等）の写し　</t>
    <rPh sb="18" eb="20">
      <t>ブンショ</t>
    </rPh>
    <rPh sb="21" eb="25">
      <t>ロウドウジョウケン</t>
    </rPh>
    <rPh sb="25" eb="28">
      <t>ツウチショ</t>
    </rPh>
    <rPh sb="28" eb="29">
      <t>トウ</t>
    </rPh>
    <phoneticPr fontId="1"/>
  </si>
  <si>
    <t>　⑪伐採・造林に関する行動規範等の写し</t>
    <phoneticPr fontId="1"/>
  </si>
  <si>
    <t>　①登記事項証明書の写し　　　</t>
    <rPh sb="2" eb="4">
      <t>トウキ</t>
    </rPh>
    <rPh sb="4" eb="6">
      <t>ジコウ</t>
    </rPh>
    <rPh sb="6" eb="9">
      <t>ショウメイショ</t>
    </rPh>
    <rPh sb="10" eb="11">
      <t>ウツ</t>
    </rPh>
    <phoneticPr fontId="1"/>
  </si>
  <si>
    <t>　②住民票の写し　　　　　　　　　</t>
    <rPh sb="2" eb="5">
      <t>ジュウミンヒョウ</t>
    </rPh>
    <rPh sb="6" eb="7">
      <t>ウツ</t>
    </rPh>
    <phoneticPr fontId="1"/>
  </si>
  <si>
    <t>【一定の割合】
2割（5年）増加、１割（3年）増加
【一定の水準】
生産量5,000㎥/年以上、主伐生産性11㎥/人日、間伐生産性8㎥/人日</t>
    <rPh sb="27" eb="29">
      <t>イッテイ</t>
    </rPh>
    <rPh sb="30" eb="32">
      <t>スイジュン</t>
    </rPh>
    <phoneticPr fontId="1"/>
  </si>
  <si>
    <r>
      <t xml:space="preserve">事業量等
</t>
    </r>
    <r>
      <rPr>
        <sz val="8"/>
        <color theme="1"/>
        <rFont val="ＭＳ Ｐゴシック"/>
        <family val="3"/>
        <charset val="128"/>
        <scheme val="minor"/>
      </rPr>
      <t>※太枠内は必須</t>
    </r>
    <rPh sb="0" eb="2">
      <t>ジギョウ</t>
    </rPh>
    <rPh sb="2" eb="3">
      <t>リョウ</t>
    </rPh>
    <rPh sb="3" eb="4">
      <t>トウ</t>
    </rPh>
    <rPh sb="7" eb="9">
      <t>フトワク</t>
    </rPh>
    <rPh sb="9" eb="10">
      <t>ナイ</t>
    </rPh>
    <rPh sb="11" eb="13">
      <t>ヒッス</t>
    </rPh>
    <phoneticPr fontId="1"/>
  </si>
  <si>
    <t>○○○林業</t>
    <phoneticPr fontId="1"/>
  </si>
  <si>
    <t>【目標値の達成に向けた今後の方針及び具体的な取組み】</t>
    <rPh sb="1" eb="4">
      <t>モクヒョウチ</t>
    </rPh>
    <rPh sb="5" eb="7">
      <t>タッセイ</t>
    </rPh>
    <rPh sb="8" eb="9">
      <t>ム</t>
    </rPh>
    <rPh sb="11" eb="13">
      <t>コンゴ</t>
    </rPh>
    <rPh sb="14" eb="16">
      <t>ホウシン</t>
    </rPh>
    <rPh sb="16" eb="17">
      <t>オヨ</t>
    </rPh>
    <rPh sb="18" eb="21">
      <t>グタイテキ</t>
    </rPh>
    <rPh sb="22" eb="24">
      <t>トリク</t>
    </rPh>
    <phoneticPr fontId="1"/>
  </si>
  <si>
    <t>　⑥労働者の社会・労働保険等への加入状況が確認できる書類（※２）</t>
    <phoneticPr fontId="1"/>
  </si>
  <si>
    <t>　③納税証明書の写し（※１）</t>
    <rPh sb="2" eb="4">
      <t>ノウゼイ</t>
    </rPh>
    <rPh sb="4" eb="7">
      <t>ショウメイショ</t>
    </rPh>
    <rPh sb="8" eb="9">
      <t>ウツ</t>
    </rPh>
    <phoneticPr fontId="1"/>
  </si>
  <si>
    <t>※３</t>
    <phoneticPr fontId="1"/>
  </si>
  <si>
    <t>※４</t>
    <phoneticPr fontId="1"/>
  </si>
  <si>
    <t>○印の書類を提出してください。</t>
    <rPh sb="1" eb="2">
      <t>ジルシ</t>
    </rPh>
    <rPh sb="3" eb="5">
      <t>ショルイ</t>
    </rPh>
    <rPh sb="6" eb="8">
      <t>テイシュツ</t>
    </rPh>
    <phoneticPr fontId="1"/>
  </si>
  <si>
    <t>※１　国税、都道府県税、市町村税</t>
    <rPh sb="3" eb="5">
      <t>コクゼイ</t>
    </rPh>
    <rPh sb="6" eb="11">
      <t>トドウフケンゼイ</t>
    </rPh>
    <rPh sb="12" eb="16">
      <t>シチョウソンゼイ</t>
    </rPh>
    <phoneticPr fontId="1"/>
  </si>
  <si>
    <t>※２　労働保険申告書、健康保険・厚生年金保険被保険者標準報酬決定通知書の写し等</t>
    <rPh sb="3" eb="7">
      <t>ロウドウホケン</t>
    </rPh>
    <rPh sb="7" eb="10">
      <t>シンコクショ</t>
    </rPh>
    <rPh sb="11" eb="15">
      <t>ケンコウホケン</t>
    </rPh>
    <rPh sb="16" eb="20">
      <t>コウセイネンキン</t>
    </rPh>
    <rPh sb="20" eb="22">
      <t>ホケン</t>
    </rPh>
    <rPh sb="22" eb="26">
      <t>ヒホケンシャ</t>
    </rPh>
    <rPh sb="26" eb="28">
      <t>ヒョウジュン</t>
    </rPh>
    <rPh sb="28" eb="30">
      <t>ホウシュウ</t>
    </rPh>
    <rPh sb="30" eb="32">
      <t>ケッテイ</t>
    </rPh>
    <rPh sb="32" eb="35">
      <t>ツウチショ</t>
    </rPh>
    <rPh sb="36" eb="37">
      <t>ウツ</t>
    </rPh>
    <rPh sb="38" eb="39">
      <t>トウ</t>
    </rPh>
    <phoneticPr fontId="1"/>
  </si>
  <si>
    <t>※３　主伐と再造林の両方を実施している民間事業者は提出不要</t>
    <rPh sb="3" eb="5">
      <t>シュバツ</t>
    </rPh>
    <rPh sb="6" eb="9">
      <t>サイゾウリン</t>
    </rPh>
    <rPh sb="10" eb="12">
      <t>リョウホウ</t>
    </rPh>
    <rPh sb="13" eb="15">
      <t>ジッシ</t>
    </rPh>
    <rPh sb="19" eb="24">
      <t>ミンカンジギョウシャ</t>
    </rPh>
    <rPh sb="25" eb="27">
      <t>テイシュツ</t>
    </rPh>
    <rPh sb="27" eb="29">
      <t>フヨウ</t>
    </rPh>
    <phoneticPr fontId="1"/>
  </si>
  <si>
    <t>※４　様式１別添１の「２経理的な基礎」を満たさない場合は要提出</t>
    <rPh sb="3" eb="5">
      <t>ヨウシキ</t>
    </rPh>
    <rPh sb="6" eb="8">
      <t>ベッテン</t>
    </rPh>
    <rPh sb="12" eb="15">
      <t>ケイリテキ</t>
    </rPh>
    <rPh sb="16" eb="18">
      <t>キソ</t>
    </rPh>
    <rPh sb="20" eb="21">
      <t>ミ</t>
    </rPh>
    <rPh sb="25" eb="27">
      <t>バアイ</t>
    </rPh>
    <rPh sb="28" eb="29">
      <t>ヨウ</t>
    </rPh>
    <rPh sb="29" eb="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</si>
</sst>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quot;年後&quot;"/>
    <numFmt numFmtId="178" formatCode="&quot;(&quot;0&quot;)&quot;"/>
    <numFmt numFmtId="179" formatCode="&quot;[&quot;#,##0&quot;]&quot;"/>
    <numFmt numFmtId="180" formatCode="&quot;[&quot;0.0&quot;]&quot;"/>
    <numFmt numFmtId="181" formatCode="#,##0.0_);\(#,##0.0\)"/>
  </numFmts>
  <fonts count="2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5"/>
      <color theme="1"/>
      <name val="ＭＳ Ｐゴシック"/>
      <family val="2"/>
      <charset val="128"/>
      <scheme val="minor"/>
    </font>
    <font>
      <sz val="9"/>
      <color rgb="FFFF0000"/>
      <name val="ＭＳ Ｐゴシック"/>
      <family val="2"/>
      <charset val="128"/>
      <scheme val="minor"/>
    </font>
    <font>
      <sz val="9"/>
      <name val="ＭＳ Ｐゴシック"/>
      <family val="2"/>
      <charset val="128"/>
      <scheme val="minor"/>
    </font>
    <font>
      <sz val="10"/>
      <name val="ＭＳ Ｐゴシック"/>
      <family val="2"/>
      <charset val="128"/>
      <scheme val="minor"/>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diagonal/>
    </border>
    <border>
      <left/>
      <right/>
      <top style="medium">
        <color indexed="64"/>
      </top>
      <bottom style="hair">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indexed="64"/>
      </top>
      <bottom style="thin">
        <color theme="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theme="0"/>
      </top>
      <bottom/>
      <diagonal/>
    </border>
    <border>
      <left/>
      <right/>
      <top style="thin">
        <color indexed="64"/>
      </top>
      <bottom style="medium">
        <color indexed="64"/>
      </bottom>
      <diagonal/>
    </border>
    <border>
      <left style="thin">
        <color theme="0"/>
      </left>
      <right/>
      <top/>
      <bottom style="thin">
        <color theme="0"/>
      </bottom>
      <diagonal/>
    </border>
    <border>
      <left/>
      <right style="hair">
        <color indexed="64"/>
      </right>
      <top style="medium">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top style="medium">
        <color indexed="64"/>
      </top>
      <bottom style="medium">
        <color indexed="64"/>
      </bottom>
      <diagonal/>
    </border>
    <border>
      <left style="thin">
        <color indexed="64"/>
      </left>
      <right/>
      <top style="thin">
        <color theme="0"/>
      </top>
      <bottom style="thin">
        <color theme="0"/>
      </bottom>
      <diagonal/>
    </border>
    <border>
      <left style="hair">
        <color indexed="64"/>
      </left>
      <right style="thin">
        <color indexed="64"/>
      </right>
      <top style="thin">
        <color indexed="64"/>
      </top>
      <bottom/>
      <diagonal/>
    </border>
    <border>
      <left style="hair">
        <color indexed="64"/>
      </left>
      <right style="hair">
        <color indexed="64"/>
      </right>
      <top style="medium">
        <color indexed="64"/>
      </top>
      <bottom style="medium">
        <color indexed="64"/>
      </bottom>
      <diagonal/>
    </border>
    <border>
      <left/>
      <right style="thin">
        <color indexed="64"/>
      </right>
      <top style="thin">
        <color theme="0"/>
      </top>
      <bottom style="thin">
        <color theme="0"/>
      </bottom>
      <diagonal/>
    </border>
    <border>
      <left style="thin">
        <color theme="0"/>
      </left>
      <right/>
      <top/>
      <bottom/>
      <diagonal/>
    </border>
  </borders>
  <cellStyleXfs count="3">
    <xf numFmtId="0" fontId="0"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666">
    <xf numFmtId="0" fontId="0" fillId="0" borderId="0" xfId="0">
      <alignment vertical="center"/>
    </xf>
    <xf numFmtId="0" fontId="0" fillId="0" borderId="0"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5" fillId="0" borderId="2" xfId="0" applyFont="1" applyBorder="1">
      <alignment vertical="center"/>
    </xf>
    <xf numFmtId="0" fontId="5" fillId="0" borderId="28" xfId="0" applyFont="1" applyBorder="1">
      <alignment vertical="center"/>
    </xf>
    <xf numFmtId="0" fontId="5" fillId="0" borderId="3" xfId="0" applyFont="1" applyBorder="1">
      <alignment vertical="center"/>
    </xf>
    <xf numFmtId="0" fontId="5" fillId="0" borderId="24" xfId="0" applyFont="1" applyBorder="1">
      <alignment vertical="center"/>
    </xf>
    <xf numFmtId="0" fontId="5" fillId="0" borderId="30" xfId="0" applyFont="1" applyBorder="1">
      <alignment vertical="center"/>
    </xf>
    <xf numFmtId="0" fontId="5" fillId="0" borderId="25" xfId="0" applyFont="1" applyBorder="1">
      <alignment vertical="center"/>
    </xf>
    <xf numFmtId="0" fontId="5" fillId="0" borderId="8" xfId="0" applyFont="1" applyBorder="1">
      <alignment vertical="center"/>
    </xf>
    <xf numFmtId="0" fontId="0" fillId="0" borderId="0" xfId="0" applyBorder="1" applyAlignment="1">
      <alignment horizontal="center" vertical="center"/>
    </xf>
    <xf numFmtId="0" fontId="2" fillId="0" borderId="46" xfId="0" applyFont="1" applyBorder="1" applyAlignment="1">
      <alignment horizontal="center" vertical="center" shrinkToFit="1"/>
    </xf>
    <xf numFmtId="38" fontId="0" fillId="0" borderId="57" xfId="1" applyFont="1" applyBorder="1">
      <alignment vertical="center"/>
    </xf>
    <xf numFmtId="0" fontId="2" fillId="0" borderId="47" xfId="0" applyFont="1" applyBorder="1" applyAlignment="1">
      <alignment horizontal="center" vertical="center" shrinkToFit="1"/>
    </xf>
    <xf numFmtId="38" fontId="0" fillId="0" borderId="58" xfId="1" applyFont="1" applyBorder="1">
      <alignment vertical="center"/>
    </xf>
    <xf numFmtId="0" fontId="2" fillId="0" borderId="53" xfId="0" applyFont="1" applyBorder="1" applyAlignment="1">
      <alignment horizontal="center" vertical="center"/>
    </xf>
    <xf numFmtId="38" fontId="0" fillId="0" borderId="60" xfId="1" applyFont="1" applyBorder="1">
      <alignment vertical="center"/>
    </xf>
    <xf numFmtId="0" fontId="2" fillId="0" borderId="81" xfId="0" applyFont="1" applyBorder="1" applyAlignment="1">
      <alignment horizontal="center" vertical="center" shrinkToFit="1"/>
    </xf>
    <xf numFmtId="9" fontId="6" fillId="0" borderId="82" xfId="2" applyFont="1" applyBorder="1">
      <alignment vertical="center"/>
    </xf>
    <xf numFmtId="0" fontId="2" fillId="0" borderId="84" xfId="0" applyFont="1" applyBorder="1" applyAlignment="1">
      <alignment horizontal="center" vertical="center" shrinkToFit="1"/>
    </xf>
    <xf numFmtId="9" fontId="6" fillId="0" borderId="80" xfId="2" applyFont="1" applyBorder="1">
      <alignment vertical="center"/>
    </xf>
    <xf numFmtId="0" fontId="2" fillId="0" borderId="32" xfId="0" applyFont="1" applyBorder="1" applyAlignment="1">
      <alignment horizontal="center" vertical="center" shrinkToFit="1"/>
    </xf>
    <xf numFmtId="38" fontId="0" fillId="0" borderId="85" xfId="1" applyFont="1" applyBorder="1">
      <alignment vertical="center"/>
    </xf>
    <xf numFmtId="0" fontId="2" fillId="0" borderId="0" xfId="0" applyFont="1" applyAlignment="1">
      <alignment horizontal="center" vertical="center" shrinkToFit="1"/>
    </xf>
    <xf numFmtId="0" fontId="6" fillId="0" borderId="60" xfId="0" applyFont="1" applyBorder="1" applyAlignment="1">
      <alignment horizontal="center" vertical="center"/>
    </xf>
    <xf numFmtId="0" fontId="4" fillId="0" borderId="9"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vertical="center"/>
    </xf>
    <xf numFmtId="38" fontId="4" fillId="0" borderId="0" xfId="1" applyFont="1" applyBorder="1" applyAlignment="1">
      <alignment vertical="center"/>
    </xf>
    <xf numFmtId="176" fontId="4" fillId="0" borderId="0" xfId="1" applyNumberFormat="1" applyFont="1" applyBorder="1" applyAlignment="1">
      <alignment vertical="center"/>
    </xf>
    <xf numFmtId="0" fontId="0" fillId="0" borderId="53" xfId="0" applyBorder="1">
      <alignment vertical="center"/>
    </xf>
    <xf numFmtId="0" fontId="2" fillId="0" borderId="0" xfId="0" applyFont="1" applyAlignment="1">
      <alignment horizontal="center" vertical="center"/>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105" xfId="0" applyBorder="1">
      <alignment vertical="center"/>
    </xf>
    <xf numFmtId="0" fontId="0" fillId="0" borderId="107" xfId="0" applyBorder="1">
      <alignment vertical="center"/>
    </xf>
    <xf numFmtId="0" fontId="0" fillId="0" borderId="106" xfId="0" applyBorder="1">
      <alignment vertical="center"/>
    </xf>
    <xf numFmtId="0" fontId="0" fillId="0" borderId="108" xfId="0" applyBorder="1">
      <alignment vertical="center"/>
    </xf>
    <xf numFmtId="0" fontId="0" fillId="0" borderId="109" xfId="0" applyBorder="1">
      <alignment vertical="center"/>
    </xf>
    <xf numFmtId="0" fontId="6" fillId="0" borderId="110" xfId="0" applyFont="1" applyFill="1" applyBorder="1">
      <alignment vertical="center"/>
    </xf>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0" fontId="2" fillId="0" borderId="0" xfId="0" applyFont="1" applyBorder="1" applyAlignment="1">
      <alignment vertical="center"/>
    </xf>
    <xf numFmtId="0" fontId="2" fillId="0" borderId="59" xfId="0" applyFont="1" applyBorder="1" applyAlignment="1">
      <alignment horizontal="center" vertical="center" shrinkToFit="1"/>
    </xf>
    <xf numFmtId="0" fontId="0" fillId="0" borderId="11" xfId="0" applyBorder="1" applyAlignment="1">
      <alignment horizontal="center" vertical="center"/>
    </xf>
    <xf numFmtId="0" fontId="0" fillId="0" borderId="7"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7" xfId="0" applyBorder="1" applyAlignment="1">
      <alignment horizontal="center" vertical="center"/>
    </xf>
    <xf numFmtId="0" fontId="0" fillId="0" borderId="2" xfId="0" applyBorder="1" applyAlignment="1">
      <alignment horizontal="center" vertical="center"/>
    </xf>
    <xf numFmtId="177" fontId="7" fillId="0" borderId="0" xfId="0" applyNumberFormat="1" applyFont="1" applyBorder="1" applyAlignment="1">
      <alignment horizontal="right" vertical="center"/>
    </xf>
    <xf numFmtId="0" fontId="0" fillId="0" borderId="120" xfId="0" applyBorder="1">
      <alignment vertical="center"/>
    </xf>
    <xf numFmtId="0" fontId="0" fillId="0" borderId="2" xfId="0" applyBorder="1" applyAlignment="1">
      <alignment vertical="center" wrapText="1"/>
    </xf>
    <xf numFmtId="0" fontId="0" fillId="0" borderId="121" xfId="0" applyBorder="1">
      <alignment vertical="center"/>
    </xf>
    <xf numFmtId="177" fontId="7" fillId="0" borderId="2" xfId="0" applyNumberFormat="1" applyFont="1" applyBorder="1" applyAlignment="1">
      <alignment horizontal="right" vertical="center"/>
    </xf>
    <xf numFmtId="0" fontId="0" fillId="0" borderId="0" xfId="0" applyFont="1" applyBorder="1" applyAlignment="1">
      <alignment horizontal="center" vertical="center" wrapText="1" shrinkToFit="1"/>
    </xf>
    <xf numFmtId="0" fontId="11" fillId="0" borderId="0" xfId="0" applyFont="1" applyBorder="1" applyAlignment="1">
      <alignment vertical="center"/>
    </xf>
    <xf numFmtId="0" fontId="11" fillId="0" borderId="0" xfId="0" applyFont="1" applyBorder="1" applyAlignment="1">
      <alignment horizontal="center" vertical="center"/>
    </xf>
    <xf numFmtId="0" fontId="0" fillId="0" borderId="123" xfId="0" applyBorder="1">
      <alignment vertical="center"/>
    </xf>
    <xf numFmtId="0" fontId="11" fillId="0" borderId="0" xfId="0" applyFont="1" applyBorder="1" applyAlignment="1">
      <alignment horizontal="center" vertical="center" wrapText="1"/>
    </xf>
    <xf numFmtId="0" fontId="0" fillId="0" borderId="0" xfId="0" applyBorder="1" applyAlignment="1">
      <alignment vertical="center"/>
    </xf>
    <xf numFmtId="177" fontId="6" fillId="0" borderId="0" xfId="0" applyNumberFormat="1" applyFont="1" applyBorder="1" applyAlignment="1">
      <alignment horizontal="right" vertical="center"/>
    </xf>
    <xf numFmtId="0" fontId="0" fillId="0" borderId="0" xfId="0" applyAlignment="1">
      <alignment horizontal="center" vertical="center"/>
    </xf>
    <xf numFmtId="0" fontId="17" fillId="0" borderId="0" xfId="0" applyFont="1" applyBorder="1" applyAlignment="1">
      <alignment vertical="center" wrapText="1"/>
    </xf>
    <xf numFmtId="0" fontId="2" fillId="0" borderId="0" xfId="0" applyFont="1" applyBorder="1" applyAlignment="1">
      <alignment vertical="center"/>
    </xf>
    <xf numFmtId="0" fontId="0" fillId="0" borderId="128" xfId="0" applyBorder="1">
      <alignment vertical="center"/>
    </xf>
    <xf numFmtId="0" fontId="0" fillId="0" borderId="2" xfId="0" applyBorder="1" applyAlignment="1">
      <alignment vertical="center"/>
    </xf>
    <xf numFmtId="0" fontId="0" fillId="0" borderId="0" xfId="0" applyBorder="1" applyAlignment="1">
      <alignment vertical="center"/>
    </xf>
    <xf numFmtId="0" fontId="5" fillId="0" borderId="38" xfId="0" applyFont="1" applyBorder="1" applyAlignment="1">
      <alignment horizontal="center" vertical="center" shrinkToFit="1"/>
    </xf>
    <xf numFmtId="0" fontId="0" fillId="0" borderId="37" xfId="0" applyBorder="1" applyAlignment="1">
      <alignment horizontal="center" vertical="center" shrinkToFit="1"/>
    </xf>
    <xf numFmtId="0" fontId="0" fillId="0" borderId="6" xfId="0" applyBorder="1" applyAlignment="1">
      <alignment horizontal="center" vertical="center" shrinkToFit="1"/>
    </xf>
    <xf numFmtId="0" fontId="0" fillId="0" borderId="39" xfId="0" applyBorder="1" applyAlignment="1">
      <alignment horizontal="center" vertical="center" shrinkToFit="1"/>
    </xf>
    <xf numFmtId="0" fontId="0" fillId="0" borderId="38" xfId="0" applyBorder="1" applyAlignment="1">
      <alignment horizontal="center" vertical="center" shrinkToFit="1"/>
    </xf>
    <xf numFmtId="0" fontId="0" fillId="0" borderId="7" xfId="0" applyBorder="1" applyAlignment="1">
      <alignment horizontal="center" vertical="center" shrinkToFit="1"/>
    </xf>
    <xf numFmtId="0" fontId="5" fillId="0" borderId="6" xfId="0" applyFont="1" applyBorder="1" applyAlignment="1">
      <alignment horizontal="center" vertical="center" shrinkToFit="1"/>
    </xf>
    <xf numFmtId="0" fontId="2" fillId="0" borderId="0" xfId="0" applyFont="1" applyBorder="1" applyAlignment="1">
      <alignment vertical="center"/>
    </xf>
    <xf numFmtId="0" fontId="0" fillId="0" borderId="0" xfId="0" applyAlignment="1">
      <alignment horizontal="center" vertical="center"/>
    </xf>
    <xf numFmtId="0" fontId="5"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39" xfId="0" applyBorder="1" applyAlignment="1">
      <alignment horizontal="center" vertical="center" shrinkToFit="1"/>
    </xf>
    <xf numFmtId="0" fontId="0" fillId="0" borderId="37" xfId="0" applyBorder="1" applyAlignment="1">
      <alignment horizontal="center" vertical="center" shrinkToFit="1"/>
    </xf>
    <xf numFmtId="0" fontId="5" fillId="0" borderId="6" xfId="0" applyNumberFormat="1" applyFont="1" applyBorder="1" applyAlignment="1">
      <alignment vertical="center" shrinkToFit="1"/>
    </xf>
    <xf numFmtId="0" fontId="5" fillId="0" borderId="39" xfId="0" applyFont="1" applyBorder="1" applyAlignment="1">
      <alignment horizontal="center" vertical="center" shrinkToFit="1"/>
    </xf>
    <xf numFmtId="0" fontId="4" fillId="0" borderId="7" xfId="0" applyNumberFormat="1" applyFont="1" applyBorder="1" applyAlignment="1">
      <alignment horizontal="center" vertical="center" shrinkToFit="1"/>
    </xf>
    <xf numFmtId="0" fontId="0" fillId="0" borderId="4" xfId="0" applyBorder="1">
      <alignment vertical="center"/>
    </xf>
    <xf numFmtId="0" fontId="0" fillId="0" borderId="23" xfId="0"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176" fontId="2" fillId="2" borderId="84" xfId="1" applyNumberFormat="1" applyFont="1" applyFill="1" applyBorder="1" applyAlignment="1">
      <alignment horizontal="center" vertical="center" shrinkToFit="1"/>
    </xf>
    <xf numFmtId="38" fontId="2" fillId="0" borderId="81" xfId="1" applyFont="1" applyBorder="1" applyAlignment="1">
      <alignment horizontal="center" vertical="center" shrinkToFit="1"/>
    </xf>
    <xf numFmtId="38" fontId="2" fillId="2" borderId="81" xfId="1" applyFont="1" applyFill="1" applyBorder="1" applyAlignment="1">
      <alignment horizontal="center" vertical="center" shrinkToFit="1"/>
    </xf>
    <xf numFmtId="176" fontId="2" fillId="0" borderId="84" xfId="1" applyNumberFormat="1" applyFont="1" applyBorder="1" applyAlignment="1">
      <alignment horizontal="center" vertical="center" shrinkToFit="1"/>
    </xf>
    <xf numFmtId="38" fontId="2" fillId="0" borderId="46" xfId="1" applyFont="1" applyBorder="1" applyAlignment="1">
      <alignment horizontal="center" vertical="center" shrinkToFit="1"/>
    </xf>
    <xf numFmtId="38" fontId="2" fillId="2" borderId="46" xfId="1" applyFont="1" applyFill="1" applyBorder="1" applyAlignment="1">
      <alignment horizontal="center" vertical="center" shrinkToFit="1"/>
    </xf>
    <xf numFmtId="0" fontId="0" fillId="0" borderId="53"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vertical="center" wrapText="1"/>
    </xf>
    <xf numFmtId="0" fontId="0" fillId="0" borderId="0" xfId="0" applyAlignment="1">
      <alignment horizontal="center" vertical="center"/>
    </xf>
    <xf numFmtId="0" fontId="0" fillId="0" borderId="53" xfId="0" applyBorder="1" applyAlignment="1">
      <alignment vertical="center" wrapText="1"/>
    </xf>
    <xf numFmtId="0" fontId="11" fillId="0" borderId="53" xfId="0" applyFont="1" applyBorder="1">
      <alignment vertical="center"/>
    </xf>
    <xf numFmtId="38" fontId="2" fillId="0" borderId="130" xfId="1" applyFont="1" applyBorder="1" applyAlignment="1">
      <alignment horizontal="center" vertical="center" shrinkToFit="1"/>
    </xf>
    <xf numFmtId="38" fontId="2" fillId="2" borderId="130" xfId="1" applyFont="1" applyFill="1" applyBorder="1" applyAlignment="1">
      <alignment horizontal="center" vertical="center" shrinkToFit="1"/>
    </xf>
    <xf numFmtId="0" fontId="21" fillId="0" borderId="29" xfId="0" applyFont="1" applyBorder="1" applyAlignment="1">
      <alignment horizontal="center" vertical="center" shrinkToFit="1"/>
    </xf>
    <xf numFmtId="0" fontId="18" fillId="2" borderId="29" xfId="0" applyFont="1" applyFill="1" applyBorder="1" applyAlignment="1">
      <alignment vertical="center" shrinkToFit="1"/>
    </xf>
    <xf numFmtId="0" fontId="18" fillId="0" borderId="46" xfId="0" applyFont="1" applyBorder="1" applyAlignment="1">
      <alignment horizontal="center" vertical="center" shrinkToFit="1"/>
    </xf>
    <xf numFmtId="0" fontId="18" fillId="2" borderId="46" xfId="0" applyFont="1" applyFill="1" applyBorder="1" applyAlignment="1">
      <alignment horizontal="center" vertical="center" shrinkToFit="1"/>
    </xf>
    <xf numFmtId="38" fontId="2" fillId="0" borderId="84" xfId="1" applyNumberFormat="1" applyFont="1" applyBorder="1" applyAlignment="1">
      <alignment horizontal="center" vertical="center" shrinkToFit="1"/>
    </xf>
    <xf numFmtId="38" fontId="2" fillId="2" borderId="84" xfId="1" applyNumberFormat="1" applyFont="1" applyFill="1" applyBorder="1" applyAlignment="1">
      <alignment horizontal="center" vertical="center" shrinkToFit="1"/>
    </xf>
    <xf numFmtId="38" fontId="2" fillId="0" borderId="81" xfId="1" applyNumberFormat="1" applyFont="1" applyBorder="1" applyAlignment="1">
      <alignment horizontal="center" vertical="center" shrinkToFit="1"/>
    </xf>
    <xf numFmtId="38" fontId="2" fillId="2" borderId="81" xfId="1" applyNumberFormat="1" applyFont="1" applyFill="1" applyBorder="1" applyAlignment="1">
      <alignment horizontal="center" vertical="center" shrinkToFit="1"/>
    </xf>
    <xf numFmtId="38" fontId="2" fillId="0" borderId="130" xfId="1" applyNumberFormat="1" applyFont="1" applyBorder="1" applyAlignment="1">
      <alignment horizontal="center" vertical="center" shrinkToFit="1"/>
    </xf>
    <xf numFmtId="38" fontId="2" fillId="2" borderId="130" xfId="1" applyNumberFormat="1" applyFont="1" applyFill="1" applyBorder="1" applyAlignment="1">
      <alignment horizontal="center" vertical="center" shrinkToFit="1"/>
    </xf>
    <xf numFmtId="38" fontId="2" fillId="0" borderId="46" xfId="1" applyNumberFormat="1" applyFont="1" applyBorder="1" applyAlignment="1">
      <alignment horizontal="center" vertical="center" shrinkToFit="1"/>
    </xf>
    <xf numFmtId="38" fontId="2" fillId="2" borderId="46" xfId="1" applyNumberFormat="1" applyFont="1" applyFill="1" applyBorder="1" applyAlignment="1">
      <alignment horizontal="center" vertical="center" shrinkToFit="1"/>
    </xf>
    <xf numFmtId="179" fontId="2" fillId="0" borderId="81" xfId="1" applyNumberFormat="1" applyFont="1" applyBorder="1" applyAlignment="1">
      <alignment horizontal="center" vertical="center" shrinkToFit="1"/>
    </xf>
    <xf numFmtId="179" fontId="2" fillId="0" borderId="84" xfId="1" applyNumberFormat="1" applyFont="1" applyBorder="1" applyAlignment="1">
      <alignment horizontal="center" vertical="center" shrinkToFit="1"/>
    </xf>
    <xf numFmtId="179" fontId="2" fillId="0" borderId="130" xfId="1" applyNumberFormat="1" applyFont="1" applyBorder="1" applyAlignment="1">
      <alignment horizontal="center" vertical="center" shrinkToFit="1"/>
    </xf>
    <xf numFmtId="179" fontId="2" fillId="0" borderId="46" xfId="1" applyNumberFormat="1" applyFont="1" applyBorder="1" applyAlignment="1">
      <alignment horizontal="center" vertical="center" shrinkToFit="1"/>
    </xf>
    <xf numFmtId="179" fontId="2" fillId="2" borderId="84" xfId="1" applyNumberFormat="1" applyFont="1" applyFill="1" applyBorder="1" applyAlignment="1">
      <alignment horizontal="center" vertical="center" shrinkToFit="1"/>
    </xf>
    <xf numFmtId="179" fontId="2" fillId="2" borderId="81" xfId="1" applyNumberFormat="1" applyFont="1" applyFill="1" applyBorder="1" applyAlignment="1">
      <alignment horizontal="center" vertical="center" shrinkToFit="1"/>
    </xf>
    <xf numFmtId="179" fontId="2" fillId="2" borderId="130" xfId="1" applyNumberFormat="1" applyFont="1" applyFill="1" applyBorder="1" applyAlignment="1">
      <alignment horizontal="center" vertical="center" shrinkToFit="1"/>
    </xf>
    <xf numFmtId="179" fontId="2" fillId="2" borderId="46" xfId="1" applyNumberFormat="1" applyFont="1" applyFill="1" applyBorder="1" applyAlignment="1">
      <alignment horizontal="center" vertical="center" shrinkToFit="1"/>
    </xf>
    <xf numFmtId="179" fontId="2" fillId="2" borderId="125" xfId="1" applyNumberFormat="1" applyFont="1" applyFill="1" applyBorder="1" applyAlignment="1">
      <alignment horizontal="center" vertical="center" shrinkToFit="1"/>
    </xf>
    <xf numFmtId="179" fontId="2" fillId="2" borderId="126" xfId="1" applyNumberFormat="1" applyFont="1" applyFill="1" applyBorder="1" applyAlignment="1">
      <alignment horizontal="center" vertical="center" shrinkToFit="1"/>
    </xf>
    <xf numFmtId="179" fontId="2" fillId="2" borderId="124" xfId="1" applyNumberFormat="1" applyFont="1" applyFill="1" applyBorder="1" applyAlignment="1">
      <alignment horizontal="center" vertical="center" shrinkToFit="1"/>
    </xf>
    <xf numFmtId="179" fontId="2" fillId="2" borderId="30" xfId="1" applyNumberFormat="1" applyFont="1" applyFill="1" applyBorder="1" applyAlignment="1">
      <alignment horizontal="center" vertical="center" shrinkToFit="1"/>
    </xf>
    <xf numFmtId="179" fontId="2" fillId="0" borderId="126" xfId="1" applyNumberFormat="1" applyFont="1" applyBorder="1" applyAlignment="1">
      <alignment horizontal="center" vertical="center" shrinkToFit="1"/>
    </xf>
    <xf numFmtId="179" fontId="2" fillId="0" borderId="124" xfId="1" applyNumberFormat="1" applyFont="1" applyBorder="1" applyAlignment="1">
      <alignment horizontal="center" vertical="center" shrinkToFit="1"/>
    </xf>
    <xf numFmtId="179" fontId="2" fillId="0" borderId="30" xfId="1" applyNumberFormat="1" applyFont="1" applyBorder="1" applyAlignment="1">
      <alignment horizontal="center" vertical="center" shrinkToFit="1"/>
    </xf>
    <xf numFmtId="180" fontId="2" fillId="0" borderId="125" xfId="1" applyNumberFormat="1" applyFont="1" applyBorder="1" applyAlignment="1">
      <alignment horizontal="center" vertical="center" shrinkToFit="1"/>
    </xf>
    <xf numFmtId="180" fontId="2" fillId="2" borderId="125" xfId="1" applyNumberFormat="1" applyFont="1" applyFill="1" applyBorder="1" applyAlignment="1">
      <alignment horizontal="center" vertical="center" shrinkToFit="1"/>
    </xf>
    <xf numFmtId="180" fontId="2" fillId="0" borderId="84" xfId="1" applyNumberFormat="1" applyFont="1" applyBorder="1" applyAlignment="1">
      <alignment horizontal="center" vertical="center" shrinkToFit="1"/>
    </xf>
    <xf numFmtId="180" fontId="2" fillId="2" borderId="84" xfId="1" applyNumberFormat="1" applyFont="1" applyFill="1" applyBorder="1" applyAlignment="1">
      <alignment horizontal="center" vertical="center" shrinkToFit="1"/>
    </xf>
    <xf numFmtId="181" fontId="2" fillId="0" borderId="84" xfId="1" applyNumberFormat="1" applyFont="1" applyBorder="1" applyAlignment="1">
      <alignment horizontal="center" vertical="center" shrinkToFit="1"/>
    </xf>
    <xf numFmtId="181" fontId="2" fillId="2" borderId="84" xfId="1" applyNumberFormat="1" applyFont="1" applyFill="1" applyBorder="1" applyAlignment="1">
      <alignment horizontal="center" vertical="center" shrinkToFit="1"/>
    </xf>
    <xf numFmtId="0" fontId="10" fillId="0" borderId="53" xfId="0" applyFont="1" applyBorder="1">
      <alignment vertical="center"/>
    </xf>
    <xf numFmtId="0" fontId="0" fillId="0" borderId="43" xfId="0" applyBorder="1">
      <alignment vertical="center"/>
    </xf>
    <xf numFmtId="0" fontId="0" fillId="0" borderId="131" xfId="0" applyBorder="1">
      <alignment vertical="center"/>
    </xf>
    <xf numFmtId="0" fontId="0" fillId="0" borderId="0" xfId="0" applyAlignment="1">
      <alignment horizontal="center" vertical="center"/>
    </xf>
    <xf numFmtId="0" fontId="0" fillId="0" borderId="132" xfId="0" applyBorder="1">
      <alignment vertical="center"/>
    </xf>
    <xf numFmtId="0" fontId="0" fillId="0" borderId="53" xfId="0"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0" fillId="0" borderId="9" xfId="0" applyBorder="1" applyAlignment="1">
      <alignment vertical="center" wrapText="1"/>
    </xf>
    <xf numFmtId="0" fontId="0" fillId="0" borderId="53" xfId="0" applyBorder="1" applyAlignment="1">
      <alignment horizontal="center" vertical="center"/>
    </xf>
    <xf numFmtId="0" fontId="19" fillId="0" borderId="0" xfId="0" applyFont="1" applyBorder="1" applyAlignment="1">
      <alignment horizontal="center" vertical="center" wrapText="1"/>
    </xf>
    <xf numFmtId="0" fontId="2" fillId="0" borderId="0" xfId="0" applyFont="1" applyBorder="1" applyAlignment="1">
      <alignment vertical="center" wrapText="1"/>
    </xf>
    <xf numFmtId="0" fontId="11" fillId="0" borderId="54" xfId="0" applyFont="1" applyBorder="1">
      <alignment vertical="center"/>
    </xf>
    <xf numFmtId="0" fontId="0" fillId="0" borderId="42" xfId="0"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xf>
    <xf numFmtId="0" fontId="5" fillId="0" borderId="39" xfId="0" applyFont="1" applyBorder="1" applyAlignment="1">
      <alignment horizontal="center" vertical="center" shrinkToFit="1"/>
    </xf>
    <xf numFmtId="0" fontId="5" fillId="0" borderId="38" xfId="0" applyFont="1" applyBorder="1" applyAlignment="1">
      <alignment horizontal="center" vertical="center" shrinkToFit="1"/>
    </xf>
    <xf numFmtId="0" fontId="5" fillId="2" borderId="38" xfId="0" applyFont="1" applyFill="1" applyBorder="1" applyAlignment="1">
      <alignment horizontal="center" vertical="center" shrinkToFit="1"/>
    </xf>
    <xf numFmtId="0" fontId="0" fillId="0" borderId="11" xfId="0" applyBorder="1" applyAlignment="1">
      <alignment horizontal="center" vertical="center"/>
    </xf>
    <xf numFmtId="0" fontId="0" fillId="0" borderId="2" xfId="0" applyBorder="1" applyAlignment="1">
      <alignment vertical="center"/>
    </xf>
    <xf numFmtId="0" fontId="2" fillId="0" borderId="4" xfId="0" applyFont="1" applyBorder="1" applyAlignment="1">
      <alignment vertical="center" wrapText="1"/>
    </xf>
    <xf numFmtId="0" fontId="2" fillId="0" borderId="0" xfId="0" applyFont="1" applyBorder="1" applyAlignment="1">
      <alignment vertical="center"/>
    </xf>
    <xf numFmtId="0" fontId="0" fillId="0" borderId="0" xfId="0" applyAlignment="1">
      <alignment vertical="center"/>
    </xf>
    <xf numFmtId="0" fontId="0" fillId="0" borderId="38" xfId="0" applyBorder="1" applyAlignment="1">
      <alignment horizontal="center" vertical="center" shrinkToFit="1"/>
    </xf>
    <xf numFmtId="0" fontId="0" fillId="0" borderId="7" xfId="0" applyBorder="1" applyAlignment="1">
      <alignment horizontal="center" vertical="center" shrinkToFit="1"/>
    </xf>
    <xf numFmtId="0" fontId="0" fillId="0" borderId="0" xfId="0" applyBorder="1" applyAlignment="1">
      <alignment horizontal="left" vertical="top" wrapText="1"/>
    </xf>
    <xf numFmtId="0" fontId="4" fillId="0" borderId="0" xfId="0" applyFont="1" applyFill="1" applyBorder="1">
      <alignment vertical="center"/>
    </xf>
    <xf numFmtId="0" fontId="5" fillId="0" borderId="0" xfId="0" applyFont="1" applyFill="1" applyBorder="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0"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4" fillId="0" borderId="1" xfId="0" applyFont="1" applyBorder="1" applyAlignment="1">
      <alignment vertical="center" wrapText="1"/>
    </xf>
    <xf numFmtId="0" fontId="0" fillId="0" borderId="2" xfId="0" applyBorder="1" applyAlignment="1">
      <alignment vertical="center"/>
    </xf>
    <xf numFmtId="0" fontId="0" fillId="0" borderId="97"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96" xfId="0" applyBorder="1" applyAlignment="1">
      <alignment vertical="center"/>
    </xf>
    <xf numFmtId="0" fontId="3" fillId="0" borderId="54" xfId="0" applyFont="1" applyBorder="1" applyAlignment="1">
      <alignment horizontal="center" vertical="center" wrapText="1"/>
    </xf>
    <xf numFmtId="0" fontId="0" fillId="0" borderId="42" xfId="0" applyBorder="1" applyAlignment="1">
      <alignment vertical="center"/>
    </xf>
    <xf numFmtId="0" fontId="6" fillId="0" borderId="111" xfId="0" applyFont="1" applyBorder="1" applyAlignment="1">
      <alignment horizontal="center" vertical="center"/>
    </xf>
    <xf numFmtId="0" fontId="7" fillId="0" borderId="112" xfId="0" applyFont="1" applyBorder="1" applyAlignment="1">
      <alignment horizontal="center" vertical="center"/>
    </xf>
    <xf numFmtId="0" fontId="7" fillId="0" borderId="113" xfId="0" applyFont="1" applyBorder="1" applyAlignment="1">
      <alignment horizontal="center" vertical="center"/>
    </xf>
    <xf numFmtId="0" fontId="0" fillId="0" borderId="11" xfId="0" applyBorder="1" applyAlignment="1">
      <alignment horizontal="center" vertical="center"/>
    </xf>
    <xf numFmtId="0" fontId="22" fillId="0" borderId="26" xfId="0" applyFont="1" applyBorder="1" applyAlignment="1">
      <alignment vertical="center" wrapText="1"/>
    </xf>
    <xf numFmtId="0" fontId="10" fillId="0" borderId="24" xfId="0" applyFont="1" applyBorder="1" applyAlignment="1">
      <alignment vertical="center"/>
    </xf>
    <xf numFmtId="0" fontId="10" fillId="0" borderId="61" xfId="0" applyFont="1"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left"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43" xfId="0" applyBorder="1" applyAlignment="1">
      <alignment vertical="center"/>
    </xf>
    <xf numFmtId="0" fontId="0" fillId="0" borderId="53"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3" xfId="0" applyFont="1" applyBorder="1" applyAlignment="1">
      <alignment horizontal="center" vertical="center" wrapText="1"/>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4" fillId="0" borderId="26" xfId="0" applyFont="1" applyBorder="1" applyAlignment="1">
      <alignment vertical="center" wrapText="1"/>
    </xf>
    <xf numFmtId="0" fontId="0" fillId="0" borderId="24" xfId="0" applyBorder="1" applyAlignment="1">
      <alignment vertical="center"/>
    </xf>
    <xf numFmtId="0" fontId="0" fillId="0" borderId="61" xfId="0" applyBorder="1" applyAlignment="1">
      <alignment vertical="center"/>
    </xf>
    <xf numFmtId="0" fontId="0" fillId="0" borderId="72"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87" xfId="0" applyFont="1" applyBorder="1" applyAlignment="1">
      <alignment horizontal="center" vertical="center" wrapText="1"/>
    </xf>
    <xf numFmtId="0" fontId="0" fillId="0" borderId="66" xfId="0" applyFont="1" applyBorder="1" applyAlignment="1">
      <alignment horizontal="center" vertical="center" wrapText="1"/>
    </xf>
    <xf numFmtId="0" fontId="7" fillId="0" borderId="26" xfId="0" applyFont="1" applyBorder="1" applyAlignment="1">
      <alignment vertical="center" wrapText="1"/>
    </xf>
    <xf numFmtId="0" fontId="0" fillId="0" borderId="26"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99" xfId="0" applyBorder="1" applyAlignment="1">
      <alignment vertical="center"/>
    </xf>
    <xf numFmtId="0" fontId="0"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18" fillId="0" borderId="26" xfId="0" applyFont="1" applyBorder="1" applyAlignment="1">
      <alignment vertical="center" wrapText="1"/>
    </xf>
    <xf numFmtId="0" fontId="18" fillId="0" borderId="24" xfId="0" applyFont="1" applyBorder="1" applyAlignment="1">
      <alignment vertical="center"/>
    </xf>
    <xf numFmtId="0" fontId="18" fillId="0" borderId="61" xfId="0" applyFont="1" applyBorder="1" applyAlignment="1">
      <alignmen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63" xfId="0" applyBorder="1" applyAlignment="1">
      <alignment horizontal="center" vertical="center"/>
    </xf>
    <xf numFmtId="0" fontId="3" fillId="0" borderId="63" xfId="0" applyFont="1" applyBorder="1" applyAlignment="1">
      <alignment horizontal="center" vertical="center"/>
    </xf>
    <xf numFmtId="0" fontId="5" fillId="0" borderId="45" xfId="0" applyFont="1" applyBorder="1" applyAlignment="1">
      <alignment horizontal="left" vertical="center" wrapText="1"/>
    </xf>
    <xf numFmtId="0" fontId="5" fillId="0" borderId="20" xfId="0" applyFont="1" applyBorder="1" applyAlignment="1">
      <alignment horizontal="left" vertical="center" wrapTex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2" fillId="0" borderId="5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55" xfId="0" applyFont="1" applyFill="1" applyBorder="1" applyAlignment="1">
      <alignment horizontal="center" vertical="center" shrinkToFit="1"/>
    </xf>
    <xf numFmtId="0" fontId="4" fillId="0" borderId="2"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16" xfId="0" applyFont="1" applyBorder="1" applyAlignment="1">
      <alignment vertical="center"/>
    </xf>
    <xf numFmtId="0" fontId="5" fillId="0" borderId="17" xfId="0" applyFont="1" applyBorder="1" applyAlignment="1">
      <alignmen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38" fontId="2" fillId="2" borderId="103" xfId="1" applyFont="1" applyFill="1" applyBorder="1" applyAlignment="1">
      <alignment horizontal="center" vertical="center" shrinkToFit="1"/>
    </xf>
    <xf numFmtId="38" fontId="2" fillId="2" borderId="83" xfId="1" applyFont="1" applyFill="1" applyBorder="1" applyAlignment="1">
      <alignment horizontal="center" vertical="center" shrinkToFit="1"/>
    </xf>
    <xf numFmtId="9" fontId="2" fillId="2" borderId="102" xfId="1" applyNumberFormat="1" applyFont="1" applyFill="1" applyBorder="1" applyAlignment="1">
      <alignment horizontal="center" vertical="center" shrinkToFit="1"/>
    </xf>
    <xf numFmtId="9" fontId="2" fillId="2" borderId="86" xfId="1" applyNumberFormat="1" applyFont="1" applyFill="1" applyBorder="1" applyAlignment="1">
      <alignment horizontal="center" vertical="center" shrinkToFit="1"/>
    </xf>
    <xf numFmtId="9" fontId="2" fillId="2" borderId="126" xfId="1" applyNumberFormat="1"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9" fontId="2" fillId="2" borderId="83" xfId="1" applyNumberFormat="1" applyFont="1" applyFill="1" applyBorder="1" applyAlignment="1">
      <alignment horizontal="center" vertical="center" shrinkToFit="1"/>
    </xf>
    <xf numFmtId="9" fontId="2" fillId="2" borderId="125" xfId="1" applyNumberFormat="1" applyFont="1" applyFill="1" applyBorder="1" applyAlignment="1">
      <alignment horizontal="center" vertical="center" shrinkToFit="1"/>
    </xf>
    <xf numFmtId="9" fontId="2" fillId="2" borderId="103" xfId="1" applyNumberFormat="1" applyFont="1" applyFill="1" applyBorder="1" applyAlignment="1">
      <alignment horizontal="center" vertical="center" shrinkToFit="1"/>
    </xf>
    <xf numFmtId="38" fontId="2" fillId="2" borderId="127" xfId="1" applyFont="1" applyFill="1" applyBorder="1" applyAlignment="1">
      <alignment horizontal="center" vertical="center" shrinkToFit="1"/>
    </xf>
    <xf numFmtId="38" fontId="2" fillId="2" borderId="124" xfId="1" applyFont="1" applyFill="1" applyBorder="1" applyAlignment="1">
      <alignment horizontal="center" vertical="center" shrinkToFit="1"/>
    </xf>
    <xf numFmtId="38" fontId="2" fillId="2" borderId="104" xfId="1" applyFont="1" applyFill="1" applyBorder="1" applyAlignment="1">
      <alignment horizontal="center" vertical="center" shrinkToFit="1"/>
    </xf>
    <xf numFmtId="0" fontId="2" fillId="0" borderId="90" xfId="0" applyFont="1" applyBorder="1" applyAlignment="1">
      <alignment horizontal="center" vertical="center"/>
    </xf>
    <xf numFmtId="0" fontId="3" fillId="0" borderId="91"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97"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64" xfId="0" applyFont="1" applyBorder="1" applyAlignment="1">
      <alignment horizontal="left" vertical="center" wrapText="1"/>
    </xf>
    <xf numFmtId="0" fontId="9" fillId="0" borderId="33" xfId="0" applyFont="1" applyBorder="1" applyAlignment="1">
      <alignment horizontal="left" vertical="center" wrapText="1"/>
    </xf>
    <xf numFmtId="0" fontId="9" fillId="0" borderId="22" xfId="0" applyFont="1" applyBorder="1" applyAlignment="1">
      <alignment horizontal="left" vertical="center" wrapText="1"/>
    </xf>
    <xf numFmtId="0" fontId="9" fillId="0" borderId="69" xfId="0" applyFont="1" applyBorder="1" applyAlignment="1">
      <alignment horizontal="left"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62" xfId="0" applyFont="1" applyBorder="1" applyAlignment="1">
      <alignment vertical="center"/>
    </xf>
    <xf numFmtId="0" fontId="2" fillId="0" borderId="83" xfId="0" applyFont="1" applyBorder="1" applyAlignment="1">
      <alignment vertical="center"/>
    </xf>
    <xf numFmtId="0" fontId="2" fillId="0" borderId="45" xfId="0" applyFont="1" applyBorder="1" applyAlignment="1">
      <alignment vertical="center"/>
    </xf>
    <xf numFmtId="0" fontId="2" fillId="0" borderId="20" xfId="0" applyFont="1" applyBorder="1" applyAlignment="1">
      <alignment vertical="center"/>
    </xf>
    <xf numFmtId="0" fontId="2" fillId="0" borderId="72" xfId="0" applyFont="1" applyBorder="1" applyAlignment="1">
      <alignment vertical="center"/>
    </xf>
    <xf numFmtId="0" fontId="2" fillId="0" borderId="67" xfId="0" applyFont="1" applyBorder="1" applyAlignment="1">
      <alignment vertical="center"/>
    </xf>
    <xf numFmtId="0" fontId="0" fillId="0" borderId="11"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8" fillId="0" borderId="4" xfId="0" applyFont="1" applyBorder="1" applyAlignment="1">
      <alignment vertical="center"/>
    </xf>
    <xf numFmtId="0" fontId="18" fillId="0" borderId="0" xfId="0" applyFont="1" applyBorder="1" applyAlignment="1">
      <alignment vertical="center"/>
    </xf>
    <xf numFmtId="0" fontId="18" fillId="0" borderId="64" xfId="0" applyFont="1" applyBorder="1" applyAlignment="1">
      <alignment vertical="center"/>
    </xf>
    <xf numFmtId="0" fontId="20" fillId="0" borderId="4" xfId="0" applyFont="1" applyBorder="1" applyAlignment="1">
      <alignment vertical="top"/>
    </xf>
    <xf numFmtId="0" fontId="20" fillId="0" borderId="0" xfId="0" applyFont="1" applyBorder="1" applyAlignment="1">
      <alignment vertical="top"/>
    </xf>
    <xf numFmtId="0" fontId="20" fillId="0" borderId="64" xfId="0" applyFont="1" applyBorder="1" applyAlignment="1">
      <alignment vertical="top"/>
    </xf>
    <xf numFmtId="0" fontId="20" fillId="0" borderId="6" xfId="0" applyFont="1" applyBorder="1" applyAlignment="1">
      <alignment vertical="top"/>
    </xf>
    <xf numFmtId="0" fontId="20" fillId="0" borderId="7" xfId="0" applyFont="1" applyBorder="1" applyAlignment="1">
      <alignment vertical="top"/>
    </xf>
    <xf numFmtId="0" fontId="20" fillId="0" borderId="96" xfId="0" applyFont="1" applyBorder="1" applyAlignment="1">
      <alignment vertical="top"/>
    </xf>
    <xf numFmtId="0" fontId="5" fillId="0" borderId="26" xfId="0" applyFont="1" applyFill="1" applyBorder="1" applyAlignment="1">
      <alignment vertical="center" wrapText="1"/>
    </xf>
    <xf numFmtId="0" fontId="0" fillId="0" borderId="24" xfId="0" applyFill="1" applyBorder="1" applyAlignment="1">
      <alignment vertical="center"/>
    </xf>
    <xf numFmtId="0" fontId="0" fillId="0" borderId="61" xfId="0" applyFill="1" applyBorder="1" applyAlignment="1">
      <alignment vertical="center"/>
    </xf>
    <xf numFmtId="0" fontId="0" fillId="0" borderId="26" xfId="0" applyFill="1" applyBorder="1" applyAlignment="1">
      <alignment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8" xfId="0" applyFont="1" applyBorder="1" applyAlignment="1">
      <alignment vertical="center"/>
    </xf>
    <xf numFmtId="0" fontId="3" fillId="0" borderId="89" xfId="0" applyFont="1" applyBorder="1" applyAlignment="1">
      <alignment vertical="center"/>
    </xf>
    <xf numFmtId="0" fontId="0" fillId="0" borderId="24" xfId="0" applyFill="1" applyBorder="1" applyAlignment="1">
      <alignment vertical="center" wrapText="1"/>
    </xf>
    <xf numFmtId="0" fontId="0" fillId="0" borderId="61" xfId="0" applyFill="1" applyBorder="1" applyAlignment="1">
      <alignment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9" xfId="0" applyBorder="1" applyAlignment="1">
      <alignment horizontal="center" vertical="center"/>
    </xf>
    <xf numFmtId="0" fontId="3" fillId="0" borderId="122" xfId="0" applyFont="1" applyBorder="1" applyAlignment="1">
      <alignment horizontal="center" vertical="center"/>
    </xf>
    <xf numFmtId="0" fontId="7" fillId="0" borderId="16" xfId="0" applyFont="1" applyBorder="1" applyAlignment="1">
      <alignment vertical="center" wrapText="1"/>
    </xf>
    <xf numFmtId="0" fontId="0" fillId="0" borderId="17" xfId="0" applyBorder="1" applyAlignment="1">
      <alignment vertical="center"/>
    </xf>
    <xf numFmtId="0" fontId="0" fillId="0" borderId="98" xfId="0" applyBorder="1" applyAlignment="1">
      <alignment vertical="center"/>
    </xf>
    <xf numFmtId="0" fontId="0" fillId="0" borderId="9" xfId="0" applyBorder="1" applyAlignment="1">
      <alignment horizontal="right" vertical="center"/>
    </xf>
    <xf numFmtId="0" fontId="0" fillId="0" borderId="1" xfId="0" applyBorder="1" applyAlignment="1">
      <alignment horizontal="righ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5" fillId="0" borderId="3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4" xfId="0" applyFont="1" applyBorder="1" applyAlignment="1">
      <alignment horizontal="center" vertical="center"/>
    </xf>
    <xf numFmtId="0" fontId="5" fillId="0" borderId="49" xfId="0" applyFont="1" applyBorder="1" applyAlignment="1">
      <alignment vertical="center" shrinkToFit="1"/>
    </xf>
    <xf numFmtId="0" fontId="5" fillId="0" borderId="50" xfId="0" applyFont="1" applyBorder="1" applyAlignment="1">
      <alignment vertical="center" shrinkToFit="1"/>
    </xf>
    <xf numFmtId="0" fontId="0" fillId="0" borderId="51" xfId="0" applyBorder="1" applyAlignment="1">
      <alignment vertical="center" shrinkToFit="1"/>
    </xf>
    <xf numFmtId="0" fontId="0" fillId="0" borderId="52" xfId="0" applyBorder="1" applyAlignment="1">
      <alignment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0" fillId="0" borderId="40" xfId="0" applyBorder="1" applyAlignment="1">
      <alignment vertical="center" shrinkToFit="1"/>
    </xf>
    <xf numFmtId="0" fontId="0" fillId="0" borderId="41" xfId="0" applyBorder="1" applyAlignment="1">
      <alignment vertical="center" shrinkToFit="1"/>
    </xf>
    <xf numFmtId="0" fontId="4" fillId="0" borderId="0" xfId="0" applyFont="1" applyBorder="1" applyAlignment="1">
      <alignment vertical="center" shrinkToFit="1"/>
    </xf>
    <xf numFmtId="0" fontId="5" fillId="0" borderId="0" xfId="0" applyFont="1" applyBorder="1" applyAlignment="1">
      <alignment vertical="center" shrinkToFit="1"/>
    </xf>
    <xf numFmtId="0" fontId="5" fillId="0" borderId="5" xfId="0" applyFont="1" applyBorder="1" applyAlignment="1">
      <alignment vertical="center" shrinkToFit="1"/>
    </xf>
    <xf numFmtId="0" fontId="0" fillId="0" borderId="36" xfId="0" applyBorder="1" applyAlignment="1">
      <alignment horizontal="center" vertical="center" shrinkToFit="1"/>
    </xf>
    <xf numFmtId="0" fontId="0" fillId="0" borderId="22" xfId="0" applyBorder="1" applyAlignment="1">
      <alignment horizontal="center" vertical="center" shrinkToFit="1"/>
    </xf>
    <xf numFmtId="0" fontId="5" fillId="2" borderId="31" xfId="0" applyFont="1" applyFill="1" applyBorder="1" applyAlignment="1">
      <alignment horizontal="center" vertical="center" shrinkToFit="1"/>
    </xf>
    <xf numFmtId="0" fontId="5" fillId="0" borderId="7" xfId="0" applyFont="1" applyBorder="1" applyAlignment="1">
      <alignment vertical="center"/>
    </xf>
    <xf numFmtId="177" fontId="2" fillId="0" borderId="56" xfId="0" applyNumberFormat="1" applyFont="1" applyFill="1" applyBorder="1" applyAlignment="1">
      <alignment horizontal="center" vertical="center" shrinkToFit="1"/>
    </xf>
    <xf numFmtId="177" fontId="2" fillId="0" borderId="17" xfId="0" applyNumberFormat="1" applyFont="1" applyFill="1" applyBorder="1" applyAlignment="1">
      <alignment horizontal="center" vertical="center" shrinkToFit="1"/>
    </xf>
    <xf numFmtId="177" fontId="0" fillId="0" borderId="17" xfId="0" applyNumberFormat="1" applyBorder="1" applyAlignment="1">
      <alignment vertical="center"/>
    </xf>
    <xf numFmtId="177" fontId="0" fillId="0" borderId="18" xfId="0" applyNumberFormat="1" applyBorder="1" applyAlignment="1">
      <alignment vertical="center"/>
    </xf>
    <xf numFmtId="0" fontId="0" fillId="0" borderId="7" xfId="0" applyFont="1" applyBorder="1" applyAlignment="1">
      <alignment horizontal="left" vertical="center" wrapText="1" shrinkToFit="1"/>
    </xf>
    <xf numFmtId="0" fontId="2" fillId="0" borderId="45" xfId="0" applyFont="1" applyBorder="1" applyAlignment="1">
      <alignment horizontal="center" vertical="center"/>
    </xf>
    <xf numFmtId="0" fontId="2" fillId="0" borderId="20" xfId="0" applyFont="1" applyBorder="1" applyAlignment="1">
      <alignment horizontal="center" vertical="center"/>
    </xf>
    <xf numFmtId="0" fontId="2" fillId="0" borderId="35" xfId="0" applyFont="1" applyBorder="1" applyAlignment="1">
      <alignment horizontal="center" vertical="center"/>
    </xf>
    <xf numFmtId="0" fontId="0" fillId="0" borderId="4" xfId="0" applyBorder="1" applyAlignment="1">
      <alignment vertical="top"/>
    </xf>
    <xf numFmtId="0" fontId="0" fillId="0" borderId="0" xfId="0" applyAlignment="1">
      <alignment vertical="center"/>
    </xf>
    <xf numFmtId="0" fontId="0" fillId="0" borderId="5" xfId="0" applyBorder="1" applyAlignment="1">
      <alignment vertical="center"/>
    </xf>
    <xf numFmtId="0" fontId="0" fillId="0" borderId="8" xfId="0" applyBorder="1" applyAlignment="1">
      <alignment vertical="center"/>
    </xf>
    <xf numFmtId="0" fontId="15" fillId="0" borderId="1" xfId="0" applyFont="1" applyBorder="1" applyAlignment="1">
      <alignment horizontal="center" vertical="center" wrapText="1"/>
    </xf>
    <xf numFmtId="0" fontId="16" fillId="0" borderId="97" xfId="0" applyFont="1" applyBorder="1" applyAlignment="1">
      <alignment horizontal="center" vertical="center"/>
    </xf>
    <xf numFmtId="0" fontId="16" fillId="0" borderId="4" xfId="0" applyFont="1" applyBorder="1" applyAlignment="1">
      <alignment horizontal="center" vertical="center" wrapText="1"/>
    </xf>
    <xf numFmtId="0" fontId="16" fillId="0" borderId="64" xfId="0" applyFont="1" applyBorder="1" applyAlignment="1">
      <alignment horizontal="center" vertical="center"/>
    </xf>
    <xf numFmtId="0" fontId="16" fillId="0" borderId="6" xfId="0" applyFont="1" applyBorder="1" applyAlignment="1">
      <alignment vertical="center"/>
    </xf>
    <xf numFmtId="0" fontId="16" fillId="0" borderId="96" xfId="0" applyFont="1" applyBorder="1" applyAlignment="1">
      <alignment vertical="center"/>
    </xf>
    <xf numFmtId="0" fontId="14" fillId="0" borderId="114" xfId="0" applyFont="1" applyBorder="1" applyAlignment="1">
      <alignment horizontal="center" vertical="center"/>
    </xf>
    <xf numFmtId="0" fontId="13" fillId="0" borderId="53" xfId="0" applyFont="1" applyBorder="1" applyAlignment="1">
      <alignment horizontal="center" vertical="center"/>
    </xf>
    <xf numFmtId="0" fontId="16" fillId="0" borderId="100" xfId="0" applyFont="1" applyBorder="1" applyAlignment="1">
      <alignment horizontal="left" vertical="center" wrapText="1"/>
    </xf>
    <xf numFmtId="0" fontId="16" fillId="0" borderId="3" xfId="0" applyFont="1" applyBorder="1" applyAlignment="1">
      <alignment horizontal="left" vertical="center"/>
    </xf>
    <xf numFmtId="0" fontId="16" fillId="0" borderId="101" xfId="0" applyFont="1" applyBorder="1" applyAlignment="1">
      <alignment horizontal="left" vertical="center"/>
    </xf>
    <xf numFmtId="0" fontId="16" fillId="0" borderId="8" xfId="0" applyFont="1" applyBorder="1" applyAlignment="1">
      <alignment horizontal="left" vertical="center"/>
    </xf>
    <xf numFmtId="0" fontId="14" fillId="0" borderId="1" xfId="0" applyFont="1" applyBorder="1" applyAlignment="1">
      <alignment horizontal="center" vertical="center"/>
    </xf>
    <xf numFmtId="0" fontId="13" fillId="0" borderId="97" xfId="0" applyFont="1" applyBorder="1" applyAlignment="1">
      <alignment horizontal="center" vertical="center"/>
    </xf>
    <xf numFmtId="0" fontId="0" fillId="0" borderId="94" xfId="0" applyBorder="1" applyAlignment="1">
      <alignment vertical="center"/>
    </xf>
    <xf numFmtId="0" fontId="0" fillId="0" borderId="66" xfId="0" applyBorder="1" applyAlignment="1">
      <alignment vertical="center"/>
    </xf>
    <xf numFmtId="0" fontId="14" fillId="0" borderId="115" xfId="0" applyFont="1" applyBorder="1" applyAlignment="1">
      <alignment horizontal="center" vertical="center"/>
    </xf>
    <xf numFmtId="0" fontId="13" fillId="0" borderId="116" xfId="0" applyFont="1" applyBorder="1" applyAlignment="1">
      <alignment horizontal="center" vertical="center"/>
    </xf>
    <xf numFmtId="0" fontId="4" fillId="0" borderId="45" xfId="0" applyFont="1" applyBorder="1" applyAlignment="1">
      <alignment vertical="center" wrapText="1"/>
    </xf>
    <xf numFmtId="0" fontId="0" fillId="0" borderId="20" xfId="0" applyBorder="1" applyAlignment="1">
      <alignment vertical="center"/>
    </xf>
    <xf numFmtId="0" fontId="7" fillId="0" borderId="1" xfId="0" applyFont="1" applyBorder="1" applyAlignment="1">
      <alignment vertical="center" wrapText="1"/>
    </xf>
    <xf numFmtId="0" fontId="7" fillId="0" borderId="4" xfId="0" applyFont="1" applyBorder="1" applyAlignment="1">
      <alignment vertical="center" wrapText="1"/>
    </xf>
    <xf numFmtId="0" fontId="0" fillId="0" borderId="33" xfId="0" applyBorder="1" applyAlignment="1">
      <alignment vertical="center"/>
    </xf>
    <xf numFmtId="0" fontId="0" fillId="0" borderId="22" xfId="0" applyBorder="1" applyAlignment="1">
      <alignment vertical="center"/>
    </xf>
    <xf numFmtId="0" fontId="16" fillId="0" borderId="63" xfId="0" applyFont="1" applyBorder="1" applyAlignment="1">
      <alignment horizontal="left" vertical="center" wrapText="1"/>
    </xf>
    <xf numFmtId="0" fontId="16" fillId="0" borderId="5" xfId="0" applyFont="1" applyBorder="1" applyAlignment="1">
      <alignment horizontal="left" vertical="center"/>
    </xf>
    <xf numFmtId="0" fontId="8" fillId="0" borderId="100" xfId="0" applyFont="1" applyBorder="1" applyAlignment="1">
      <alignment horizontal="left" vertical="center" wrapText="1"/>
    </xf>
    <xf numFmtId="0" fontId="8" fillId="0" borderId="3" xfId="0" applyFont="1" applyBorder="1" applyAlignment="1">
      <alignment horizontal="left" vertical="center"/>
    </xf>
    <xf numFmtId="0" fontId="8" fillId="0" borderId="101" xfId="0" applyFont="1" applyBorder="1" applyAlignment="1">
      <alignment horizontal="left" vertical="center"/>
    </xf>
    <xf numFmtId="0" fontId="8" fillId="0" borderId="8" xfId="0" applyFont="1" applyBorder="1" applyAlignment="1">
      <alignment horizontal="left" vertical="center"/>
    </xf>
    <xf numFmtId="0" fontId="6" fillId="0" borderId="117" xfId="0"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0" fontId="0" fillId="0" borderId="67" xfId="0" applyBorder="1" applyAlignment="1">
      <alignment horizontal="center" vertical="center"/>
    </xf>
    <xf numFmtId="0" fontId="0" fillId="0" borderId="87" xfId="0" applyBorder="1" applyAlignment="1">
      <alignment horizontal="center" vertical="center"/>
    </xf>
    <xf numFmtId="0" fontId="6" fillId="0" borderId="94" xfId="0" applyFont="1" applyBorder="1" applyAlignment="1">
      <alignment horizontal="center" vertical="center"/>
    </xf>
    <xf numFmtId="0" fontId="7" fillId="0" borderId="87" xfId="0" applyFont="1" applyBorder="1" applyAlignment="1">
      <alignment horizontal="center" vertical="center"/>
    </xf>
    <xf numFmtId="0" fontId="7" fillId="0" borderId="95" xfId="0" applyFont="1" applyBorder="1" applyAlignment="1">
      <alignment horizontal="center" vertical="center"/>
    </xf>
    <xf numFmtId="0" fontId="18" fillId="0" borderId="16" xfId="0" applyFont="1" applyBorder="1" applyAlignment="1">
      <alignment vertical="center" wrapText="1"/>
    </xf>
    <xf numFmtId="0" fontId="18" fillId="0" borderId="17" xfId="0" applyFont="1" applyBorder="1" applyAlignment="1">
      <alignment vertical="center"/>
    </xf>
    <xf numFmtId="0" fontId="18" fillId="0" borderId="98" xfId="0" applyFont="1" applyBorder="1" applyAlignment="1">
      <alignment vertical="center"/>
    </xf>
    <xf numFmtId="0" fontId="16" fillId="0" borderId="53" xfId="0" applyFont="1" applyBorder="1" applyAlignment="1">
      <alignment horizontal="center" vertical="center"/>
    </xf>
    <xf numFmtId="0" fontId="0" fillId="0" borderId="9" xfId="0" applyFont="1" applyBorder="1" applyAlignment="1">
      <alignment vertical="center" wrapText="1"/>
    </xf>
    <xf numFmtId="0" fontId="0" fillId="0" borderId="10"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xf>
    <xf numFmtId="0" fontId="0" fillId="0" borderId="65" xfId="0" applyBorder="1" applyAlignment="1">
      <alignment vertical="center"/>
    </xf>
    <xf numFmtId="0" fontId="7" fillId="0" borderId="53" xfId="0" applyFont="1" applyBorder="1" applyAlignment="1">
      <alignment horizontal="center" vertical="center"/>
    </xf>
    <xf numFmtId="0" fontId="15" fillId="0" borderId="90" xfId="0" applyFont="1" applyBorder="1" applyAlignment="1">
      <alignment horizontal="center" vertical="center" wrapText="1"/>
    </xf>
    <xf numFmtId="0" fontId="16" fillId="0" borderId="91" xfId="0" applyFont="1" applyBorder="1" applyAlignment="1">
      <alignment horizontal="center" vertical="center"/>
    </xf>
    <xf numFmtId="0" fontId="15" fillId="0" borderId="4" xfId="0" applyFont="1" applyBorder="1" applyAlignment="1">
      <alignment horizontal="center" vertical="center" wrapText="1"/>
    </xf>
    <xf numFmtId="0" fontId="16" fillId="0" borderId="0" xfId="0" applyFont="1" applyBorder="1" applyAlignment="1">
      <alignment horizontal="center" vertical="center"/>
    </xf>
    <xf numFmtId="0" fontId="0" fillId="0" borderId="73" xfId="0" applyBorder="1" applyAlignment="1">
      <alignment vertical="center"/>
    </xf>
    <xf numFmtId="0" fontId="0" fillId="0" borderId="63" xfId="0" applyBorder="1" applyAlignment="1">
      <alignment vertical="center"/>
    </xf>
    <xf numFmtId="0" fontId="17" fillId="0" borderId="53" xfId="0" applyFont="1" applyBorder="1" applyAlignment="1">
      <alignment horizontal="center" vertical="center" wrapText="1"/>
    </xf>
    <xf numFmtId="0" fontId="6" fillId="0" borderId="53" xfId="0" applyFont="1" applyBorder="1" applyAlignment="1">
      <alignment horizontal="center" vertical="center"/>
    </xf>
    <xf numFmtId="0" fontId="0" fillId="0" borderId="53" xfId="0" applyBorder="1" applyAlignment="1">
      <alignment horizontal="center" vertical="center"/>
    </xf>
    <xf numFmtId="0" fontId="0" fillId="0" borderId="9" xfId="0" applyBorder="1" applyAlignment="1">
      <alignment horizontal="center" vertical="center" wrapText="1"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4" fillId="0" borderId="2" xfId="0" applyFont="1" applyBorder="1" applyAlignment="1">
      <alignment vertical="center" shrinkToFit="1"/>
    </xf>
    <xf numFmtId="0" fontId="5" fillId="0" borderId="27" xfId="0" applyFont="1" applyBorder="1" applyAlignment="1">
      <alignment horizontal="center" vertical="center" shrinkToFit="1"/>
    </xf>
    <xf numFmtId="0" fontId="5" fillId="0" borderId="3" xfId="0" applyFont="1" applyBorder="1" applyAlignment="1">
      <alignment horizontal="center" vertical="center" shrinkToFit="1"/>
    </xf>
    <xf numFmtId="0" fontId="0" fillId="0" borderId="1" xfId="0" applyBorder="1" applyAlignment="1">
      <alignment vertical="center" wrapText="1" shrinkToFit="1"/>
    </xf>
    <xf numFmtId="0" fontId="0" fillId="0" borderId="2"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5" fillId="0" borderId="1" xfId="0" applyFont="1" applyBorder="1" applyAlignment="1">
      <alignment vertical="center" shrinkToFit="1"/>
    </xf>
    <xf numFmtId="0" fontId="5" fillId="0" borderId="29"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4" xfId="0" applyFont="1" applyBorder="1" applyAlignment="1">
      <alignment vertical="center" shrinkToFit="1"/>
    </xf>
    <xf numFmtId="0" fontId="5" fillId="0" borderId="30" xfId="0" applyFont="1" applyBorder="1" applyAlignment="1">
      <alignment vertical="center" shrinkToFit="1"/>
    </xf>
    <xf numFmtId="0" fontId="5" fillId="0" borderId="7" xfId="0" applyFont="1" applyBorder="1" applyAlignment="1">
      <alignment vertical="center" shrinkToFit="1"/>
    </xf>
    <xf numFmtId="0" fontId="5" fillId="0" borderId="6" xfId="0" applyFont="1" applyBorder="1" applyAlignment="1">
      <alignment vertical="center" shrinkToFit="1"/>
    </xf>
    <xf numFmtId="0" fontId="5" fillId="0" borderId="39" xfId="0" applyFont="1" applyBorder="1" applyAlignment="1">
      <alignment vertical="center" shrinkToFit="1"/>
    </xf>
    <xf numFmtId="0" fontId="5" fillId="0" borderId="26" xfId="0" applyFont="1" applyBorder="1" applyAlignment="1">
      <alignment vertical="center" shrinkToFit="1"/>
    </xf>
    <xf numFmtId="0" fontId="5" fillId="0" borderId="36"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1" xfId="0" applyFont="1" applyBorder="1" applyAlignment="1">
      <alignment vertical="center" shrinkToFi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5" fillId="0" borderId="9" xfId="0" applyFont="1" applyBorder="1" applyAlignment="1">
      <alignment vertical="center" shrinkToFit="1"/>
    </xf>
    <xf numFmtId="0" fontId="5" fillId="0" borderId="11" xfId="0" applyFont="1" applyBorder="1" applyAlignment="1">
      <alignment vertical="center" shrinkToFit="1"/>
    </xf>
    <xf numFmtId="0" fontId="5" fillId="0" borderId="2" xfId="0" applyFont="1" applyBorder="1" applyAlignment="1">
      <alignment horizontal="center" vertical="center" shrinkToFit="1"/>
    </xf>
    <xf numFmtId="0" fontId="4" fillId="0" borderId="10" xfId="0" applyFont="1" applyBorder="1" applyAlignment="1">
      <alignment vertical="center" shrinkToFit="1"/>
    </xf>
    <xf numFmtId="0" fontId="5" fillId="0" borderId="10" xfId="0" applyFont="1" applyBorder="1" applyAlignment="1">
      <alignment vertical="center" shrinkToFit="1"/>
    </xf>
    <xf numFmtId="0" fontId="5" fillId="0" borderId="31" xfId="0" applyFont="1" applyBorder="1" applyAlignment="1">
      <alignment horizontal="center" vertical="center" shrinkToFit="1"/>
    </xf>
    <xf numFmtId="0" fontId="0" fillId="0" borderId="33" xfId="0" applyBorder="1" applyAlignment="1">
      <alignment horizontal="center" vertical="center" shrinkToFit="1"/>
    </xf>
    <xf numFmtId="0" fontId="0" fillId="0" borderId="38" xfId="0" applyBorder="1" applyAlignment="1">
      <alignment horizontal="center" vertical="center" shrinkToFit="1"/>
    </xf>
    <xf numFmtId="0" fontId="0" fillId="0" borderId="7" xfId="0" applyBorder="1" applyAlignment="1">
      <alignment horizontal="center" vertical="center" shrinkToFit="1"/>
    </xf>
    <xf numFmtId="0" fontId="5" fillId="0" borderId="0" xfId="0" applyFont="1" applyBorder="1" applyAlignment="1">
      <alignment horizontal="center" vertical="center" shrinkToFit="1"/>
    </xf>
    <xf numFmtId="0" fontId="5" fillId="0" borderId="129" xfId="0" applyFont="1" applyBorder="1" applyAlignment="1">
      <alignment horizontal="center" vertical="center" shrinkToFit="1"/>
    </xf>
    <xf numFmtId="0" fontId="5" fillId="0" borderId="28" xfId="0" applyFont="1" applyBorder="1" applyAlignment="1">
      <alignment horizontal="center" vertical="center" shrinkToFit="1"/>
    </xf>
    <xf numFmtId="0" fontId="0" fillId="0" borderId="7" xfId="0" applyBorder="1" applyAlignment="1">
      <alignment horizontal="left" vertical="center"/>
    </xf>
    <xf numFmtId="0" fontId="5" fillId="0" borderId="4" xfId="0" applyFont="1" applyBorder="1" applyAlignment="1">
      <alignment vertical="center" shrinkToFit="1"/>
    </xf>
    <xf numFmtId="0" fontId="4" fillId="0" borderId="0"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0" fillId="0" borderId="34" xfId="0" applyBorder="1" applyAlignment="1">
      <alignment horizontal="center" vertical="center" shrinkToFit="1"/>
    </xf>
    <xf numFmtId="0" fontId="0" fillId="0" borderId="20" xfId="0" applyBorder="1" applyAlignment="1">
      <alignment horizontal="center" vertical="center" shrinkToFit="1"/>
    </xf>
    <xf numFmtId="0" fontId="0" fillId="0" borderId="35" xfId="0" applyBorder="1" applyAlignment="1">
      <alignment horizontal="center" vertical="center" shrinkToFit="1"/>
    </xf>
    <xf numFmtId="0" fontId="0" fillId="0" borderId="3" xfId="0" applyBorder="1" applyAlignment="1">
      <alignment vertical="center" shrinkToFit="1"/>
    </xf>
    <xf numFmtId="0" fontId="0" fillId="0" borderId="5" xfId="0" applyBorder="1" applyAlignment="1">
      <alignment vertical="center" shrinkToFit="1"/>
    </xf>
    <xf numFmtId="0" fontId="0" fillId="0" borderId="8" xfId="0" applyBorder="1" applyAlignment="1">
      <alignment vertical="center" shrinkToFit="1"/>
    </xf>
    <xf numFmtId="0" fontId="4" fillId="0" borderId="28" xfId="0" applyFont="1" applyBorder="1" applyAlignment="1">
      <alignment vertical="center" shrinkToFit="1"/>
    </xf>
    <xf numFmtId="0" fontId="2" fillId="0" borderId="33" xfId="0" applyFont="1" applyBorder="1" applyAlignment="1">
      <alignment vertical="center"/>
    </xf>
    <xf numFmtId="0" fontId="2" fillId="0" borderId="22" xfId="0" applyFont="1" applyBorder="1" applyAlignment="1">
      <alignment vertical="center"/>
    </xf>
    <xf numFmtId="0" fontId="4" fillId="0" borderId="9" xfId="0" applyFont="1" applyBorder="1" applyAlignment="1">
      <alignment vertical="center" wrapText="1"/>
    </xf>
    <xf numFmtId="0" fontId="5" fillId="0" borderId="11" xfId="0" applyFont="1" applyBorder="1" applyAlignment="1">
      <alignment vertical="center" wrapText="1"/>
    </xf>
    <xf numFmtId="0" fontId="17" fillId="0" borderId="2" xfId="0" applyFont="1" applyBorder="1" applyAlignment="1">
      <alignment horizontal="center" vertical="center" shrinkToFit="1"/>
    </xf>
    <xf numFmtId="0" fontId="5" fillId="0" borderId="10" xfId="0" applyFont="1" applyBorder="1" applyAlignment="1">
      <alignment vertical="center" wrapText="1"/>
    </xf>
    <xf numFmtId="0" fontId="2" fillId="0" borderId="45" xfId="0" applyFont="1" applyBorder="1" applyAlignment="1">
      <alignment vertical="center" wrapText="1"/>
    </xf>
    <xf numFmtId="0" fontId="0" fillId="0" borderId="44" xfId="0" applyBorder="1" applyAlignment="1">
      <alignment vertical="center"/>
    </xf>
    <xf numFmtId="0" fontId="2" fillId="0" borderId="4" xfId="0" applyFont="1" applyBorder="1" applyAlignment="1">
      <alignment vertical="center" wrapText="1"/>
    </xf>
    <xf numFmtId="0" fontId="3" fillId="0" borderId="1" xfId="0" applyFont="1" applyBorder="1" applyAlignment="1">
      <alignment horizontal="center" vertical="center" wrapText="1"/>
    </xf>
    <xf numFmtId="0" fontId="0" fillId="0" borderId="3" xfId="0" applyBorder="1" applyAlignment="1">
      <alignment vertical="center"/>
    </xf>
    <xf numFmtId="0" fontId="3" fillId="0" borderId="90" xfId="0" applyFont="1" applyBorder="1" applyAlignment="1">
      <alignment horizontal="center" vertical="center" wrapText="1"/>
    </xf>
    <xf numFmtId="0" fontId="3" fillId="0" borderId="54"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9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64" xfId="0" applyFont="1" applyBorder="1" applyAlignment="1">
      <alignment horizontal="left" vertical="center" wrapText="1"/>
    </xf>
    <xf numFmtId="0" fontId="3" fillId="0" borderId="33" xfId="0" applyFont="1" applyBorder="1" applyAlignment="1">
      <alignment horizontal="left" vertical="center" wrapText="1"/>
    </xf>
    <xf numFmtId="0" fontId="3" fillId="0" borderId="22" xfId="0" applyFont="1" applyBorder="1" applyAlignment="1">
      <alignment horizontal="left" vertical="center" wrapText="1"/>
    </xf>
    <xf numFmtId="0" fontId="3" fillId="0" borderId="69" xfId="0" applyFont="1" applyBorder="1" applyAlignment="1">
      <alignment horizontal="left" vertical="center" wrapText="1"/>
    </xf>
    <xf numFmtId="0" fontId="3" fillId="0" borderId="45" xfId="0" applyFont="1" applyBorder="1" applyAlignment="1">
      <alignment horizontal="left" vertical="center" wrapText="1"/>
    </xf>
    <xf numFmtId="0" fontId="3" fillId="0" borderId="20" xfId="0" applyFont="1" applyBorder="1" applyAlignment="1">
      <alignment horizontal="left" vertical="center" wrapText="1"/>
    </xf>
    <xf numFmtId="0" fontId="3" fillId="0" borderId="71"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96" xfId="0" applyFont="1" applyBorder="1" applyAlignment="1">
      <alignment horizontal="left" vertical="center" wrapText="1"/>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4" fillId="0" borderId="16" xfId="0" applyFont="1" applyBorder="1" applyAlignment="1">
      <alignment vertical="center"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178" fontId="5" fillId="0" borderId="7" xfId="0" applyNumberFormat="1" applyFont="1" applyBorder="1" applyAlignment="1">
      <alignment horizontal="center" vertical="center" shrinkToFit="1"/>
    </xf>
    <xf numFmtId="178" fontId="0" fillId="0" borderId="39" xfId="0" applyNumberFormat="1" applyBorder="1" applyAlignment="1">
      <alignment horizontal="center" vertical="center" shrinkToFit="1"/>
    </xf>
    <xf numFmtId="0" fontId="6" fillId="0" borderId="1" xfId="0" applyFont="1" applyBorder="1" applyAlignment="1">
      <alignment vertical="center" wrapText="1"/>
    </xf>
    <xf numFmtId="0" fontId="7" fillId="0" borderId="2" xfId="0" applyFont="1" applyBorder="1" applyAlignment="1">
      <alignment vertical="center"/>
    </xf>
    <xf numFmtId="0" fontId="7" fillId="0" borderId="28"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41"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39" xfId="0" applyFont="1" applyBorder="1" applyAlignment="1">
      <alignment vertical="center"/>
    </xf>
    <xf numFmtId="0" fontId="0" fillId="0" borderId="23" xfId="0" applyBorder="1" applyAlignment="1">
      <alignment vertical="center"/>
    </xf>
    <xf numFmtId="0" fontId="3" fillId="0" borderId="2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0" borderId="2" xfId="0" applyFont="1" applyBorder="1" applyAlignment="1">
      <alignment vertical="center"/>
    </xf>
    <xf numFmtId="0" fontId="5" fillId="0" borderId="27" xfId="0" applyFont="1" applyBorder="1" applyAlignment="1">
      <alignment vertical="center"/>
    </xf>
    <xf numFmtId="0" fontId="5" fillId="0" borderId="26" xfId="0" applyFont="1" applyBorder="1" applyAlignment="1">
      <alignment vertical="center"/>
    </xf>
    <xf numFmtId="0" fontId="5" fillId="0" borderId="24" xfId="0" applyFont="1" applyBorder="1" applyAlignment="1">
      <alignment vertical="center"/>
    </xf>
    <xf numFmtId="0" fontId="5" fillId="0" borderId="29" xfId="0" applyFont="1" applyBorder="1" applyAlignment="1">
      <alignment vertical="center" shrinkToFit="1"/>
    </xf>
    <xf numFmtId="0" fontId="5" fillId="0" borderId="29" xfId="0" applyFont="1" applyBorder="1" applyAlignment="1">
      <alignment vertical="center"/>
    </xf>
    <xf numFmtId="38" fontId="2" fillId="2" borderId="29" xfId="1" applyFont="1" applyFill="1" applyBorder="1" applyAlignment="1">
      <alignment horizontal="center" vertical="center" shrinkToFit="1"/>
    </xf>
    <xf numFmtId="38" fontId="2" fillId="2" borderId="24" xfId="1" applyFont="1" applyFill="1" applyBorder="1" applyAlignment="1">
      <alignment horizontal="center" vertical="center" shrinkToFit="1"/>
    </xf>
    <xf numFmtId="38" fontId="2" fillId="2" borderId="30" xfId="1" applyFont="1" applyFill="1" applyBorder="1" applyAlignment="1">
      <alignment horizontal="center" vertical="center" shrinkToFit="1"/>
    </xf>
    <xf numFmtId="0" fontId="0" fillId="0" borderId="100" xfId="0" applyBorder="1" applyAlignment="1">
      <alignment horizontal="center" vertical="center"/>
    </xf>
    <xf numFmtId="0" fontId="0" fillId="0" borderId="68"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44" xfId="0" applyBorder="1" applyAlignment="1">
      <alignment horizontal="center" vertical="center"/>
    </xf>
    <xf numFmtId="0" fontId="0" fillId="0" borderId="5" xfId="0" applyBorder="1" applyAlignment="1">
      <alignment horizontal="center" vertical="center"/>
    </xf>
    <xf numFmtId="0" fontId="0" fillId="0" borderId="101"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2" fillId="0" borderId="26" xfId="0" applyFont="1" applyBorder="1" applyAlignment="1">
      <alignment vertical="center"/>
    </xf>
    <xf numFmtId="0" fontId="2" fillId="0" borderId="24" xfId="0" applyFont="1" applyBorder="1" applyAlignment="1">
      <alignment vertical="center"/>
    </xf>
    <xf numFmtId="57" fontId="2" fillId="0" borderId="17" xfId="0" applyNumberFormat="1" applyFont="1" applyBorder="1" applyAlignment="1">
      <alignment vertical="center"/>
    </xf>
    <xf numFmtId="0" fontId="2" fillId="0" borderId="55" xfId="0" applyFont="1" applyBorder="1" applyAlignment="1">
      <alignment vertical="center"/>
    </xf>
    <xf numFmtId="0" fontId="2" fillId="0" borderId="48" xfId="0" applyFont="1" applyBorder="1" applyAlignment="1">
      <alignment horizontal="center" vertical="center" shrinkToFit="1"/>
    </xf>
    <xf numFmtId="0" fontId="2" fillId="0" borderId="65" xfId="0" applyFont="1" applyBorder="1" applyAlignment="1">
      <alignment vertical="center"/>
    </xf>
    <xf numFmtId="0" fontId="2" fillId="0" borderId="87" xfId="0" applyFont="1" applyBorder="1" applyAlignment="1">
      <alignment vertical="center"/>
    </xf>
    <xf numFmtId="0" fontId="2" fillId="0" borderId="30" xfId="0" applyFont="1" applyBorder="1" applyAlignment="1">
      <alignment vertical="center"/>
    </xf>
    <xf numFmtId="0" fontId="2" fillId="0" borderId="74" xfId="0" applyFont="1" applyBorder="1" applyAlignment="1">
      <alignment vertical="center"/>
    </xf>
    <xf numFmtId="0" fontId="2" fillId="0" borderId="86" xfId="0" applyFont="1" applyBorder="1" applyAlignment="1">
      <alignment vertical="center"/>
    </xf>
    <xf numFmtId="38" fontId="2" fillId="2" borderId="125" xfId="1" applyFont="1" applyFill="1" applyBorder="1" applyAlignment="1">
      <alignment horizontal="center" vertical="center" shrinkToFi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87" xfId="0" applyFont="1" applyBorder="1" applyAlignment="1">
      <alignment horizontal="center" vertical="center" wrapText="1"/>
    </xf>
    <xf numFmtId="0" fontId="5" fillId="0" borderId="26"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61" xfId="0" applyFont="1" applyFill="1" applyBorder="1" applyAlignment="1">
      <alignment horizontal="left" vertical="center" wrapText="1"/>
    </xf>
    <xf numFmtId="38" fontId="2" fillId="2" borderId="86" xfId="1" applyFont="1" applyFill="1" applyBorder="1" applyAlignment="1">
      <alignment horizontal="center" vertical="center" shrinkToFit="1"/>
    </xf>
    <xf numFmtId="38" fontId="2" fillId="2" borderId="126" xfId="1" applyFont="1" applyFill="1" applyBorder="1" applyAlignment="1">
      <alignment horizontal="center" vertical="center" shrinkToFit="1"/>
    </xf>
    <xf numFmtId="38" fontId="2" fillId="2" borderId="102" xfId="1" applyFont="1" applyFill="1" applyBorder="1" applyAlignment="1">
      <alignment horizontal="center" vertical="center" shrinkToFit="1"/>
    </xf>
    <xf numFmtId="0" fontId="18" fillId="0" borderId="45" xfId="0" applyFont="1" applyBorder="1" applyAlignment="1">
      <alignment horizontal="left" vertical="center" wrapText="1"/>
    </xf>
    <xf numFmtId="0" fontId="18" fillId="0" borderId="20" xfId="0" applyFont="1" applyBorder="1" applyAlignment="1">
      <alignment horizontal="left" vertical="center" wrapText="1"/>
    </xf>
    <xf numFmtId="0" fontId="18" fillId="0" borderId="71" xfId="0" applyFont="1" applyBorder="1" applyAlignment="1">
      <alignment horizontal="left" vertical="center" wrapText="1"/>
    </xf>
    <xf numFmtId="0" fontId="18" fillId="0" borderId="4" xfId="0" applyFont="1" applyBorder="1" applyAlignment="1">
      <alignment horizontal="left" vertical="top" wrapText="1"/>
    </xf>
    <xf numFmtId="0" fontId="18" fillId="0" borderId="0" xfId="0" applyFont="1" applyBorder="1" applyAlignment="1">
      <alignment horizontal="left" vertical="top" wrapText="1"/>
    </xf>
    <xf numFmtId="0" fontId="18" fillId="0" borderId="64"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96" xfId="0" applyFont="1" applyBorder="1" applyAlignment="1">
      <alignment horizontal="left" vertical="top" wrapText="1"/>
    </xf>
    <xf numFmtId="0" fontId="2" fillId="0" borderId="45" xfId="0" applyFont="1" applyBorder="1" applyAlignment="1">
      <alignment horizontal="left" vertical="center"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64"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96" xfId="0" applyFont="1" applyBorder="1" applyAlignment="1">
      <alignment horizontal="left" vertical="top" wrapText="1"/>
    </xf>
    <xf numFmtId="0" fontId="0" fillId="0" borderId="9" xfId="0" applyFont="1" applyBorder="1" applyAlignment="1">
      <alignment horizontal="left" vertical="center" wrapText="1"/>
    </xf>
    <xf numFmtId="0" fontId="11" fillId="0" borderId="10" xfId="0" applyFont="1" applyBorder="1" applyAlignment="1">
      <alignment horizontal="left" vertical="center" wrapText="1"/>
    </xf>
    <xf numFmtId="0" fontId="17" fillId="0" borderId="1" xfId="0" applyFont="1" applyFill="1" applyBorder="1" applyAlignment="1">
      <alignment vertical="center" wrapText="1"/>
    </xf>
    <xf numFmtId="0" fontId="0" fillId="0" borderId="2" xfId="0" applyFill="1" applyBorder="1" applyAlignment="1">
      <alignment vertical="center"/>
    </xf>
    <xf numFmtId="0" fontId="0" fillId="0" borderId="97"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64" xfId="0" applyFill="1" applyBorder="1" applyAlignment="1">
      <alignment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vertical="center"/>
    </xf>
    <xf numFmtId="0" fontId="3" fillId="0" borderId="71" xfId="0" applyFont="1" applyBorder="1" applyAlignment="1">
      <alignment vertical="center"/>
    </xf>
    <xf numFmtId="0" fontId="2" fillId="0" borderId="27"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0"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38"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138546</xdr:colOff>
      <xdr:row>1</xdr:row>
      <xdr:rowOff>199160</xdr:rowOff>
    </xdr:from>
    <xdr:to>
      <xdr:col>11</xdr:col>
      <xdr:colOff>227018</xdr:colOff>
      <xdr:row>4</xdr:row>
      <xdr:rowOff>109557</xdr:rowOff>
    </xdr:to>
    <xdr:sp macro="" textlink="">
      <xdr:nvSpPr>
        <xdr:cNvPr id="2" name="1 つの角を切り取った四角形 1"/>
        <xdr:cNvSpPr/>
      </xdr:nvSpPr>
      <xdr:spPr>
        <a:xfrm>
          <a:off x="3134591" y="294410"/>
          <a:ext cx="1863586" cy="637761"/>
        </a:xfrm>
        <a:prstGeom prst="snip1Rect">
          <a:avLst>
            <a:gd name="adj" fmla="val 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K461"/>
  <sheetViews>
    <sheetView tabSelected="1" view="pageBreakPreview" zoomScale="110" zoomScaleNormal="100" zoomScaleSheetLayoutView="110" workbookViewId="0">
      <selection activeCell="X8" sqref="X8"/>
    </sheetView>
  </sheetViews>
  <sheetFormatPr defaultRowHeight="13.5"/>
  <cols>
    <col min="1" max="1" width="1" style="38" customWidth="1"/>
    <col min="2" max="2" width="14.625" customWidth="1"/>
    <col min="3" max="3" width="9.625" customWidth="1"/>
    <col min="4" max="15" width="4.625" customWidth="1"/>
    <col min="16" max="16" width="4.5" customWidth="1"/>
    <col min="17" max="18" width="4.625" customWidth="1"/>
    <col min="19" max="19" width="4.5" customWidth="1"/>
    <col min="20" max="20" width="0.625" style="38" customWidth="1"/>
    <col min="21" max="21" width="0.625" customWidth="1"/>
    <col min="24" max="24" width="9.75" customWidth="1"/>
    <col min="25" max="32" width="3" customWidth="1"/>
  </cols>
  <sheetData>
    <row r="1" spans="1:27" s="40" customFormat="1" ht="7.5" customHeight="1">
      <c r="A1" s="39"/>
      <c r="T1" s="39"/>
    </row>
    <row r="2" spans="1:27" ht="18.95" customHeight="1">
      <c r="B2" s="342" t="s">
        <v>69</v>
      </c>
      <c r="C2" s="184"/>
      <c r="D2" s="184"/>
      <c r="E2" s="184"/>
      <c r="F2" s="184"/>
      <c r="G2" s="184"/>
      <c r="H2" s="184"/>
      <c r="I2" s="184"/>
      <c r="J2" s="184"/>
      <c r="K2" s="539" t="s">
        <v>5</v>
      </c>
      <c r="L2" s="540"/>
      <c r="M2" s="541"/>
      <c r="N2" s="202" t="s">
        <v>98</v>
      </c>
      <c r="O2" s="202"/>
      <c r="P2" s="184"/>
      <c r="Q2" s="184"/>
      <c r="R2" s="184"/>
      <c r="S2" s="503"/>
    </row>
    <row r="3" spans="1:27" ht="18.95" customHeight="1">
      <c r="B3" s="197"/>
      <c r="C3" s="187"/>
      <c r="D3" s="187"/>
      <c r="E3" s="187"/>
      <c r="F3" s="187"/>
      <c r="G3" s="187"/>
      <c r="H3" s="187"/>
      <c r="I3" s="187"/>
      <c r="J3" s="187"/>
      <c r="K3" s="542"/>
      <c r="L3" s="543"/>
      <c r="M3" s="544"/>
      <c r="N3" s="545" t="s">
        <v>99</v>
      </c>
      <c r="O3" s="546"/>
      <c r="P3" s="235"/>
      <c r="Q3" s="235"/>
      <c r="R3" s="235"/>
      <c r="S3" s="547"/>
    </row>
    <row r="4" spans="1:27" ht="18.95" customHeight="1">
      <c r="B4" s="548" t="s">
        <v>210</v>
      </c>
      <c r="C4" s="27" t="s">
        <v>0</v>
      </c>
      <c r="D4" s="184"/>
      <c r="E4" s="184"/>
      <c r="F4" s="184"/>
      <c r="G4" s="184"/>
      <c r="H4" s="184"/>
      <c r="I4" s="184"/>
      <c r="J4" s="503"/>
      <c r="K4" s="539" t="s">
        <v>6</v>
      </c>
      <c r="L4" s="540"/>
      <c r="M4" s="541"/>
      <c r="N4" s="551" t="s">
        <v>98</v>
      </c>
      <c r="O4" s="552"/>
      <c r="P4" s="345"/>
      <c r="Q4" s="345"/>
      <c r="R4" s="345"/>
      <c r="S4" s="553"/>
    </row>
    <row r="5" spans="1:27" ht="18.95" customHeight="1">
      <c r="B5" s="549"/>
      <c r="C5" s="554" t="s">
        <v>1</v>
      </c>
      <c r="D5" s="233"/>
      <c r="E5" s="221"/>
      <c r="F5" s="221"/>
      <c r="G5" s="221"/>
      <c r="H5" s="221"/>
      <c r="I5" s="221"/>
      <c r="J5" s="557"/>
      <c r="K5" s="542"/>
      <c r="L5" s="543"/>
      <c r="M5" s="544"/>
      <c r="N5" s="205" t="s">
        <v>99</v>
      </c>
      <c r="O5" s="205"/>
      <c r="P5" s="190"/>
      <c r="Q5" s="190"/>
      <c r="R5" s="190"/>
      <c r="S5" s="384"/>
    </row>
    <row r="6" spans="1:27" ht="18.95" customHeight="1">
      <c r="B6" s="549"/>
      <c r="C6" s="555"/>
      <c r="D6" s="187"/>
      <c r="E6" s="187"/>
      <c r="F6" s="187"/>
      <c r="G6" s="187"/>
      <c r="H6" s="187"/>
      <c r="I6" s="187"/>
      <c r="J6" s="383"/>
      <c r="K6" s="562" t="s">
        <v>211</v>
      </c>
      <c r="L6" s="563"/>
      <c r="M6" s="564"/>
      <c r="N6" s="572"/>
      <c r="O6" s="573"/>
      <c r="P6" s="573"/>
      <c r="Q6" s="573"/>
      <c r="R6" s="573"/>
      <c r="S6" s="574"/>
    </row>
    <row r="7" spans="1:27" ht="18.95" customHeight="1">
      <c r="B7" s="549"/>
      <c r="C7" s="556"/>
      <c r="D7" s="221"/>
      <c r="E7" s="221"/>
      <c r="F7" s="221"/>
      <c r="G7" s="221"/>
      <c r="H7" s="221"/>
      <c r="I7" s="221"/>
      <c r="J7" s="557"/>
      <c r="K7" s="565"/>
      <c r="L7" s="566"/>
      <c r="M7" s="567"/>
      <c r="N7" s="575"/>
      <c r="O7" s="576"/>
      <c r="P7" s="576"/>
      <c r="Q7" s="576"/>
      <c r="R7" s="576"/>
      <c r="S7" s="577"/>
    </row>
    <row r="8" spans="1:27" ht="18.95" customHeight="1">
      <c r="B8" s="549"/>
      <c r="C8" s="28" t="s">
        <v>2</v>
      </c>
      <c r="D8" s="221"/>
      <c r="E8" s="221"/>
      <c r="F8" s="221"/>
      <c r="G8" s="221"/>
      <c r="H8" s="221"/>
      <c r="I8" s="221"/>
      <c r="J8" s="557"/>
      <c r="K8" s="565"/>
      <c r="L8" s="566"/>
      <c r="M8" s="567"/>
      <c r="N8" s="575"/>
      <c r="O8" s="576"/>
      <c r="P8" s="576"/>
      <c r="Q8" s="576"/>
      <c r="R8" s="576"/>
      <c r="S8" s="577"/>
    </row>
    <row r="9" spans="1:27" ht="18.95" customHeight="1">
      <c r="B9" s="549"/>
      <c r="C9" s="29" t="s">
        <v>3</v>
      </c>
      <c r="D9" s="408"/>
      <c r="E9" s="408"/>
      <c r="F9" s="408"/>
      <c r="G9" s="408"/>
      <c r="H9" s="408"/>
      <c r="I9" s="408"/>
      <c r="J9" s="571"/>
      <c r="K9" s="565"/>
      <c r="L9" s="566"/>
      <c r="M9" s="567"/>
      <c r="N9" s="575"/>
      <c r="O9" s="576"/>
      <c r="P9" s="576"/>
      <c r="Q9" s="576"/>
      <c r="R9" s="576"/>
      <c r="S9" s="577"/>
    </row>
    <row r="10" spans="1:27" ht="18.95" customHeight="1">
      <c r="B10" s="550"/>
      <c r="C10" s="49" t="s">
        <v>4</v>
      </c>
      <c r="D10" s="190"/>
      <c r="E10" s="190"/>
      <c r="F10" s="190"/>
      <c r="G10" s="190"/>
      <c r="H10" s="190"/>
      <c r="I10" s="190"/>
      <c r="J10" s="384"/>
      <c r="K10" s="568"/>
      <c r="L10" s="569"/>
      <c r="M10" s="570"/>
      <c r="N10" s="578"/>
      <c r="O10" s="579"/>
      <c r="P10" s="579"/>
      <c r="Q10" s="579"/>
      <c r="R10" s="579"/>
      <c r="S10" s="580"/>
    </row>
    <row r="11" spans="1:27" ht="18.95" customHeight="1">
      <c r="B11" s="466" t="s">
        <v>15</v>
      </c>
      <c r="C11" s="495" t="s">
        <v>16</v>
      </c>
      <c r="D11" s="497" t="s">
        <v>203</v>
      </c>
      <c r="E11" s="497"/>
      <c r="F11" s="497"/>
      <c r="G11" s="497"/>
      <c r="H11" s="474" t="s">
        <v>181</v>
      </c>
      <c r="I11" s="474"/>
      <c r="J11" s="474"/>
      <c r="K11" s="474"/>
      <c r="L11" s="474" t="s">
        <v>17</v>
      </c>
      <c r="M11" s="474"/>
      <c r="N11" s="474"/>
      <c r="O11" s="474"/>
      <c r="P11" s="558" t="s">
        <v>18</v>
      </c>
      <c r="Q11" s="558"/>
      <c r="R11" s="558"/>
      <c r="S11" s="559"/>
      <c r="T11"/>
      <c r="W11" s="25"/>
      <c r="X11" s="34"/>
      <c r="Y11" s="34"/>
      <c r="Z11" s="34"/>
      <c r="AA11" s="34"/>
    </row>
    <row r="12" spans="1:27" ht="18.95" customHeight="1">
      <c r="B12" s="467"/>
      <c r="C12" s="496"/>
      <c r="D12" s="86"/>
      <c r="E12" s="88" t="s">
        <v>176</v>
      </c>
      <c r="F12" s="560" t="s">
        <v>177</v>
      </c>
      <c r="G12" s="561"/>
      <c r="H12" s="353"/>
      <c r="I12" s="354"/>
      <c r="J12" s="354" t="s">
        <v>176</v>
      </c>
      <c r="K12" s="355"/>
      <c r="L12" s="353"/>
      <c r="M12" s="354"/>
      <c r="N12" s="354" t="s">
        <v>176</v>
      </c>
      <c r="O12" s="355"/>
      <c r="P12" s="581">
        <f>D12+H12+L12</f>
        <v>0</v>
      </c>
      <c r="Q12" s="582"/>
      <c r="R12" s="582" t="s">
        <v>176</v>
      </c>
      <c r="S12" s="583"/>
      <c r="T12"/>
      <c r="W12" s="25"/>
      <c r="X12" s="34"/>
      <c r="Y12" s="34"/>
      <c r="Z12" s="34"/>
      <c r="AA12" s="34"/>
    </row>
    <row r="13" spans="1:27" ht="18.95" customHeight="1">
      <c r="B13" s="467"/>
      <c r="C13" s="498" t="s">
        <v>79</v>
      </c>
      <c r="D13" s="478" t="s">
        <v>24</v>
      </c>
      <c r="E13" s="478"/>
      <c r="F13" s="478"/>
      <c r="G13" s="478"/>
      <c r="H13" s="474" t="s">
        <v>25</v>
      </c>
      <c r="I13" s="474"/>
      <c r="J13" s="474"/>
      <c r="K13" s="479"/>
      <c r="L13" s="480" t="s">
        <v>26</v>
      </c>
      <c r="M13" s="474"/>
      <c r="N13" s="474"/>
      <c r="O13" s="474"/>
      <c r="P13" s="471" t="s">
        <v>27</v>
      </c>
      <c r="Q13" s="471"/>
      <c r="R13" s="471"/>
      <c r="S13" s="447"/>
      <c r="T13"/>
      <c r="V13" s="46" t="s">
        <v>117</v>
      </c>
      <c r="W13" s="25" t="s">
        <v>118</v>
      </c>
      <c r="X13" s="34"/>
      <c r="Y13" s="34"/>
      <c r="Z13" s="34"/>
      <c r="AA13" s="34"/>
    </row>
    <row r="14" spans="1:27" ht="18.95" customHeight="1">
      <c r="B14" s="468"/>
      <c r="C14" s="496"/>
      <c r="D14" s="353"/>
      <c r="E14" s="354"/>
      <c r="F14" s="354" t="s">
        <v>176</v>
      </c>
      <c r="G14" s="355"/>
      <c r="H14" s="353"/>
      <c r="I14" s="354"/>
      <c r="J14" s="354" t="s">
        <v>176</v>
      </c>
      <c r="K14" s="356"/>
      <c r="L14" s="354"/>
      <c r="M14" s="354"/>
      <c r="N14" s="354" t="s">
        <v>176</v>
      </c>
      <c r="O14" s="355"/>
      <c r="P14" s="353"/>
      <c r="Q14" s="354"/>
      <c r="R14" s="354" t="s">
        <v>176</v>
      </c>
      <c r="S14" s="354"/>
      <c r="T14" s="89"/>
      <c r="V14" s="46" t="str">
        <f>IF(D14+H14=L12,"○","×")</f>
        <v>○</v>
      </c>
      <c r="W14" s="46" t="str">
        <f>IF(L14+P14=L12,"○","×")</f>
        <v>○</v>
      </c>
      <c r="X14" s="34"/>
      <c r="Y14" s="34"/>
      <c r="Z14" s="34"/>
      <c r="AA14" s="34"/>
    </row>
    <row r="15" spans="1:27" ht="18.95" customHeight="1">
      <c r="B15" s="466" t="s">
        <v>19</v>
      </c>
      <c r="C15" s="469" t="s">
        <v>20</v>
      </c>
      <c r="D15" s="471" t="s">
        <v>28</v>
      </c>
      <c r="E15" s="471"/>
      <c r="F15" s="474" t="s">
        <v>29</v>
      </c>
      <c r="G15" s="474"/>
      <c r="H15" s="474" t="s">
        <v>30</v>
      </c>
      <c r="I15" s="474"/>
      <c r="J15" s="474" t="s">
        <v>31</v>
      </c>
      <c r="K15" s="474"/>
      <c r="L15" s="474" t="s">
        <v>32</v>
      </c>
      <c r="M15" s="474"/>
      <c r="N15" s="474" t="s">
        <v>33</v>
      </c>
      <c r="O15" s="474"/>
      <c r="P15" s="371" t="s">
        <v>34</v>
      </c>
      <c r="Q15" s="371"/>
      <c r="R15" s="358"/>
      <c r="S15" s="359"/>
      <c r="T15"/>
      <c r="V15" s="46" t="s">
        <v>20</v>
      </c>
      <c r="W15" s="25"/>
      <c r="X15" s="34"/>
      <c r="Y15" s="34"/>
      <c r="Z15" s="34"/>
      <c r="AA15" s="34"/>
    </row>
    <row r="16" spans="1:27" ht="18.95" customHeight="1">
      <c r="B16" s="467"/>
      <c r="C16" s="470"/>
      <c r="D16" s="79"/>
      <c r="E16" s="87" t="s">
        <v>176</v>
      </c>
      <c r="F16" s="73"/>
      <c r="G16" s="87" t="s">
        <v>176</v>
      </c>
      <c r="H16" s="73"/>
      <c r="I16" s="87" t="s">
        <v>176</v>
      </c>
      <c r="J16" s="73"/>
      <c r="K16" s="87" t="s">
        <v>176</v>
      </c>
      <c r="L16" s="73"/>
      <c r="M16" s="87" t="s">
        <v>176</v>
      </c>
      <c r="N16" s="73"/>
      <c r="O16" s="87" t="s">
        <v>176</v>
      </c>
      <c r="P16" s="91">
        <f>SUM(D16:O16)</f>
        <v>0</v>
      </c>
      <c r="Q16" s="92" t="s">
        <v>176</v>
      </c>
      <c r="R16" s="360"/>
      <c r="S16" s="361"/>
      <c r="T16"/>
      <c r="V16" s="46" t="str">
        <f>IF(D16+F16+H16+J16+L16+N16=L12,"○","×")</f>
        <v>○</v>
      </c>
      <c r="W16" s="25"/>
      <c r="X16" s="34"/>
      <c r="Y16" s="34"/>
      <c r="Z16" s="34"/>
      <c r="AA16" s="34"/>
    </row>
    <row r="17" spans="2:27" ht="18.95" customHeight="1">
      <c r="B17" s="467"/>
      <c r="C17" s="472" t="s">
        <v>21</v>
      </c>
      <c r="D17" s="362" t="s">
        <v>38</v>
      </c>
      <c r="E17" s="363"/>
      <c r="F17" s="363"/>
      <c r="G17" s="364" t="s">
        <v>39</v>
      </c>
      <c r="H17" s="363"/>
      <c r="I17" s="365"/>
      <c r="J17" s="363" t="s">
        <v>40</v>
      </c>
      <c r="K17" s="363"/>
      <c r="L17" s="363"/>
      <c r="M17" s="364" t="s">
        <v>41</v>
      </c>
      <c r="N17" s="363"/>
      <c r="O17" s="365"/>
      <c r="P17" s="366" t="s">
        <v>212</v>
      </c>
      <c r="Q17" s="367"/>
      <c r="R17" s="367"/>
      <c r="S17" s="368"/>
      <c r="T17"/>
      <c r="W17" s="25"/>
      <c r="X17" s="34"/>
      <c r="Y17" s="34"/>
      <c r="Z17" s="34"/>
      <c r="AA17" s="34"/>
    </row>
    <row r="18" spans="2:27" ht="18.95" customHeight="1">
      <c r="B18" s="467"/>
      <c r="C18" s="473"/>
      <c r="D18" s="475"/>
      <c r="E18" s="370"/>
      <c r="F18" s="74" t="s">
        <v>176</v>
      </c>
      <c r="G18" s="369"/>
      <c r="H18" s="370"/>
      <c r="I18" s="74" t="s">
        <v>176</v>
      </c>
      <c r="J18" s="369"/>
      <c r="K18" s="370"/>
      <c r="L18" s="74" t="s">
        <v>176</v>
      </c>
      <c r="M18" s="369"/>
      <c r="N18" s="370"/>
      <c r="O18" s="74" t="s">
        <v>176</v>
      </c>
      <c r="P18" s="369"/>
      <c r="Q18" s="370"/>
      <c r="R18" s="370"/>
      <c r="S18" s="90" t="s">
        <v>176</v>
      </c>
      <c r="T18"/>
      <c r="W18" s="25"/>
      <c r="X18" s="34"/>
      <c r="Y18" s="34"/>
      <c r="Z18" s="34"/>
      <c r="AA18" s="34"/>
    </row>
    <row r="19" spans="2:27" ht="18.95" customHeight="1">
      <c r="B19" s="467"/>
      <c r="C19" s="473"/>
      <c r="D19" s="483" t="s">
        <v>35</v>
      </c>
      <c r="E19" s="478"/>
      <c r="F19" s="484" t="s">
        <v>37</v>
      </c>
      <c r="G19" s="485"/>
      <c r="H19" s="478" t="s">
        <v>36</v>
      </c>
      <c r="I19" s="478"/>
      <c r="J19" s="486" t="s">
        <v>42</v>
      </c>
      <c r="K19" s="487"/>
      <c r="L19" s="487"/>
      <c r="M19" s="488"/>
      <c r="N19" s="366" t="s">
        <v>7</v>
      </c>
      <c r="O19" s="367"/>
      <c r="P19" s="367"/>
      <c r="Q19" s="367"/>
      <c r="R19" s="1"/>
      <c r="S19" s="2"/>
      <c r="T19"/>
      <c r="W19" s="25"/>
      <c r="X19" s="34"/>
      <c r="Y19" s="34"/>
      <c r="Z19" s="34"/>
      <c r="AA19" s="34"/>
    </row>
    <row r="20" spans="2:27" ht="18.95" customHeight="1">
      <c r="B20" s="468"/>
      <c r="C20" s="470"/>
      <c r="D20" s="75"/>
      <c r="E20" s="76" t="s">
        <v>176</v>
      </c>
      <c r="F20" s="77"/>
      <c r="G20" s="76" t="s">
        <v>176</v>
      </c>
      <c r="H20" s="77"/>
      <c r="I20" s="76" t="s">
        <v>176</v>
      </c>
      <c r="J20" s="476"/>
      <c r="K20" s="477"/>
      <c r="L20" s="477"/>
      <c r="M20" s="76" t="s">
        <v>176</v>
      </c>
      <c r="N20" s="476"/>
      <c r="O20" s="477"/>
      <c r="P20" s="477"/>
      <c r="Q20" s="78" t="s">
        <v>176</v>
      </c>
      <c r="R20" s="3"/>
      <c r="S20" s="4"/>
      <c r="T20"/>
      <c r="W20" s="25"/>
      <c r="X20" s="34"/>
      <c r="Y20" s="34"/>
      <c r="Z20" s="34"/>
      <c r="AA20" s="34"/>
    </row>
    <row r="21" spans="2:27" ht="18.95" customHeight="1">
      <c r="B21" s="442" t="s">
        <v>59</v>
      </c>
      <c r="C21" s="445" t="s">
        <v>44</v>
      </c>
      <c r="D21" s="445"/>
      <c r="E21" s="445"/>
      <c r="F21" s="446"/>
      <c r="G21" s="447"/>
      <c r="H21" s="448" t="s">
        <v>90</v>
      </c>
      <c r="I21" s="449"/>
      <c r="J21" s="452" t="s">
        <v>49</v>
      </c>
      <c r="K21" s="445"/>
      <c r="L21" s="446"/>
      <c r="M21" s="447"/>
      <c r="N21" s="448" t="s">
        <v>91</v>
      </c>
      <c r="O21" s="489"/>
      <c r="P21" s="445" t="s">
        <v>54</v>
      </c>
      <c r="Q21" s="492"/>
      <c r="R21" s="446"/>
      <c r="S21" s="447"/>
      <c r="T21"/>
      <c r="W21" s="25"/>
      <c r="X21" s="34"/>
      <c r="Y21" s="34"/>
      <c r="Z21" s="34"/>
      <c r="AA21" s="34"/>
    </row>
    <row r="22" spans="2:27" ht="18.95" customHeight="1">
      <c r="B22" s="443"/>
      <c r="C22" s="455" t="s">
        <v>45</v>
      </c>
      <c r="D22" s="455"/>
      <c r="E22" s="455"/>
      <c r="F22" s="453"/>
      <c r="G22" s="454"/>
      <c r="H22" s="362"/>
      <c r="I22" s="363"/>
      <c r="J22" s="460" t="s">
        <v>50</v>
      </c>
      <c r="K22" s="455"/>
      <c r="L22" s="453"/>
      <c r="M22" s="454"/>
      <c r="N22" s="362"/>
      <c r="O22" s="490"/>
      <c r="P22" s="455" t="s">
        <v>55</v>
      </c>
      <c r="Q22" s="456"/>
      <c r="R22" s="453"/>
      <c r="S22" s="454"/>
      <c r="T22"/>
      <c r="W22" s="25"/>
      <c r="X22" s="34"/>
      <c r="Y22" s="34"/>
      <c r="Z22" s="34"/>
      <c r="AA22" s="34"/>
    </row>
    <row r="23" spans="2:27" ht="18.95" customHeight="1">
      <c r="B23" s="443"/>
      <c r="C23" s="367" t="s">
        <v>46</v>
      </c>
      <c r="D23" s="367"/>
      <c r="E23" s="367"/>
      <c r="F23" s="463"/>
      <c r="G23" s="464"/>
      <c r="H23" s="362"/>
      <c r="I23" s="363"/>
      <c r="J23" s="482" t="s">
        <v>51</v>
      </c>
      <c r="K23" s="367"/>
      <c r="L23" s="463"/>
      <c r="M23" s="464"/>
      <c r="N23" s="362"/>
      <c r="O23" s="490"/>
      <c r="P23" s="367" t="s">
        <v>56</v>
      </c>
      <c r="Q23" s="465"/>
      <c r="R23" s="461"/>
      <c r="S23" s="462"/>
      <c r="T23"/>
      <c r="X23" s="44"/>
      <c r="Y23" s="44"/>
      <c r="Z23" s="44"/>
      <c r="AA23" s="44"/>
    </row>
    <row r="24" spans="2:27" ht="18.95" customHeight="1">
      <c r="B24" s="443"/>
      <c r="C24" s="455" t="s">
        <v>47</v>
      </c>
      <c r="D24" s="455"/>
      <c r="E24" s="455"/>
      <c r="F24" s="453"/>
      <c r="G24" s="454"/>
      <c r="H24" s="362"/>
      <c r="I24" s="363"/>
      <c r="J24" s="460" t="s">
        <v>52</v>
      </c>
      <c r="K24" s="455"/>
      <c r="L24" s="453"/>
      <c r="M24" s="454"/>
      <c r="N24" s="362"/>
      <c r="O24" s="490"/>
      <c r="P24" s="455" t="s">
        <v>57</v>
      </c>
      <c r="Q24" s="456"/>
      <c r="R24" s="461"/>
      <c r="S24" s="462"/>
      <c r="T24"/>
    </row>
    <row r="25" spans="2:27" ht="18.95" customHeight="1">
      <c r="B25" s="444"/>
      <c r="C25" s="457" t="s">
        <v>48</v>
      </c>
      <c r="D25" s="457"/>
      <c r="E25" s="457"/>
      <c r="F25" s="353"/>
      <c r="G25" s="356"/>
      <c r="H25" s="450"/>
      <c r="I25" s="451"/>
      <c r="J25" s="458" t="s">
        <v>53</v>
      </c>
      <c r="K25" s="457"/>
      <c r="L25" s="353"/>
      <c r="M25" s="356"/>
      <c r="N25" s="450"/>
      <c r="O25" s="491"/>
      <c r="P25" s="457" t="s">
        <v>7</v>
      </c>
      <c r="Q25" s="459"/>
      <c r="R25" s="353"/>
      <c r="S25" s="356"/>
      <c r="T25"/>
    </row>
    <row r="26" spans="2:27" ht="18.95" customHeight="1">
      <c r="B26" s="466" t="s">
        <v>119</v>
      </c>
      <c r="C26" s="495" t="s">
        <v>8</v>
      </c>
      <c r="D26" s="584" t="s">
        <v>43</v>
      </c>
      <c r="E26" s="584"/>
      <c r="F26" s="584"/>
      <c r="G26" s="5"/>
      <c r="H26" s="5" t="s">
        <v>22</v>
      </c>
      <c r="I26" s="585" t="s">
        <v>14</v>
      </c>
      <c r="J26" s="584"/>
      <c r="K26" s="584"/>
      <c r="L26" s="5"/>
      <c r="M26" s="6" t="s">
        <v>22</v>
      </c>
      <c r="N26" s="584" t="s">
        <v>9</v>
      </c>
      <c r="O26" s="584"/>
      <c r="P26" s="584"/>
      <c r="Q26" s="5"/>
      <c r="R26" s="5" t="s">
        <v>22</v>
      </c>
      <c r="S26" s="7"/>
      <c r="T26"/>
    </row>
    <row r="27" spans="2:27" ht="18.95" customHeight="1">
      <c r="B27" s="467"/>
      <c r="C27" s="498"/>
      <c r="D27" s="586" t="s">
        <v>10</v>
      </c>
      <c r="E27" s="587"/>
      <c r="F27" s="587"/>
      <c r="G27" s="8"/>
      <c r="H27" s="8" t="s">
        <v>22</v>
      </c>
      <c r="I27" s="588" t="s">
        <v>13</v>
      </c>
      <c r="J27" s="455"/>
      <c r="K27" s="455"/>
      <c r="L27" s="8"/>
      <c r="M27" s="9" t="s">
        <v>22</v>
      </c>
      <c r="N27" s="455" t="s">
        <v>11</v>
      </c>
      <c r="O27" s="455"/>
      <c r="P27" s="455"/>
      <c r="Q27" s="8"/>
      <c r="R27" s="8" t="s">
        <v>22</v>
      </c>
      <c r="S27" s="10"/>
      <c r="T27"/>
    </row>
    <row r="28" spans="2:27" ht="18.95" customHeight="1">
      <c r="B28" s="467"/>
      <c r="C28" s="498"/>
      <c r="D28" s="586" t="s">
        <v>12</v>
      </c>
      <c r="E28" s="587"/>
      <c r="F28" s="587"/>
      <c r="G28" s="8"/>
      <c r="H28" s="8" t="s">
        <v>22</v>
      </c>
      <c r="I28" s="589" t="s">
        <v>122</v>
      </c>
      <c r="J28" s="587"/>
      <c r="K28" s="587"/>
      <c r="L28" s="8"/>
      <c r="M28" s="9" t="s">
        <v>22</v>
      </c>
      <c r="N28" s="8"/>
      <c r="O28" s="8"/>
      <c r="P28" s="8"/>
      <c r="Q28" s="8"/>
      <c r="R28" s="8"/>
      <c r="S28" s="10"/>
      <c r="T28"/>
    </row>
    <row r="29" spans="2:27" ht="18.95" customHeight="1">
      <c r="B29" s="468"/>
      <c r="C29" s="496"/>
      <c r="D29" s="372" t="s">
        <v>7</v>
      </c>
      <c r="E29" s="372"/>
      <c r="F29" s="372"/>
      <c r="G29" s="372"/>
      <c r="H29" s="372"/>
      <c r="I29" s="372"/>
      <c r="J29" s="372"/>
      <c r="K29" s="372"/>
      <c r="L29" s="372"/>
      <c r="M29" s="372"/>
      <c r="N29" s="372"/>
      <c r="O29" s="372"/>
      <c r="P29" s="372"/>
      <c r="Q29" s="372"/>
      <c r="R29" s="372"/>
      <c r="S29" s="11" t="s">
        <v>178</v>
      </c>
      <c r="T29"/>
      <c r="W29" s="25"/>
      <c r="X29" s="34"/>
      <c r="Y29" s="34"/>
      <c r="Z29" s="34"/>
      <c r="AA29" s="34"/>
    </row>
    <row r="30" spans="2:27" ht="18.95" customHeight="1">
      <c r="B30" s="261" t="s">
        <v>213</v>
      </c>
      <c r="C30" s="262"/>
      <c r="D30" s="262"/>
      <c r="E30" s="262"/>
      <c r="F30" s="262"/>
      <c r="G30" s="262"/>
      <c r="H30" s="262"/>
      <c r="I30" s="262"/>
      <c r="J30" s="262"/>
      <c r="K30" s="262"/>
      <c r="L30" s="262"/>
      <c r="M30" s="262"/>
      <c r="N30" s="262"/>
      <c r="O30" s="262"/>
      <c r="P30" s="262"/>
      <c r="Q30" s="262"/>
      <c r="R30" s="262"/>
      <c r="S30" s="262"/>
    </row>
    <row r="31" spans="2:27" ht="9.75" customHeight="1">
      <c r="B31" s="60"/>
      <c r="C31" s="12"/>
      <c r="D31" s="12"/>
      <c r="E31" s="12"/>
      <c r="F31" s="12"/>
      <c r="G31" s="12"/>
      <c r="H31" s="12"/>
      <c r="I31" s="12"/>
      <c r="J31" s="12"/>
      <c r="K31" s="12"/>
      <c r="L31" s="52"/>
      <c r="M31" s="52"/>
      <c r="N31" s="52"/>
      <c r="O31" s="52"/>
      <c r="P31" s="52"/>
      <c r="Q31" s="52"/>
      <c r="R31" s="12"/>
      <c r="S31" s="12"/>
      <c r="T31" s="42"/>
      <c r="U31" s="1"/>
    </row>
    <row r="32" spans="2:27" ht="18.95" customHeight="1">
      <c r="B32" s="377" t="s">
        <v>107</v>
      </c>
      <c r="C32" s="377"/>
      <c r="D32" s="377"/>
      <c r="E32" s="377"/>
      <c r="F32" s="377"/>
      <c r="G32" s="377"/>
      <c r="H32" s="377"/>
      <c r="I32" s="377"/>
      <c r="J32" s="377"/>
      <c r="K32" s="377"/>
      <c r="L32" s="377"/>
      <c r="M32" s="377"/>
      <c r="N32" s="377"/>
      <c r="O32" s="377"/>
      <c r="P32" s="377"/>
      <c r="Q32" s="377"/>
      <c r="R32" s="377"/>
      <c r="S32" s="377"/>
    </row>
    <row r="33" spans="2:32" ht="18.95" customHeight="1">
      <c r="B33" s="600" t="s">
        <v>229</v>
      </c>
      <c r="C33" s="263" t="s">
        <v>23</v>
      </c>
      <c r="D33" s="264"/>
      <c r="E33" s="604"/>
      <c r="F33" s="605"/>
      <c r="G33" s="606" t="s">
        <v>77</v>
      </c>
      <c r="H33" s="606"/>
      <c r="I33" s="258" t="s">
        <v>123</v>
      </c>
      <c r="J33" s="259"/>
      <c r="K33" s="259"/>
      <c r="L33" s="260"/>
      <c r="M33" s="373"/>
      <c r="N33" s="374"/>
      <c r="O33" s="375"/>
      <c r="P33" s="375"/>
      <c r="Q33" s="375"/>
      <c r="R33" s="375"/>
      <c r="S33" s="376"/>
      <c r="X33" s="45"/>
      <c r="Y33" s="45"/>
      <c r="Z33" s="45"/>
      <c r="AA33" s="45"/>
      <c r="AB33" s="45"/>
      <c r="AC33" s="45"/>
      <c r="AD33" s="45"/>
      <c r="AE33" s="45"/>
      <c r="AF33" s="45"/>
    </row>
    <row r="34" spans="2:32" ht="18.95" customHeight="1">
      <c r="B34" s="601"/>
      <c r="C34" s="378" t="s">
        <v>75</v>
      </c>
      <c r="D34" s="379"/>
      <c r="E34" s="380"/>
      <c r="F34" s="15" t="s">
        <v>76</v>
      </c>
      <c r="G34" s="108" t="s">
        <v>74</v>
      </c>
      <c r="H34" s="110" t="s">
        <v>195</v>
      </c>
      <c r="I34" s="109" t="s">
        <v>108</v>
      </c>
      <c r="J34" s="111" t="s">
        <v>196</v>
      </c>
      <c r="K34" s="109" t="s">
        <v>109</v>
      </c>
      <c r="L34" s="111" t="s">
        <v>195</v>
      </c>
      <c r="M34" s="279" t="s">
        <v>125</v>
      </c>
      <c r="N34" s="280"/>
      <c r="O34" s="280"/>
      <c r="P34" s="279" t="s">
        <v>124</v>
      </c>
      <c r="Q34" s="280"/>
      <c r="R34" s="280"/>
      <c r="S34" s="26"/>
      <c r="X34" s="45"/>
      <c r="Y34" s="45"/>
      <c r="Z34" s="45"/>
      <c r="AA34" s="45"/>
      <c r="AB34" s="45"/>
      <c r="AC34" s="45"/>
      <c r="AD34" s="45"/>
      <c r="AE34" s="45"/>
      <c r="AF34" s="45"/>
    </row>
    <row r="35" spans="2:32" ht="18.95" customHeight="1" thickBot="1">
      <c r="B35" s="601"/>
      <c r="C35" s="309" t="s">
        <v>168</v>
      </c>
      <c r="D35" s="310"/>
      <c r="E35" s="310"/>
      <c r="F35" s="15" t="s">
        <v>71</v>
      </c>
      <c r="G35" s="112"/>
      <c r="H35" s="121"/>
      <c r="I35" s="113"/>
      <c r="J35" s="124"/>
      <c r="K35" s="113"/>
      <c r="L35" s="128"/>
      <c r="M35" s="274"/>
      <c r="N35" s="275"/>
      <c r="O35" s="275"/>
      <c r="P35" s="274"/>
      <c r="Q35" s="275"/>
      <c r="R35" s="612"/>
      <c r="S35" s="16"/>
      <c r="V35" t="s">
        <v>127</v>
      </c>
      <c r="W35" t="s">
        <v>126</v>
      </c>
      <c r="X35" s="30"/>
      <c r="Y35" s="30"/>
      <c r="Z35" s="47"/>
      <c r="AA35" s="47"/>
      <c r="AB35" s="47"/>
      <c r="AC35" s="31"/>
      <c r="AD35" s="31"/>
      <c r="AE35" s="30"/>
      <c r="AF35" s="30"/>
    </row>
    <row r="36" spans="2:32" ht="18.95" customHeight="1">
      <c r="B36" s="601"/>
      <c r="C36" s="311" t="s">
        <v>168</v>
      </c>
      <c r="D36" s="312"/>
      <c r="E36" s="312"/>
      <c r="F36" s="19" t="s">
        <v>72</v>
      </c>
      <c r="G36" s="114"/>
      <c r="H36" s="120"/>
      <c r="I36" s="115"/>
      <c r="J36" s="125"/>
      <c r="K36" s="115"/>
      <c r="L36" s="129"/>
      <c r="M36" s="276" t="e">
        <f>I36/G36</f>
        <v>#DIV/0!</v>
      </c>
      <c r="N36" s="277"/>
      <c r="O36" s="278"/>
      <c r="P36" s="276" t="e">
        <f>K36/G36</f>
        <v>#DIV/0!</v>
      </c>
      <c r="Q36" s="277"/>
      <c r="R36" s="278"/>
      <c r="S36" s="20"/>
      <c r="V36" s="46" t="e">
        <f>IF(M36&gt;=110%,"○","　")</f>
        <v>#DIV/0!</v>
      </c>
      <c r="W36" s="46" t="e">
        <f>IF(P36&gt;=120%,"○","　")</f>
        <v>#DIV/0!</v>
      </c>
      <c r="X36" s="30"/>
      <c r="Y36" s="30"/>
      <c r="Z36" s="47"/>
      <c r="AA36" s="47"/>
      <c r="AB36" s="47"/>
      <c r="AC36" s="31"/>
      <c r="AD36" s="31"/>
      <c r="AE36" s="30"/>
      <c r="AF36" s="30"/>
    </row>
    <row r="37" spans="2:32" ht="18.95" customHeight="1" thickBot="1">
      <c r="B37" s="601"/>
      <c r="C37" s="307" t="s">
        <v>169</v>
      </c>
      <c r="D37" s="308"/>
      <c r="E37" s="308"/>
      <c r="F37" s="21" t="s">
        <v>73</v>
      </c>
      <c r="G37" s="139"/>
      <c r="H37" s="137"/>
      <c r="I37" s="140"/>
      <c r="J37" s="138"/>
      <c r="K37" s="140"/>
      <c r="L37" s="136"/>
      <c r="M37" s="283" t="e">
        <f>I37/G37</f>
        <v>#DIV/0!</v>
      </c>
      <c r="N37" s="281"/>
      <c r="O37" s="282"/>
      <c r="P37" s="281" t="e">
        <f>K37/G37</f>
        <v>#DIV/0!</v>
      </c>
      <c r="Q37" s="281"/>
      <c r="R37" s="282"/>
      <c r="S37" s="22"/>
      <c r="V37" s="46" t="e">
        <f>IF(M37&gt;=110%,"○","　")</f>
        <v>#DIV/0!</v>
      </c>
      <c r="W37" s="46" t="e">
        <f>IF(P37&gt;=120%,"○","　")</f>
        <v>#DIV/0!</v>
      </c>
      <c r="X37" s="30"/>
      <c r="Y37" s="30"/>
      <c r="Z37" s="47"/>
      <c r="AA37" s="47"/>
      <c r="AB37" s="47"/>
      <c r="AC37" s="32"/>
      <c r="AD37" s="32"/>
      <c r="AE37" s="30"/>
      <c r="AF37" s="30"/>
    </row>
    <row r="38" spans="2:32" ht="18.95" customHeight="1" thickBot="1">
      <c r="B38" s="601"/>
      <c r="C38" s="305" t="s">
        <v>170</v>
      </c>
      <c r="D38" s="306"/>
      <c r="E38" s="306"/>
      <c r="F38" s="23" t="s">
        <v>71</v>
      </c>
      <c r="G38" s="116"/>
      <c r="H38" s="122"/>
      <c r="I38" s="117"/>
      <c r="J38" s="126"/>
      <c r="K38" s="117"/>
      <c r="L38" s="130"/>
      <c r="M38" s="286"/>
      <c r="N38" s="284"/>
      <c r="O38" s="285"/>
      <c r="P38" s="284"/>
      <c r="Q38" s="284"/>
      <c r="R38" s="285"/>
      <c r="S38" s="24"/>
      <c r="X38" s="30"/>
      <c r="Y38" s="30"/>
      <c r="Z38" s="47"/>
      <c r="AA38" s="47"/>
      <c r="AB38" s="47"/>
      <c r="AC38" s="31"/>
      <c r="AD38" s="31"/>
      <c r="AE38" s="30"/>
      <c r="AF38" s="30"/>
    </row>
    <row r="39" spans="2:32" ht="18.95" customHeight="1">
      <c r="B39" s="601"/>
      <c r="C39" s="610" t="s">
        <v>170</v>
      </c>
      <c r="D39" s="611"/>
      <c r="E39" s="611"/>
      <c r="F39" s="19" t="s">
        <v>72</v>
      </c>
      <c r="G39" s="114"/>
      <c r="H39" s="120"/>
      <c r="I39" s="115"/>
      <c r="J39" s="125"/>
      <c r="K39" s="115"/>
      <c r="L39" s="129"/>
      <c r="M39" s="276" t="e">
        <f>I39/G39</f>
        <v>#DIV/0!</v>
      </c>
      <c r="N39" s="277"/>
      <c r="O39" s="278"/>
      <c r="P39" s="277" t="e">
        <f>K39/G39</f>
        <v>#DIV/0!</v>
      </c>
      <c r="Q39" s="277"/>
      <c r="R39" s="278"/>
      <c r="S39" s="20"/>
      <c r="V39" s="46" t="e">
        <f t="shared" ref="V39:V44" si="0">IF(M39&gt;=110%,"○","　")</f>
        <v>#DIV/0!</v>
      </c>
      <c r="W39" s="46" t="e">
        <f t="shared" ref="W39:W44" si="1">IF(P39&gt;=120%,"○","　")</f>
        <v>#DIV/0!</v>
      </c>
      <c r="X39" s="30"/>
      <c r="Y39" s="30"/>
      <c r="Z39" s="47"/>
      <c r="AA39" s="47"/>
      <c r="AB39" s="47"/>
      <c r="AC39" s="31"/>
      <c r="AD39" s="31"/>
      <c r="AE39" s="30"/>
      <c r="AF39" s="30"/>
    </row>
    <row r="40" spans="2:32" ht="18.95" customHeight="1" thickBot="1">
      <c r="B40" s="601"/>
      <c r="C40" s="607" t="s">
        <v>171</v>
      </c>
      <c r="D40" s="608"/>
      <c r="E40" s="608"/>
      <c r="F40" s="21" t="s">
        <v>73</v>
      </c>
      <c r="G40" s="139"/>
      <c r="H40" s="137"/>
      <c r="I40" s="140"/>
      <c r="J40" s="138"/>
      <c r="K40" s="140"/>
      <c r="L40" s="136"/>
      <c r="M40" s="283" t="e">
        <f>I40/G40</f>
        <v>#DIV/0!</v>
      </c>
      <c r="N40" s="281"/>
      <c r="O40" s="282"/>
      <c r="P40" s="281" t="e">
        <f>K40/G40</f>
        <v>#DIV/0!</v>
      </c>
      <c r="Q40" s="281"/>
      <c r="R40" s="282"/>
      <c r="S40" s="22"/>
      <c r="V40" s="46" t="e">
        <f t="shared" si="0"/>
        <v>#DIV/0!</v>
      </c>
      <c r="W40" s="46" t="e">
        <f t="shared" si="1"/>
        <v>#DIV/0!</v>
      </c>
      <c r="X40" s="30"/>
      <c r="Y40" s="30"/>
      <c r="Z40" s="47"/>
      <c r="AA40" s="47"/>
      <c r="AB40" s="47"/>
      <c r="AC40" s="32"/>
      <c r="AD40" s="32"/>
      <c r="AE40" s="30"/>
      <c r="AF40" s="30"/>
    </row>
    <row r="41" spans="2:32" ht="18.95" customHeight="1">
      <c r="B41" s="601"/>
      <c r="C41" s="493" t="s">
        <v>174</v>
      </c>
      <c r="D41" s="494"/>
      <c r="E41" s="494"/>
      <c r="F41" s="48" t="s">
        <v>71</v>
      </c>
      <c r="G41" s="114"/>
      <c r="H41" s="120"/>
      <c r="I41" s="115"/>
      <c r="J41" s="125"/>
      <c r="K41" s="115"/>
      <c r="L41" s="129"/>
      <c r="M41" s="628"/>
      <c r="N41" s="626"/>
      <c r="O41" s="627"/>
      <c r="P41" s="626"/>
      <c r="Q41" s="626"/>
      <c r="R41" s="627"/>
      <c r="S41" s="18"/>
      <c r="V41" s="103" t="str">
        <f t="shared" si="0"/>
        <v>　</v>
      </c>
      <c r="W41" s="103" t="str">
        <f t="shared" si="1"/>
        <v>　</v>
      </c>
      <c r="X41" s="30"/>
      <c r="Y41" s="30"/>
      <c r="Z41" s="47"/>
      <c r="AA41" s="47"/>
      <c r="AB41" s="47"/>
      <c r="AC41" s="31"/>
      <c r="AD41" s="31"/>
      <c r="AE41" s="30"/>
      <c r="AF41" s="30"/>
    </row>
    <row r="42" spans="2:32" ht="18.95" customHeight="1">
      <c r="B42" s="601"/>
      <c r="C42" s="305" t="s">
        <v>175</v>
      </c>
      <c r="D42" s="306"/>
      <c r="E42" s="306"/>
      <c r="F42" s="13" t="s">
        <v>71</v>
      </c>
      <c r="G42" s="118"/>
      <c r="H42" s="123"/>
      <c r="I42" s="119"/>
      <c r="J42" s="127"/>
      <c r="K42" s="119"/>
      <c r="L42" s="131"/>
      <c r="M42" s="590"/>
      <c r="N42" s="591"/>
      <c r="O42" s="592"/>
      <c r="P42" s="591"/>
      <c r="Q42" s="591"/>
      <c r="R42" s="592"/>
      <c r="S42" s="14"/>
      <c r="V42" s="103" t="str">
        <f t="shared" si="0"/>
        <v>　</v>
      </c>
      <c r="W42" s="103" t="str">
        <f t="shared" si="1"/>
        <v>　</v>
      </c>
      <c r="X42" s="30"/>
      <c r="Y42" s="30"/>
      <c r="Z42" s="47"/>
      <c r="AA42" s="47"/>
      <c r="AB42" s="47"/>
      <c r="AC42" s="31"/>
      <c r="AD42" s="31"/>
      <c r="AE42" s="30"/>
      <c r="AF42" s="30"/>
    </row>
    <row r="43" spans="2:32" ht="18.95" customHeight="1">
      <c r="B43" s="601"/>
      <c r="C43" s="602" t="s">
        <v>179</v>
      </c>
      <c r="D43" s="603"/>
      <c r="E43" s="609"/>
      <c r="F43" s="13" t="s">
        <v>71</v>
      </c>
      <c r="G43" s="118"/>
      <c r="H43" s="123"/>
      <c r="I43" s="119"/>
      <c r="J43" s="127"/>
      <c r="K43" s="119"/>
      <c r="L43" s="131"/>
      <c r="M43" s="590"/>
      <c r="N43" s="591"/>
      <c r="O43" s="592"/>
      <c r="P43" s="590"/>
      <c r="Q43" s="591"/>
      <c r="R43" s="592"/>
      <c r="S43" s="14"/>
      <c r="V43" s="103" t="str">
        <f t="shared" si="0"/>
        <v>　</v>
      </c>
      <c r="W43" s="103" t="str">
        <f t="shared" si="1"/>
        <v>　</v>
      </c>
      <c r="X43" s="30"/>
      <c r="Y43" s="30"/>
      <c r="Z43" s="80"/>
      <c r="AA43" s="80"/>
      <c r="AB43" s="80"/>
      <c r="AC43" s="31"/>
      <c r="AD43" s="31"/>
      <c r="AE43" s="30"/>
      <c r="AF43" s="30"/>
    </row>
    <row r="44" spans="2:32" ht="18.95" customHeight="1">
      <c r="B44" s="601"/>
      <c r="C44" s="602" t="s">
        <v>180</v>
      </c>
      <c r="D44" s="603"/>
      <c r="E44" s="603"/>
      <c r="F44" s="13"/>
      <c r="G44" s="118"/>
      <c r="H44" s="123"/>
      <c r="I44" s="119"/>
      <c r="J44" s="127"/>
      <c r="K44" s="119"/>
      <c r="L44" s="131"/>
      <c r="M44" s="590"/>
      <c r="N44" s="591"/>
      <c r="O44" s="592"/>
      <c r="P44" s="591"/>
      <c r="Q44" s="591"/>
      <c r="R44" s="592"/>
      <c r="S44" s="14"/>
      <c r="V44" s="103" t="str">
        <f t="shared" si="0"/>
        <v>　</v>
      </c>
      <c r="W44" s="103" t="str">
        <f t="shared" si="1"/>
        <v>　</v>
      </c>
      <c r="X44" s="30"/>
      <c r="Y44" s="30"/>
      <c r="Z44" s="47"/>
      <c r="AA44" s="47"/>
      <c r="AB44" s="47"/>
      <c r="AC44" s="31"/>
      <c r="AD44" s="31"/>
      <c r="AE44" s="30"/>
      <c r="AF44" s="30"/>
    </row>
    <row r="45" spans="2:32" ht="18.95" customHeight="1">
      <c r="B45" s="601"/>
      <c r="C45" s="499" t="s">
        <v>228</v>
      </c>
      <c r="D45" s="404"/>
      <c r="E45" s="404"/>
      <c r="F45" s="404"/>
      <c r="G45" s="404"/>
      <c r="H45" s="404"/>
      <c r="I45" s="404"/>
      <c r="J45" s="404"/>
      <c r="K45" s="404"/>
      <c r="L45" s="404"/>
      <c r="M45" s="404"/>
      <c r="N45" s="404"/>
      <c r="O45" s="404"/>
      <c r="P45" s="404"/>
      <c r="Q45" s="404"/>
      <c r="R45" s="404"/>
      <c r="S45" s="500"/>
    </row>
    <row r="46" spans="2:32" ht="18.95" customHeight="1">
      <c r="B46" s="601"/>
      <c r="C46" s="501"/>
      <c r="D46" s="187"/>
      <c r="E46" s="187"/>
      <c r="F46" s="187"/>
      <c r="G46" s="187"/>
      <c r="H46" s="187"/>
      <c r="I46" s="187"/>
      <c r="J46" s="187"/>
      <c r="K46" s="187"/>
      <c r="L46" s="187"/>
      <c r="M46" s="187"/>
      <c r="N46" s="187"/>
      <c r="O46" s="187"/>
      <c r="P46" s="187"/>
      <c r="Q46" s="187"/>
      <c r="R46" s="187"/>
      <c r="S46" s="383"/>
    </row>
    <row r="47" spans="2:32" ht="18.95" customHeight="1">
      <c r="B47" s="204"/>
      <c r="C47" s="189"/>
      <c r="D47" s="190"/>
      <c r="E47" s="190"/>
      <c r="F47" s="190"/>
      <c r="G47" s="190"/>
      <c r="H47" s="190"/>
      <c r="I47" s="190"/>
      <c r="J47" s="190"/>
      <c r="K47" s="190"/>
      <c r="L47" s="190"/>
      <c r="M47" s="190"/>
      <c r="N47" s="190"/>
      <c r="O47" s="190"/>
      <c r="P47" s="190"/>
      <c r="Q47" s="190"/>
      <c r="R47" s="190"/>
      <c r="S47" s="384"/>
    </row>
    <row r="48" spans="2:32" ht="14.25" customHeight="1">
      <c r="B48" s="54"/>
      <c r="C48" s="69"/>
      <c r="D48" s="52"/>
      <c r="E48" s="52"/>
      <c r="F48" s="52"/>
      <c r="G48" s="52"/>
      <c r="H48" s="52"/>
      <c r="I48" s="52"/>
      <c r="J48" s="52"/>
      <c r="K48" s="52"/>
      <c r="L48" s="52"/>
      <c r="M48" s="52"/>
      <c r="N48" s="52"/>
      <c r="O48" s="52"/>
      <c r="P48" s="52"/>
      <c r="Q48" s="52"/>
      <c r="R48" s="52"/>
      <c r="S48" s="52"/>
      <c r="T48" s="58"/>
    </row>
    <row r="49" spans="2:24" ht="18.95" customHeight="1">
      <c r="B49" s="265" t="s">
        <v>231</v>
      </c>
      <c r="C49" s="266"/>
      <c r="D49" s="266"/>
      <c r="E49" s="266"/>
      <c r="F49" s="266"/>
      <c r="G49" s="266"/>
      <c r="H49" s="266"/>
      <c r="I49" s="266"/>
      <c r="J49" s="266"/>
      <c r="K49" s="266"/>
      <c r="L49" s="266"/>
      <c r="M49" s="266"/>
      <c r="N49" s="266"/>
      <c r="O49" s="266"/>
      <c r="P49" s="266"/>
      <c r="Q49" s="266"/>
      <c r="R49" s="266"/>
      <c r="S49" s="267"/>
      <c r="T49" s="1"/>
    </row>
    <row r="50" spans="2:24" ht="18.95" customHeight="1">
      <c r="B50" s="268"/>
      <c r="C50" s="269"/>
      <c r="D50" s="269"/>
      <c r="E50" s="269"/>
      <c r="F50" s="269"/>
      <c r="G50" s="269"/>
      <c r="H50" s="269"/>
      <c r="I50" s="269"/>
      <c r="J50" s="269"/>
      <c r="K50" s="269"/>
      <c r="L50" s="269"/>
      <c r="M50" s="269"/>
      <c r="N50" s="269"/>
      <c r="O50" s="269"/>
      <c r="P50" s="269"/>
      <c r="Q50" s="269"/>
      <c r="R50" s="269"/>
      <c r="S50" s="270"/>
      <c r="T50" s="1"/>
    </row>
    <row r="51" spans="2:24" ht="18.95" customHeight="1">
      <c r="B51" s="268"/>
      <c r="C51" s="269"/>
      <c r="D51" s="269"/>
      <c r="E51" s="269"/>
      <c r="F51" s="269"/>
      <c r="G51" s="269"/>
      <c r="H51" s="269"/>
      <c r="I51" s="269"/>
      <c r="J51" s="269"/>
      <c r="K51" s="269"/>
      <c r="L51" s="269"/>
      <c r="M51" s="269"/>
      <c r="N51" s="269"/>
      <c r="O51" s="269"/>
      <c r="P51" s="269"/>
      <c r="Q51" s="269"/>
      <c r="R51" s="269"/>
      <c r="S51" s="270"/>
      <c r="T51" s="1"/>
    </row>
    <row r="52" spans="2:24" ht="18.95" customHeight="1">
      <c r="B52" s="271"/>
      <c r="C52" s="272"/>
      <c r="D52" s="272"/>
      <c r="E52" s="272"/>
      <c r="F52" s="272"/>
      <c r="G52" s="272"/>
      <c r="H52" s="272"/>
      <c r="I52" s="272"/>
      <c r="J52" s="272"/>
      <c r="K52" s="272"/>
      <c r="L52" s="272"/>
      <c r="M52" s="272"/>
      <c r="N52" s="272"/>
      <c r="O52" s="272"/>
      <c r="P52" s="272"/>
      <c r="Q52" s="272"/>
      <c r="R52" s="272"/>
      <c r="S52" s="273"/>
      <c r="T52" s="1"/>
    </row>
    <row r="53" spans="2:24" ht="9.75" customHeight="1">
      <c r="B53" s="171"/>
      <c r="C53" s="171"/>
      <c r="D53" s="171"/>
      <c r="E53" s="171"/>
      <c r="F53" s="171"/>
      <c r="G53" s="171"/>
      <c r="H53" s="171"/>
      <c r="I53" s="171"/>
      <c r="J53" s="171"/>
      <c r="K53" s="171"/>
      <c r="L53" s="171"/>
      <c r="M53" s="171"/>
      <c r="N53" s="171"/>
      <c r="O53" s="171"/>
      <c r="P53" s="171"/>
      <c r="Q53" s="171"/>
      <c r="R53" s="171"/>
      <c r="S53" s="171"/>
      <c r="T53" s="1"/>
    </row>
    <row r="54" spans="2:24" ht="18.95" customHeight="1">
      <c r="B54" s="207" t="s">
        <v>184</v>
      </c>
      <c r="C54" s="207"/>
      <c r="D54" s="207"/>
      <c r="E54" s="207"/>
      <c r="F54" s="207"/>
      <c r="G54" s="207"/>
      <c r="H54" s="207"/>
      <c r="I54" s="207"/>
      <c r="J54" s="207"/>
      <c r="K54" s="207"/>
      <c r="L54" s="207"/>
      <c r="M54" s="207"/>
      <c r="N54" s="207"/>
      <c r="O54" s="207"/>
      <c r="P54" s="207"/>
      <c r="Q54" s="207"/>
      <c r="R54" s="207"/>
      <c r="S54" s="207"/>
      <c r="T54" s="42"/>
    </row>
    <row r="55" spans="2:24" ht="18.95" customHeight="1">
      <c r="B55" s="481" t="s">
        <v>185</v>
      </c>
      <c r="C55" s="481"/>
      <c r="D55" s="481"/>
      <c r="E55" s="481"/>
      <c r="F55" s="481"/>
      <c r="G55" s="481"/>
      <c r="H55" s="481"/>
      <c r="I55" s="481"/>
      <c r="J55" s="481"/>
      <c r="K55" s="481"/>
      <c r="L55" s="481"/>
      <c r="M55" s="481"/>
      <c r="N55" s="481"/>
      <c r="O55" s="481"/>
      <c r="P55" s="481"/>
      <c r="Q55" s="481"/>
      <c r="R55" s="481"/>
      <c r="S55" s="481"/>
      <c r="T55" s="42"/>
    </row>
    <row r="56" spans="2:24" ht="18.95" customHeight="1" thickBot="1">
      <c r="B56" s="17" t="s">
        <v>62</v>
      </c>
      <c r="C56" s="502" t="s">
        <v>63</v>
      </c>
      <c r="D56" s="184"/>
      <c r="E56" s="184"/>
      <c r="F56" s="184"/>
      <c r="G56" s="184"/>
      <c r="H56" s="184"/>
      <c r="I56" s="184"/>
      <c r="J56" s="184"/>
      <c r="K56" s="184"/>
      <c r="L56" s="184"/>
      <c r="M56" s="184"/>
      <c r="N56" s="503"/>
      <c r="O56" s="504" t="s">
        <v>80</v>
      </c>
      <c r="P56" s="288"/>
      <c r="Q56" s="505" t="s">
        <v>61</v>
      </c>
      <c r="R56" s="506"/>
      <c r="S56" s="507"/>
      <c r="V56" s="46"/>
      <c r="W56" s="46"/>
      <c r="X56" s="46"/>
    </row>
    <row r="57" spans="2:24" ht="18.95" customHeight="1">
      <c r="B57" s="508" t="s">
        <v>113</v>
      </c>
      <c r="C57" s="511" t="s">
        <v>132</v>
      </c>
      <c r="D57" s="512"/>
      <c r="E57" s="512"/>
      <c r="F57" s="512"/>
      <c r="G57" s="512"/>
      <c r="H57" s="512"/>
      <c r="I57" s="512"/>
      <c r="J57" s="512"/>
      <c r="K57" s="512"/>
      <c r="L57" s="512"/>
      <c r="M57" s="512"/>
      <c r="N57" s="513"/>
      <c r="O57" s="526"/>
      <c r="P57" s="527"/>
      <c r="Q57" s="593"/>
      <c r="R57" s="202"/>
      <c r="S57" s="202"/>
      <c r="T57" s="70"/>
      <c r="V57" s="240" t="str">
        <f>IF(O57="○","○","　")</f>
        <v>　</v>
      </c>
      <c r="W57" s="240"/>
      <c r="X57" s="240" t="str">
        <f>IF(O57="○","-",IF(Q57="○","-","×"))</f>
        <v>×</v>
      </c>
    </row>
    <row r="58" spans="2:24" ht="18.95" customHeight="1">
      <c r="B58" s="509"/>
      <c r="C58" s="514"/>
      <c r="D58" s="515"/>
      <c r="E58" s="515"/>
      <c r="F58" s="515"/>
      <c r="G58" s="515"/>
      <c r="H58" s="515"/>
      <c r="I58" s="515"/>
      <c r="J58" s="515"/>
      <c r="K58" s="515"/>
      <c r="L58" s="515"/>
      <c r="M58" s="515"/>
      <c r="N58" s="516"/>
      <c r="O58" s="528"/>
      <c r="P58" s="529"/>
      <c r="Q58" s="249"/>
      <c r="R58" s="241"/>
      <c r="S58" s="241"/>
      <c r="T58" s="70"/>
      <c r="V58" s="240"/>
      <c r="W58" s="240"/>
      <c r="X58" s="240"/>
    </row>
    <row r="59" spans="2:24" ht="18.95" customHeight="1">
      <c r="B59" s="509"/>
      <c r="C59" s="517"/>
      <c r="D59" s="518"/>
      <c r="E59" s="518"/>
      <c r="F59" s="518"/>
      <c r="G59" s="518"/>
      <c r="H59" s="518"/>
      <c r="I59" s="518"/>
      <c r="J59" s="518"/>
      <c r="K59" s="518"/>
      <c r="L59" s="518"/>
      <c r="M59" s="518"/>
      <c r="N59" s="519"/>
      <c r="O59" s="530"/>
      <c r="P59" s="531"/>
      <c r="Q59" s="594"/>
      <c r="R59" s="595"/>
      <c r="S59" s="595"/>
      <c r="T59" s="70"/>
      <c r="V59" s="240"/>
      <c r="W59" s="240"/>
      <c r="X59" s="240"/>
    </row>
    <row r="60" spans="2:24" ht="18.95" customHeight="1">
      <c r="B60" s="509"/>
      <c r="C60" s="520" t="s">
        <v>133</v>
      </c>
      <c r="D60" s="521"/>
      <c r="E60" s="521"/>
      <c r="F60" s="521"/>
      <c r="G60" s="521"/>
      <c r="H60" s="521"/>
      <c r="I60" s="521"/>
      <c r="J60" s="521"/>
      <c r="K60" s="521"/>
      <c r="L60" s="521"/>
      <c r="M60" s="521"/>
      <c r="N60" s="522"/>
      <c r="O60" s="532"/>
      <c r="P60" s="533"/>
      <c r="Q60" s="532"/>
      <c r="R60" s="596"/>
      <c r="S60" s="597"/>
      <c r="V60" s="240" t="str">
        <f t="shared" ref="V60" si="2">IF(O60="○","○","　")</f>
        <v>　</v>
      </c>
      <c r="W60" s="240"/>
      <c r="X60" s="240" t="str">
        <f>IF(O60="○","-",IF(Q60="○","-","×"))</f>
        <v>×</v>
      </c>
    </row>
    <row r="61" spans="2:24" ht="18.95" customHeight="1">
      <c r="B61" s="509"/>
      <c r="C61" s="514"/>
      <c r="D61" s="515"/>
      <c r="E61" s="515"/>
      <c r="F61" s="515"/>
      <c r="G61" s="515"/>
      <c r="H61" s="515"/>
      <c r="I61" s="515"/>
      <c r="J61" s="515"/>
      <c r="K61" s="515"/>
      <c r="L61" s="515"/>
      <c r="M61" s="515"/>
      <c r="N61" s="516"/>
      <c r="O61" s="249"/>
      <c r="P61" s="302"/>
      <c r="Q61" s="249"/>
      <c r="R61" s="241"/>
      <c r="S61" s="598"/>
      <c r="V61" s="240"/>
      <c r="W61" s="240"/>
      <c r="X61" s="240"/>
    </row>
    <row r="62" spans="2:24" ht="18.95" customHeight="1" thickBot="1">
      <c r="B62" s="510"/>
      <c r="C62" s="523"/>
      <c r="D62" s="524"/>
      <c r="E62" s="524"/>
      <c r="F62" s="524"/>
      <c r="G62" s="524"/>
      <c r="H62" s="524"/>
      <c r="I62" s="524"/>
      <c r="J62" s="524"/>
      <c r="K62" s="524"/>
      <c r="L62" s="524"/>
      <c r="M62" s="524"/>
      <c r="N62" s="525"/>
      <c r="O62" s="303"/>
      <c r="P62" s="304"/>
      <c r="Q62" s="599"/>
      <c r="R62" s="205"/>
      <c r="S62" s="206"/>
      <c r="V62" s="240"/>
      <c r="W62" s="240"/>
      <c r="X62" s="240"/>
    </row>
    <row r="63" spans="2:24" ht="18.95" customHeight="1">
      <c r="B63" s="57"/>
      <c r="C63" s="52"/>
      <c r="D63" s="52"/>
      <c r="E63" s="52"/>
      <c r="F63" s="52"/>
      <c r="G63" s="52"/>
      <c r="H63" s="52"/>
      <c r="I63" s="52"/>
      <c r="J63" s="52"/>
      <c r="K63" s="52"/>
      <c r="L63" s="52"/>
      <c r="M63" s="52"/>
      <c r="N63" s="52"/>
      <c r="O63" s="12"/>
      <c r="P63" s="12"/>
      <c r="Q63" s="12"/>
      <c r="R63" s="55"/>
      <c r="S63" s="59"/>
      <c r="T63" s="58"/>
      <c r="V63" s="46"/>
      <c r="W63" s="46"/>
      <c r="X63" s="46"/>
    </row>
    <row r="64" spans="2:24" ht="18.95" customHeight="1">
      <c r="B64" s="481" t="s">
        <v>110</v>
      </c>
      <c r="C64" s="481"/>
      <c r="D64" s="481"/>
      <c r="E64" s="481"/>
      <c r="F64" s="481"/>
      <c r="G64" s="481"/>
      <c r="H64" s="481"/>
      <c r="I64" s="481"/>
      <c r="J64" s="481"/>
      <c r="K64" s="481"/>
      <c r="L64" s="481"/>
      <c r="M64" s="481"/>
      <c r="N64" s="481"/>
      <c r="O64" s="481"/>
      <c r="P64" s="481"/>
      <c r="Q64" s="207"/>
      <c r="R64" s="207"/>
      <c r="S64" s="207"/>
      <c r="T64" s="1"/>
    </row>
    <row r="65" spans="2:24" ht="18.95" customHeight="1" thickBot="1">
      <c r="B65" s="17" t="s">
        <v>62</v>
      </c>
      <c r="C65" s="192" t="s">
        <v>63</v>
      </c>
      <c r="D65" s="193"/>
      <c r="E65" s="193"/>
      <c r="F65" s="193"/>
      <c r="G65" s="193"/>
      <c r="H65" s="193"/>
      <c r="I65" s="193"/>
      <c r="J65" s="193"/>
      <c r="K65" s="193"/>
      <c r="L65" s="193"/>
      <c r="M65" s="193"/>
      <c r="N65" s="214"/>
      <c r="O65" s="287" t="s">
        <v>80</v>
      </c>
      <c r="P65" s="288"/>
      <c r="Q65" s="357"/>
      <c r="R65" s="290"/>
      <c r="S65" s="290"/>
      <c r="V65" s="46"/>
      <c r="W65" s="46"/>
      <c r="X65" s="46"/>
    </row>
    <row r="66" spans="2:24" ht="18.95" customHeight="1">
      <c r="B66" s="508" t="s">
        <v>142</v>
      </c>
      <c r="C66" s="534" t="s">
        <v>141</v>
      </c>
      <c r="D66" s="345"/>
      <c r="E66" s="345"/>
      <c r="F66" s="345"/>
      <c r="G66" s="345"/>
      <c r="H66" s="345"/>
      <c r="I66" s="345"/>
      <c r="J66" s="345"/>
      <c r="K66" s="345"/>
      <c r="L66" s="345"/>
      <c r="M66" s="345"/>
      <c r="N66" s="346"/>
      <c r="O66" s="300"/>
      <c r="P66" s="301"/>
      <c r="Q66" s="249"/>
      <c r="R66" s="241"/>
      <c r="S66" s="241"/>
      <c r="V66" s="240" t="str">
        <f t="shared" ref="V66" si="3">IF(O66="○","○","　")</f>
        <v>　</v>
      </c>
      <c r="W66" s="240"/>
      <c r="X66" s="240" t="str">
        <f>IF(O66="○","-",IF(Q66="○","-","×"))</f>
        <v>×</v>
      </c>
    </row>
    <row r="67" spans="2:24" ht="18.95" customHeight="1">
      <c r="B67" s="509"/>
      <c r="C67" s="520" t="s">
        <v>172</v>
      </c>
      <c r="D67" s="521"/>
      <c r="E67" s="521"/>
      <c r="F67" s="521"/>
      <c r="G67" s="521"/>
      <c r="H67" s="521"/>
      <c r="I67" s="521"/>
      <c r="J67" s="521"/>
      <c r="K67" s="521"/>
      <c r="L67" s="521"/>
      <c r="M67" s="521"/>
      <c r="N67" s="521"/>
      <c r="O67" s="249"/>
      <c r="P67" s="302"/>
      <c r="Q67" s="249"/>
      <c r="R67" s="241"/>
      <c r="S67" s="241"/>
      <c r="V67" s="240"/>
      <c r="W67" s="240"/>
      <c r="X67" s="240"/>
    </row>
    <row r="68" spans="2:24" ht="18.95" customHeight="1">
      <c r="B68" s="509"/>
      <c r="C68" s="535"/>
      <c r="D68" s="536"/>
      <c r="E68" s="536"/>
      <c r="F68" s="536"/>
      <c r="G68" s="536"/>
      <c r="H68" s="536"/>
      <c r="I68" s="536"/>
      <c r="J68" s="536"/>
      <c r="K68" s="536"/>
      <c r="L68" s="536"/>
      <c r="M68" s="536"/>
      <c r="N68" s="536"/>
      <c r="O68" s="249"/>
      <c r="P68" s="302"/>
      <c r="Q68" s="249"/>
      <c r="R68" s="241"/>
      <c r="S68" s="241"/>
      <c r="V68" s="240"/>
      <c r="W68" s="240"/>
      <c r="X68" s="240"/>
    </row>
    <row r="69" spans="2:24" ht="18.95" customHeight="1">
      <c r="B69" s="509"/>
      <c r="C69" s="535"/>
      <c r="D69" s="536"/>
      <c r="E69" s="536"/>
      <c r="F69" s="536"/>
      <c r="G69" s="536"/>
      <c r="H69" s="536"/>
      <c r="I69" s="536"/>
      <c r="J69" s="536"/>
      <c r="K69" s="536"/>
      <c r="L69" s="536"/>
      <c r="M69" s="536"/>
      <c r="N69" s="536"/>
      <c r="O69" s="249"/>
      <c r="P69" s="302"/>
      <c r="Q69" s="249"/>
      <c r="R69" s="241"/>
      <c r="S69" s="241"/>
      <c r="V69" s="240"/>
      <c r="W69" s="240"/>
      <c r="X69" s="240"/>
    </row>
    <row r="70" spans="2:24" ht="18.95" customHeight="1">
      <c r="B70" s="509"/>
      <c r="C70" s="535"/>
      <c r="D70" s="536"/>
      <c r="E70" s="536"/>
      <c r="F70" s="536"/>
      <c r="G70" s="536"/>
      <c r="H70" s="536"/>
      <c r="I70" s="536"/>
      <c r="J70" s="536"/>
      <c r="K70" s="536"/>
      <c r="L70" s="536"/>
      <c r="M70" s="536"/>
      <c r="N70" s="536"/>
      <c r="O70" s="249"/>
      <c r="P70" s="302"/>
      <c r="Q70" s="249"/>
      <c r="R70" s="241"/>
      <c r="S70" s="241"/>
      <c r="V70" s="240"/>
      <c r="W70" s="240"/>
      <c r="X70" s="240"/>
    </row>
    <row r="71" spans="2:24" ht="18.95" customHeight="1" thickBot="1">
      <c r="B71" s="510"/>
      <c r="C71" s="537"/>
      <c r="D71" s="538"/>
      <c r="E71" s="538"/>
      <c r="F71" s="538"/>
      <c r="G71" s="538"/>
      <c r="H71" s="538"/>
      <c r="I71" s="538"/>
      <c r="J71" s="538"/>
      <c r="K71" s="538"/>
      <c r="L71" s="538"/>
      <c r="M71" s="538"/>
      <c r="N71" s="538"/>
      <c r="O71" s="303"/>
      <c r="P71" s="304"/>
      <c r="Q71" s="249"/>
      <c r="R71" s="241"/>
      <c r="S71" s="241"/>
      <c r="V71" s="240"/>
      <c r="W71" s="240"/>
      <c r="X71" s="240"/>
    </row>
    <row r="72" spans="2:24" ht="18.95" customHeight="1">
      <c r="B72" s="12"/>
      <c r="C72" s="51"/>
      <c r="D72" s="52"/>
      <c r="E72" s="52"/>
      <c r="F72" s="52"/>
      <c r="G72" s="52"/>
      <c r="H72" s="52"/>
      <c r="I72" s="52"/>
      <c r="J72" s="52"/>
      <c r="K72" s="52"/>
      <c r="L72" s="52"/>
      <c r="M72" s="52"/>
      <c r="N72" s="52"/>
      <c r="O72" s="52"/>
      <c r="P72" s="52"/>
      <c r="Q72" s="52"/>
      <c r="R72" s="52"/>
      <c r="S72" s="52"/>
      <c r="T72" s="58"/>
    </row>
    <row r="73" spans="2:24" ht="18.95" customHeight="1">
      <c r="B73" s="481" t="s">
        <v>111</v>
      </c>
      <c r="C73" s="481"/>
      <c r="D73" s="481"/>
      <c r="E73" s="481"/>
      <c r="F73" s="481"/>
      <c r="G73" s="481"/>
      <c r="H73" s="481"/>
      <c r="I73" s="481"/>
      <c r="J73" s="481"/>
      <c r="K73" s="481"/>
      <c r="L73" s="481"/>
      <c r="M73" s="481"/>
      <c r="N73" s="481"/>
      <c r="O73" s="481"/>
      <c r="P73" s="481"/>
      <c r="Q73" s="207"/>
      <c r="R73" s="207"/>
      <c r="S73" s="207"/>
      <c r="T73" s="42"/>
    </row>
    <row r="74" spans="2:24" ht="18.95" customHeight="1" thickBot="1">
      <c r="B74" s="17" t="s">
        <v>62</v>
      </c>
      <c r="C74" s="192" t="s">
        <v>63</v>
      </c>
      <c r="D74" s="193"/>
      <c r="E74" s="193"/>
      <c r="F74" s="193"/>
      <c r="G74" s="193"/>
      <c r="H74" s="193"/>
      <c r="I74" s="193"/>
      <c r="J74" s="193"/>
      <c r="K74" s="193"/>
      <c r="L74" s="193"/>
      <c r="M74" s="193"/>
      <c r="N74" s="214"/>
      <c r="O74" s="287" t="s">
        <v>80</v>
      </c>
      <c r="P74" s="288"/>
      <c r="Q74" s="357"/>
      <c r="R74" s="290"/>
      <c r="S74" s="290"/>
      <c r="V74" s="46"/>
      <c r="W74" s="46"/>
      <c r="X74" s="46"/>
    </row>
    <row r="75" spans="2:24" ht="18.95" customHeight="1">
      <c r="B75" s="427" t="s">
        <v>58</v>
      </c>
      <c r="C75" s="291" t="s">
        <v>188</v>
      </c>
      <c r="D75" s="292"/>
      <c r="E75" s="292"/>
      <c r="F75" s="292"/>
      <c r="G75" s="292"/>
      <c r="H75" s="292"/>
      <c r="I75" s="292"/>
      <c r="J75" s="292"/>
      <c r="K75" s="292"/>
      <c r="L75" s="292"/>
      <c r="M75" s="292"/>
      <c r="N75" s="293"/>
      <c r="O75" s="300"/>
      <c r="P75" s="301"/>
      <c r="Q75" s="249"/>
      <c r="R75" s="241"/>
      <c r="S75" s="241"/>
      <c r="V75" s="240" t="str">
        <f t="shared" ref="V75" si="4">IF(O75="○","○","　")</f>
        <v>　</v>
      </c>
      <c r="W75" s="240"/>
      <c r="X75" s="240" t="str">
        <f>IF(O75="○","-",IF(Q75="○","-","×"))</f>
        <v>×</v>
      </c>
    </row>
    <row r="76" spans="2:24" ht="18.95" customHeight="1">
      <c r="B76" s="428"/>
      <c r="C76" s="294"/>
      <c r="D76" s="295"/>
      <c r="E76" s="295"/>
      <c r="F76" s="295"/>
      <c r="G76" s="295"/>
      <c r="H76" s="295"/>
      <c r="I76" s="295"/>
      <c r="J76" s="295"/>
      <c r="K76" s="295"/>
      <c r="L76" s="295"/>
      <c r="M76" s="295"/>
      <c r="N76" s="296"/>
      <c r="O76" s="249"/>
      <c r="P76" s="302"/>
      <c r="Q76" s="249"/>
      <c r="R76" s="241"/>
      <c r="S76" s="241"/>
      <c r="V76" s="240"/>
      <c r="W76" s="240"/>
      <c r="X76" s="240"/>
    </row>
    <row r="77" spans="2:24" ht="18.95" customHeight="1">
      <c r="B77" s="429"/>
      <c r="C77" s="294"/>
      <c r="D77" s="295"/>
      <c r="E77" s="295"/>
      <c r="F77" s="295"/>
      <c r="G77" s="295"/>
      <c r="H77" s="295"/>
      <c r="I77" s="295"/>
      <c r="J77" s="295"/>
      <c r="K77" s="295"/>
      <c r="L77" s="295"/>
      <c r="M77" s="295"/>
      <c r="N77" s="296"/>
      <c r="O77" s="249"/>
      <c r="P77" s="302"/>
      <c r="Q77" s="249"/>
      <c r="R77" s="241"/>
      <c r="S77" s="241"/>
      <c r="V77" s="240"/>
      <c r="W77" s="240"/>
      <c r="X77" s="240"/>
    </row>
    <row r="78" spans="2:24" ht="18.95" customHeight="1">
      <c r="B78" s="429"/>
      <c r="C78" s="294"/>
      <c r="D78" s="295"/>
      <c r="E78" s="295"/>
      <c r="F78" s="295"/>
      <c r="G78" s="295"/>
      <c r="H78" s="295"/>
      <c r="I78" s="295"/>
      <c r="J78" s="295"/>
      <c r="K78" s="295"/>
      <c r="L78" s="295"/>
      <c r="M78" s="295"/>
      <c r="N78" s="296"/>
      <c r="O78" s="249"/>
      <c r="P78" s="302"/>
      <c r="Q78" s="249"/>
      <c r="R78" s="241"/>
      <c r="S78" s="241"/>
      <c r="V78" s="240"/>
      <c r="W78" s="240"/>
      <c r="X78" s="240"/>
    </row>
    <row r="79" spans="2:24" ht="18.95" customHeight="1">
      <c r="B79" s="429"/>
      <c r="C79" s="629" t="s">
        <v>136</v>
      </c>
      <c r="D79" s="630"/>
      <c r="E79" s="630"/>
      <c r="F79" s="630"/>
      <c r="G79" s="630"/>
      <c r="H79" s="630"/>
      <c r="I79" s="630"/>
      <c r="J79" s="630"/>
      <c r="K79" s="630"/>
      <c r="L79" s="630"/>
      <c r="M79" s="630"/>
      <c r="N79" s="631"/>
      <c r="O79" s="249"/>
      <c r="P79" s="302"/>
      <c r="Q79" s="249"/>
      <c r="R79" s="241"/>
      <c r="S79" s="241"/>
      <c r="V79" s="240"/>
      <c r="W79" s="240"/>
      <c r="X79" s="240"/>
    </row>
    <row r="80" spans="2:24" ht="18.95" customHeight="1">
      <c r="B80" s="429"/>
      <c r="C80" s="632"/>
      <c r="D80" s="633"/>
      <c r="E80" s="633"/>
      <c r="F80" s="633"/>
      <c r="G80" s="633"/>
      <c r="H80" s="633"/>
      <c r="I80" s="633"/>
      <c r="J80" s="633"/>
      <c r="K80" s="633"/>
      <c r="L80" s="633"/>
      <c r="M80" s="633"/>
      <c r="N80" s="634"/>
      <c r="O80" s="249"/>
      <c r="P80" s="302"/>
      <c r="Q80" s="249"/>
      <c r="R80" s="241"/>
      <c r="S80" s="241"/>
      <c r="V80" s="240"/>
      <c r="W80" s="240"/>
      <c r="X80" s="240"/>
    </row>
    <row r="81" spans="2:24" ht="18.95" customHeight="1" thickBot="1">
      <c r="B81" s="429"/>
      <c r="C81" s="635"/>
      <c r="D81" s="636"/>
      <c r="E81" s="636"/>
      <c r="F81" s="636"/>
      <c r="G81" s="636"/>
      <c r="H81" s="636"/>
      <c r="I81" s="636"/>
      <c r="J81" s="636"/>
      <c r="K81" s="636"/>
      <c r="L81" s="636"/>
      <c r="M81" s="636"/>
      <c r="N81" s="637"/>
      <c r="O81" s="431"/>
      <c r="P81" s="400"/>
      <c r="Q81" s="249"/>
      <c r="R81" s="241"/>
      <c r="S81" s="241"/>
      <c r="V81" s="240"/>
      <c r="W81" s="240"/>
      <c r="X81" s="240"/>
    </row>
    <row r="82" spans="2:24" ht="18.95" customHeight="1">
      <c r="B82" s="429"/>
      <c r="C82" s="291" t="s">
        <v>186</v>
      </c>
      <c r="D82" s="292"/>
      <c r="E82" s="292"/>
      <c r="F82" s="292"/>
      <c r="G82" s="292"/>
      <c r="H82" s="292"/>
      <c r="I82" s="292"/>
      <c r="J82" s="292"/>
      <c r="K82" s="292"/>
      <c r="L82" s="292"/>
      <c r="M82" s="292"/>
      <c r="N82" s="293"/>
      <c r="O82" s="249"/>
      <c r="P82" s="302"/>
      <c r="Q82" s="249"/>
      <c r="R82" s="241"/>
      <c r="S82" s="241"/>
      <c r="V82" s="240" t="str">
        <f t="shared" ref="V82" si="5">IF(O82="○","○","　")</f>
        <v>　</v>
      </c>
      <c r="W82" s="240"/>
      <c r="X82" s="240" t="str">
        <f>IF(O82="○","-",IF(Q82="○","-","×"))</f>
        <v>×</v>
      </c>
    </row>
    <row r="83" spans="2:24" ht="18.95" customHeight="1">
      <c r="B83" s="429"/>
      <c r="C83" s="294"/>
      <c r="D83" s="295"/>
      <c r="E83" s="295"/>
      <c r="F83" s="295"/>
      <c r="G83" s="295"/>
      <c r="H83" s="295"/>
      <c r="I83" s="295"/>
      <c r="J83" s="295"/>
      <c r="K83" s="295"/>
      <c r="L83" s="295"/>
      <c r="M83" s="295"/>
      <c r="N83" s="296"/>
      <c r="O83" s="249"/>
      <c r="P83" s="302"/>
      <c r="Q83" s="249"/>
      <c r="R83" s="241"/>
      <c r="S83" s="241"/>
      <c r="V83" s="240"/>
      <c r="W83" s="240"/>
      <c r="X83" s="240"/>
    </row>
    <row r="84" spans="2:24" ht="18.95" customHeight="1">
      <c r="B84" s="429"/>
      <c r="C84" s="294"/>
      <c r="D84" s="295"/>
      <c r="E84" s="295"/>
      <c r="F84" s="295"/>
      <c r="G84" s="295"/>
      <c r="H84" s="295"/>
      <c r="I84" s="295"/>
      <c r="J84" s="295"/>
      <c r="K84" s="295"/>
      <c r="L84" s="295"/>
      <c r="M84" s="295"/>
      <c r="N84" s="296"/>
      <c r="O84" s="249"/>
      <c r="P84" s="302"/>
      <c r="Q84" s="249"/>
      <c r="R84" s="241"/>
      <c r="S84" s="241"/>
      <c r="V84" s="240"/>
      <c r="W84" s="240"/>
      <c r="X84" s="240"/>
    </row>
    <row r="85" spans="2:24" ht="18.95" customHeight="1">
      <c r="B85" s="429"/>
      <c r="C85" s="297"/>
      <c r="D85" s="298"/>
      <c r="E85" s="298"/>
      <c r="F85" s="298"/>
      <c r="G85" s="298"/>
      <c r="H85" s="298"/>
      <c r="I85" s="298"/>
      <c r="J85" s="298"/>
      <c r="K85" s="298"/>
      <c r="L85" s="298"/>
      <c r="M85" s="298"/>
      <c r="N85" s="299"/>
      <c r="O85" s="249"/>
      <c r="P85" s="302"/>
      <c r="Q85" s="249"/>
      <c r="R85" s="241"/>
      <c r="S85" s="241"/>
      <c r="V85" s="240"/>
      <c r="W85" s="240"/>
      <c r="X85" s="240"/>
    </row>
    <row r="86" spans="2:24" ht="18.95" customHeight="1">
      <c r="B86" s="429"/>
      <c r="C86" s="638" t="s">
        <v>135</v>
      </c>
      <c r="D86" s="521"/>
      <c r="E86" s="521"/>
      <c r="F86" s="521"/>
      <c r="G86" s="521"/>
      <c r="H86" s="521"/>
      <c r="I86" s="521"/>
      <c r="J86" s="521"/>
      <c r="K86" s="521"/>
      <c r="L86" s="521"/>
      <c r="M86" s="521"/>
      <c r="N86" s="522"/>
      <c r="O86" s="249"/>
      <c r="P86" s="302"/>
      <c r="Q86" s="249"/>
      <c r="R86" s="241"/>
      <c r="S86" s="241"/>
      <c r="V86" s="240"/>
      <c r="W86" s="240"/>
      <c r="X86" s="240"/>
    </row>
    <row r="87" spans="2:24" ht="18.95" customHeight="1">
      <c r="B87" s="429"/>
      <c r="C87" s="639"/>
      <c r="D87" s="640"/>
      <c r="E87" s="640"/>
      <c r="F87" s="640"/>
      <c r="G87" s="640"/>
      <c r="H87" s="640"/>
      <c r="I87" s="640"/>
      <c r="J87" s="640"/>
      <c r="K87" s="640"/>
      <c r="L87" s="640"/>
      <c r="M87" s="640"/>
      <c r="N87" s="641"/>
      <c r="O87" s="249"/>
      <c r="P87" s="302"/>
      <c r="Q87" s="249"/>
      <c r="R87" s="241"/>
      <c r="S87" s="241"/>
      <c r="V87" s="240"/>
      <c r="W87" s="240"/>
      <c r="X87" s="240"/>
    </row>
    <row r="88" spans="2:24" ht="18.95" customHeight="1" thickBot="1">
      <c r="B88" s="430"/>
      <c r="C88" s="642"/>
      <c r="D88" s="643"/>
      <c r="E88" s="643"/>
      <c r="F88" s="643"/>
      <c r="G88" s="643"/>
      <c r="H88" s="643"/>
      <c r="I88" s="643"/>
      <c r="J88" s="643"/>
      <c r="K88" s="643"/>
      <c r="L88" s="643"/>
      <c r="M88" s="643"/>
      <c r="N88" s="644"/>
      <c r="O88" s="431"/>
      <c r="P88" s="400"/>
      <c r="Q88" s="249"/>
      <c r="R88" s="241"/>
      <c r="S88" s="241"/>
      <c r="V88" s="240"/>
      <c r="W88" s="240"/>
      <c r="X88" s="240"/>
    </row>
    <row r="89" spans="2:24" ht="18.95" customHeight="1">
      <c r="B89" s="54"/>
      <c r="C89" s="51"/>
      <c r="D89" s="52"/>
      <c r="E89" s="52"/>
      <c r="F89" s="52"/>
      <c r="G89" s="52"/>
      <c r="H89" s="52"/>
      <c r="I89" s="52"/>
      <c r="J89" s="52"/>
      <c r="K89" s="52"/>
      <c r="L89" s="52"/>
      <c r="M89" s="52"/>
      <c r="N89" s="52"/>
      <c r="O89" s="52"/>
      <c r="P89" s="52"/>
      <c r="Q89" s="52"/>
      <c r="R89" s="52"/>
      <c r="S89" s="52"/>
      <c r="T89" s="58"/>
    </row>
    <row r="90" spans="2:24" ht="18.95" customHeight="1">
      <c r="B90" s="481" t="s">
        <v>112</v>
      </c>
      <c r="C90" s="481"/>
      <c r="D90" s="481"/>
      <c r="E90" s="481"/>
      <c r="F90" s="481"/>
      <c r="G90" s="481"/>
      <c r="H90" s="481"/>
      <c r="I90" s="481"/>
      <c r="J90" s="481"/>
      <c r="K90" s="481"/>
      <c r="L90" s="481"/>
      <c r="M90" s="481"/>
      <c r="N90" s="481"/>
      <c r="O90" s="481"/>
      <c r="P90" s="481"/>
      <c r="Q90" s="207"/>
      <c r="R90" s="207"/>
      <c r="S90" s="207"/>
      <c r="T90" s="42"/>
    </row>
    <row r="91" spans="2:24" ht="18.95" customHeight="1" thickBot="1">
      <c r="B91" s="17" t="s">
        <v>62</v>
      </c>
      <c r="C91" s="192" t="s">
        <v>63</v>
      </c>
      <c r="D91" s="193"/>
      <c r="E91" s="193"/>
      <c r="F91" s="193"/>
      <c r="G91" s="193"/>
      <c r="H91" s="193"/>
      <c r="I91" s="193"/>
      <c r="J91" s="193"/>
      <c r="K91" s="193"/>
      <c r="L91" s="193"/>
      <c r="M91" s="193"/>
      <c r="N91" s="214"/>
      <c r="O91" s="433" t="s">
        <v>173</v>
      </c>
      <c r="P91" s="434"/>
      <c r="Q91" s="435"/>
      <c r="R91" s="436"/>
      <c r="S91" s="151"/>
      <c r="V91" s="46"/>
      <c r="W91" s="46"/>
      <c r="X91" s="46"/>
    </row>
    <row r="92" spans="2:24" ht="18.95" customHeight="1">
      <c r="B92" s="427" t="s">
        <v>78</v>
      </c>
      <c r="C92" s="183" t="s">
        <v>182</v>
      </c>
      <c r="D92" s="184"/>
      <c r="E92" s="184"/>
      <c r="F92" s="184"/>
      <c r="G92" s="184"/>
      <c r="H92" s="184"/>
      <c r="I92" s="184"/>
      <c r="J92" s="184"/>
      <c r="K92" s="184"/>
      <c r="L92" s="184"/>
      <c r="M92" s="184"/>
      <c r="N92" s="185"/>
      <c r="O92" s="300"/>
      <c r="P92" s="437"/>
      <c r="Q92" s="249"/>
      <c r="R92" s="187"/>
      <c r="S92" s="241"/>
      <c r="V92" s="240" t="str">
        <f t="shared" ref="V92" si="6">IF(O92="○","○","　")</f>
        <v>　</v>
      </c>
      <c r="W92" s="240"/>
      <c r="X92" s="240" t="str">
        <f t="shared" ref="X92:X94" si="7">IF(O92="○","-",IF(Q92="○","-","×"))</f>
        <v>×</v>
      </c>
    </row>
    <row r="93" spans="2:24" ht="18.95" customHeight="1">
      <c r="B93" s="429"/>
      <c r="C93" s="186"/>
      <c r="D93" s="187"/>
      <c r="E93" s="187"/>
      <c r="F93" s="187"/>
      <c r="G93" s="187"/>
      <c r="H93" s="187"/>
      <c r="I93" s="187"/>
      <c r="J93" s="187"/>
      <c r="K93" s="187"/>
      <c r="L93" s="187"/>
      <c r="M93" s="187"/>
      <c r="N93" s="188"/>
      <c r="O93" s="249"/>
      <c r="P93" s="188"/>
      <c r="Q93" s="249"/>
      <c r="R93" s="187"/>
      <c r="S93" s="241"/>
      <c r="V93" s="240"/>
      <c r="W93" s="240"/>
      <c r="X93" s="240" t="str">
        <f t="shared" si="7"/>
        <v>×</v>
      </c>
    </row>
    <row r="94" spans="2:24" ht="18.95" customHeight="1" thickBot="1">
      <c r="B94" s="430"/>
      <c r="C94" s="189"/>
      <c r="D94" s="190"/>
      <c r="E94" s="190"/>
      <c r="F94" s="190"/>
      <c r="G94" s="190"/>
      <c r="H94" s="190"/>
      <c r="I94" s="190"/>
      <c r="J94" s="190"/>
      <c r="K94" s="190"/>
      <c r="L94" s="190"/>
      <c r="M94" s="190"/>
      <c r="N94" s="191"/>
      <c r="O94" s="431"/>
      <c r="P94" s="400"/>
      <c r="Q94" s="438"/>
      <c r="R94" s="187"/>
      <c r="S94" s="241"/>
      <c r="V94" s="240"/>
      <c r="W94" s="240"/>
      <c r="X94" s="240" t="str">
        <f t="shared" si="7"/>
        <v>×</v>
      </c>
    </row>
    <row r="95" spans="2:24" ht="18.95" customHeight="1">
      <c r="B95" s="54"/>
      <c r="C95" s="51"/>
      <c r="D95" s="52"/>
      <c r="E95" s="52"/>
      <c r="F95" s="52"/>
      <c r="G95" s="52"/>
      <c r="H95" s="52"/>
      <c r="I95" s="52"/>
      <c r="J95" s="52"/>
      <c r="K95" s="52"/>
      <c r="L95" s="52"/>
      <c r="M95" s="52"/>
      <c r="N95" s="52"/>
      <c r="O95" s="52"/>
      <c r="P95" s="52"/>
      <c r="Q95" s="52"/>
      <c r="R95" s="52"/>
      <c r="S95" s="52"/>
      <c r="T95" s="58"/>
    </row>
    <row r="96" spans="2:24" ht="18.95" customHeight="1">
      <c r="B96" s="481" t="s">
        <v>121</v>
      </c>
      <c r="C96" s="481"/>
      <c r="D96" s="481"/>
      <c r="E96" s="481"/>
      <c r="F96" s="481"/>
      <c r="G96" s="481"/>
      <c r="H96" s="481"/>
      <c r="I96" s="481"/>
      <c r="J96" s="481"/>
      <c r="K96" s="481"/>
      <c r="L96" s="481"/>
      <c r="M96" s="481"/>
      <c r="N96" s="481"/>
      <c r="O96" s="481"/>
      <c r="P96" s="481"/>
      <c r="Q96" s="207"/>
      <c r="R96" s="207"/>
      <c r="S96" s="207"/>
      <c r="T96" s="42"/>
      <c r="U96" s="1"/>
    </row>
    <row r="97" spans="2:24" ht="18.95" customHeight="1">
      <c r="B97" s="17" t="s">
        <v>62</v>
      </c>
      <c r="C97" s="192" t="s">
        <v>63</v>
      </c>
      <c r="D97" s="193"/>
      <c r="E97" s="193"/>
      <c r="F97" s="193"/>
      <c r="G97" s="193"/>
      <c r="H97" s="193"/>
      <c r="I97" s="193"/>
      <c r="J97" s="193"/>
      <c r="K97" s="193"/>
      <c r="L97" s="193"/>
      <c r="M97" s="193"/>
      <c r="N97" s="214"/>
      <c r="O97" s="619" t="s">
        <v>215</v>
      </c>
      <c r="P97" s="620"/>
      <c r="Q97" s="357"/>
      <c r="R97" s="290"/>
      <c r="S97" s="290"/>
      <c r="V97" s="46"/>
      <c r="W97" s="46"/>
      <c r="X97" s="46"/>
    </row>
    <row r="98" spans="2:24" ht="18.95" customHeight="1" thickBot="1">
      <c r="B98" s="180" t="s">
        <v>60</v>
      </c>
      <c r="C98" s="613" t="s">
        <v>214</v>
      </c>
      <c r="D98" s="614"/>
      <c r="E98" s="614"/>
      <c r="F98" s="614"/>
      <c r="G98" s="614"/>
      <c r="H98" s="614"/>
      <c r="I98" s="614"/>
      <c r="J98" s="614"/>
      <c r="K98" s="614"/>
      <c r="L98" s="614"/>
      <c r="M98" s="614"/>
      <c r="N98" s="614"/>
      <c r="O98" s="621"/>
      <c r="P98" s="622"/>
      <c r="Q98" s="148"/>
      <c r="R98" s="152"/>
      <c r="S98" s="152"/>
      <c r="X98" s="46" t="e">
        <f>IF(O99="○","-",IF(Q99="○","-",IF(#REF!="○","-",IF(#REF!="○","-","×"))))</f>
        <v>#REF!</v>
      </c>
    </row>
    <row r="99" spans="2:24" ht="18.95" customHeight="1">
      <c r="B99" s="242"/>
      <c r="C99" s="615"/>
      <c r="D99" s="616"/>
      <c r="E99" s="616"/>
      <c r="F99" s="616"/>
      <c r="G99" s="616"/>
      <c r="H99" s="616"/>
      <c r="I99" s="616"/>
      <c r="J99" s="616"/>
      <c r="K99" s="616"/>
      <c r="L99" s="616"/>
      <c r="M99" s="616"/>
      <c r="N99" s="616"/>
      <c r="O99" s="300"/>
      <c r="P99" s="301"/>
      <c r="Q99" s="249"/>
      <c r="R99" s="241"/>
      <c r="S99" s="241"/>
      <c r="V99" s="147" t="str">
        <f>IF(O99="○","○","　")</f>
        <v>　</v>
      </c>
      <c r="W99" s="147"/>
    </row>
    <row r="100" spans="2:24" ht="18.95" customHeight="1" thickBot="1">
      <c r="B100" s="243"/>
      <c r="C100" s="617"/>
      <c r="D100" s="618"/>
      <c r="E100" s="618"/>
      <c r="F100" s="618"/>
      <c r="G100" s="618"/>
      <c r="H100" s="618"/>
      <c r="I100" s="618"/>
      <c r="J100" s="618"/>
      <c r="K100" s="618"/>
      <c r="L100" s="618"/>
      <c r="M100" s="618"/>
      <c r="N100" s="618"/>
      <c r="O100" s="303"/>
      <c r="P100" s="304"/>
      <c r="Q100" s="249"/>
      <c r="R100" s="241"/>
      <c r="S100" s="241"/>
      <c r="V100" s="147"/>
      <c r="W100" s="147"/>
      <c r="X100" s="81"/>
    </row>
    <row r="101" spans="2:24" ht="18.95" customHeight="1">
      <c r="B101" s="54"/>
      <c r="C101" s="51"/>
      <c r="D101" s="71"/>
      <c r="E101" s="71"/>
      <c r="F101" s="71"/>
      <c r="G101" s="71"/>
      <c r="H101" s="71"/>
      <c r="I101" s="71"/>
      <c r="J101" s="71"/>
      <c r="K101" s="71"/>
      <c r="L101" s="71"/>
      <c r="M101" s="71"/>
      <c r="N101" s="71"/>
      <c r="O101" s="72"/>
      <c r="P101" s="72"/>
      <c r="Q101" s="72"/>
      <c r="R101" s="72"/>
      <c r="S101" s="72"/>
      <c r="T101" s="58"/>
    </row>
    <row r="102" spans="2:24" ht="18.95" customHeight="1">
      <c r="B102" s="481" t="s">
        <v>114</v>
      </c>
      <c r="C102" s="481"/>
      <c r="D102" s="481"/>
      <c r="E102" s="481"/>
      <c r="F102" s="481"/>
      <c r="G102" s="481"/>
      <c r="H102" s="481"/>
      <c r="I102" s="481"/>
      <c r="J102" s="481"/>
      <c r="K102" s="481"/>
      <c r="L102" s="481"/>
      <c r="M102" s="481"/>
      <c r="N102" s="481"/>
      <c r="O102" s="481"/>
      <c r="P102" s="481"/>
      <c r="Q102" s="207"/>
      <c r="R102" s="207"/>
      <c r="S102" s="207"/>
      <c r="T102" s="42"/>
    </row>
    <row r="103" spans="2:24" ht="18.95" customHeight="1" thickBot="1">
      <c r="B103" s="17" t="s">
        <v>62</v>
      </c>
      <c r="C103" s="192" t="s">
        <v>63</v>
      </c>
      <c r="D103" s="193"/>
      <c r="E103" s="193"/>
      <c r="F103" s="193"/>
      <c r="G103" s="193"/>
      <c r="H103" s="193"/>
      <c r="I103" s="193"/>
      <c r="J103" s="193"/>
      <c r="K103" s="193"/>
      <c r="L103" s="193"/>
      <c r="M103" s="193"/>
      <c r="N103" s="214"/>
      <c r="O103" s="287" t="s">
        <v>80</v>
      </c>
      <c r="P103" s="288"/>
      <c r="Q103" s="289"/>
      <c r="R103" s="290"/>
      <c r="S103" s="290"/>
      <c r="V103" s="46"/>
      <c r="W103" s="46"/>
      <c r="X103" s="46"/>
    </row>
    <row r="104" spans="2:24" ht="18.95" customHeight="1">
      <c r="B104" s="645" t="s">
        <v>104</v>
      </c>
      <c r="C104" s="647" t="s">
        <v>137</v>
      </c>
      <c r="D104" s="648"/>
      <c r="E104" s="648"/>
      <c r="F104" s="648"/>
      <c r="G104" s="648"/>
      <c r="H104" s="648"/>
      <c r="I104" s="648"/>
      <c r="J104" s="648"/>
      <c r="K104" s="648"/>
      <c r="L104" s="648"/>
      <c r="M104" s="648"/>
      <c r="N104" s="649"/>
      <c r="O104" s="653"/>
      <c r="P104" s="654"/>
      <c r="Q104" s="250"/>
      <c r="R104" s="187"/>
      <c r="S104" s="187"/>
      <c r="V104" s="240" t="str">
        <f>IF(O104="○","○","　")</f>
        <v>　</v>
      </c>
      <c r="W104" s="240"/>
      <c r="X104" s="240" t="str">
        <f>IF(O104="○","-",IF(Q104="○","-","×"))</f>
        <v>×</v>
      </c>
    </row>
    <row r="105" spans="2:24" ht="18.95" customHeight="1" thickBot="1">
      <c r="B105" s="646"/>
      <c r="C105" s="650"/>
      <c r="D105" s="651"/>
      <c r="E105" s="651"/>
      <c r="F105" s="651"/>
      <c r="G105" s="651"/>
      <c r="H105" s="651"/>
      <c r="I105" s="651"/>
      <c r="J105" s="651"/>
      <c r="K105" s="651"/>
      <c r="L105" s="651"/>
      <c r="M105" s="651"/>
      <c r="N105" s="652"/>
      <c r="O105" s="655"/>
      <c r="P105" s="656"/>
      <c r="Q105" s="250"/>
      <c r="R105" s="187"/>
      <c r="S105" s="187"/>
      <c r="V105" s="240"/>
      <c r="W105" s="240"/>
      <c r="X105" s="240"/>
    </row>
    <row r="106" spans="2:24" ht="18.95" customHeight="1" thickBot="1">
      <c r="B106" s="646"/>
      <c r="C106" s="329" t="s">
        <v>143</v>
      </c>
      <c r="D106" s="330"/>
      <c r="E106" s="330"/>
      <c r="F106" s="330"/>
      <c r="G106" s="330"/>
      <c r="H106" s="330"/>
      <c r="I106" s="330"/>
      <c r="J106" s="330"/>
      <c r="K106" s="330"/>
      <c r="L106" s="330"/>
      <c r="M106" s="330"/>
      <c r="N106" s="331"/>
      <c r="O106" s="333"/>
      <c r="P106" s="334"/>
      <c r="Q106" s="250"/>
      <c r="R106" s="187"/>
      <c r="S106" s="187"/>
      <c r="V106" s="240" t="str">
        <f t="shared" ref="V106:V109" si="8">IF(O106="○","○","　")</f>
        <v>　</v>
      </c>
      <c r="W106" s="240"/>
      <c r="X106" s="240" t="str">
        <f>IF(O106="○","-",IF(Q106="○","-","×"))</f>
        <v>×</v>
      </c>
    </row>
    <row r="107" spans="2:24" ht="18.95" customHeight="1" thickBot="1">
      <c r="B107" s="646"/>
      <c r="C107" s="332"/>
      <c r="D107" s="330"/>
      <c r="E107" s="330"/>
      <c r="F107" s="330"/>
      <c r="G107" s="330"/>
      <c r="H107" s="330"/>
      <c r="I107" s="330"/>
      <c r="J107" s="330"/>
      <c r="K107" s="330"/>
      <c r="L107" s="330"/>
      <c r="M107" s="330"/>
      <c r="N107" s="331"/>
      <c r="O107" s="335"/>
      <c r="P107" s="336"/>
      <c r="Q107" s="250"/>
      <c r="R107" s="187"/>
      <c r="S107" s="187"/>
      <c r="V107" s="240"/>
      <c r="W107" s="240"/>
      <c r="X107" s="240"/>
    </row>
    <row r="108" spans="2:24" ht="18.95" customHeight="1" thickBot="1">
      <c r="B108" s="646"/>
      <c r="C108" s="329" t="s">
        <v>105</v>
      </c>
      <c r="D108" s="330"/>
      <c r="E108" s="330"/>
      <c r="F108" s="330"/>
      <c r="G108" s="330"/>
      <c r="H108" s="330"/>
      <c r="I108" s="330"/>
      <c r="J108" s="330"/>
      <c r="K108" s="330"/>
      <c r="L108" s="330"/>
      <c r="M108" s="330"/>
      <c r="N108" s="331"/>
      <c r="O108" s="333"/>
      <c r="P108" s="334"/>
      <c r="Q108" s="249"/>
      <c r="R108" s="187"/>
      <c r="S108" s="187"/>
      <c r="V108" s="46" t="str">
        <f t="shared" si="8"/>
        <v>　</v>
      </c>
      <c r="W108" s="46"/>
      <c r="X108" s="103" t="str">
        <f>IF(O108="○","-",IF(Q108="○","-","×"))</f>
        <v>×</v>
      </c>
    </row>
    <row r="109" spans="2:24" ht="18.95" customHeight="1" thickBot="1">
      <c r="B109" s="646"/>
      <c r="C109" s="329" t="s">
        <v>218</v>
      </c>
      <c r="D109" s="337"/>
      <c r="E109" s="337"/>
      <c r="F109" s="337"/>
      <c r="G109" s="337"/>
      <c r="H109" s="337"/>
      <c r="I109" s="337"/>
      <c r="J109" s="337"/>
      <c r="K109" s="337"/>
      <c r="L109" s="337"/>
      <c r="M109" s="337"/>
      <c r="N109" s="338"/>
      <c r="O109" s="333"/>
      <c r="P109" s="334"/>
      <c r="Q109" s="249"/>
      <c r="R109" s="187"/>
      <c r="S109" s="187"/>
      <c r="V109" s="46" t="str">
        <f t="shared" si="8"/>
        <v>　</v>
      </c>
      <c r="W109" s="46"/>
      <c r="X109" s="103" t="str">
        <f>IF(O109="○","-",IF(Q109="○","-","×"))</f>
        <v>×</v>
      </c>
    </row>
    <row r="110" spans="2:24" ht="18.95" customHeight="1" thickBot="1">
      <c r="B110" s="646"/>
      <c r="C110" s="623" t="s">
        <v>219</v>
      </c>
      <c r="D110" s="624"/>
      <c r="E110" s="624"/>
      <c r="F110" s="624"/>
      <c r="G110" s="624"/>
      <c r="H110" s="624"/>
      <c r="I110" s="624"/>
      <c r="J110" s="624"/>
      <c r="K110" s="624"/>
      <c r="L110" s="624"/>
      <c r="M110" s="624"/>
      <c r="N110" s="625"/>
      <c r="O110" s="333"/>
      <c r="P110" s="334"/>
      <c r="Q110" s="249"/>
      <c r="R110" s="241"/>
      <c r="S110" s="241"/>
      <c r="V110" s="147"/>
      <c r="W110" s="147"/>
      <c r="X110" s="147"/>
    </row>
    <row r="111" spans="2:24" ht="18.95" customHeight="1">
      <c r="B111" s="646"/>
      <c r="C111" s="251" t="s">
        <v>138</v>
      </c>
      <c r="D111" s="252"/>
      <c r="E111" s="252"/>
      <c r="F111" s="252"/>
      <c r="G111" s="252"/>
      <c r="H111" s="252"/>
      <c r="I111" s="252"/>
      <c r="J111" s="252"/>
      <c r="K111" s="252"/>
      <c r="L111" s="252"/>
      <c r="M111" s="252"/>
      <c r="N111" s="252"/>
      <c r="O111" s="253"/>
      <c r="P111" s="254"/>
      <c r="Q111" s="249"/>
      <c r="R111" s="241"/>
      <c r="S111" s="241"/>
      <c r="V111" s="240" t="str">
        <f t="shared" ref="V111" si="9">IF(O111="○","○","　")</f>
        <v>　</v>
      </c>
      <c r="W111" s="240"/>
      <c r="X111" s="240" t="str">
        <f>IF(O111="○","-",IF(Q111="○","-","×"))</f>
        <v>×</v>
      </c>
    </row>
    <row r="112" spans="2:24" ht="18.95" customHeight="1">
      <c r="B112" s="646"/>
      <c r="C112" s="316"/>
      <c r="D112" s="317"/>
      <c r="E112" s="317"/>
      <c r="F112" s="317"/>
      <c r="G112" s="317"/>
      <c r="H112" s="317"/>
      <c r="I112" s="317"/>
      <c r="J112" s="317"/>
      <c r="K112" s="317"/>
      <c r="L112" s="317"/>
      <c r="M112" s="317"/>
      <c r="N112" s="317"/>
      <c r="O112" s="250"/>
      <c r="P112" s="255"/>
      <c r="Q112" s="249"/>
      <c r="R112" s="241"/>
      <c r="S112" s="241"/>
      <c r="V112" s="240"/>
      <c r="W112" s="240"/>
      <c r="X112" s="240"/>
    </row>
    <row r="113" spans="1:24" ht="18.95" customHeight="1">
      <c r="B113" s="646"/>
      <c r="C113" s="316"/>
      <c r="D113" s="317"/>
      <c r="E113" s="317"/>
      <c r="F113" s="317"/>
      <c r="G113" s="317"/>
      <c r="H113" s="317"/>
      <c r="I113" s="317"/>
      <c r="J113" s="317"/>
      <c r="K113" s="317"/>
      <c r="L113" s="317"/>
      <c r="M113" s="317"/>
      <c r="N113" s="317"/>
      <c r="O113" s="250"/>
      <c r="P113" s="255"/>
      <c r="Q113" s="249"/>
      <c r="R113" s="241"/>
      <c r="S113" s="241"/>
      <c r="V113" s="240"/>
      <c r="W113" s="240"/>
      <c r="X113" s="240"/>
    </row>
    <row r="114" spans="1:24" ht="18.95" customHeight="1">
      <c r="B114" s="646"/>
      <c r="C114" s="316"/>
      <c r="D114" s="317"/>
      <c r="E114" s="317"/>
      <c r="F114" s="317"/>
      <c r="G114" s="317"/>
      <c r="H114" s="317"/>
      <c r="I114" s="317"/>
      <c r="J114" s="317"/>
      <c r="K114" s="317"/>
      <c r="L114" s="317"/>
      <c r="M114" s="317"/>
      <c r="N114" s="317"/>
      <c r="O114" s="250"/>
      <c r="P114" s="255"/>
      <c r="Q114" s="249"/>
      <c r="R114" s="241"/>
      <c r="S114" s="241"/>
      <c r="V114" s="240"/>
      <c r="W114" s="240"/>
      <c r="X114" s="240"/>
    </row>
    <row r="115" spans="1:24" ht="11.25" customHeight="1">
      <c r="B115" s="646"/>
      <c r="C115" s="316"/>
      <c r="D115" s="317"/>
      <c r="E115" s="317"/>
      <c r="F115" s="317"/>
      <c r="G115" s="317"/>
      <c r="H115" s="317"/>
      <c r="I115" s="317"/>
      <c r="J115" s="317"/>
      <c r="K115" s="317"/>
      <c r="L115" s="317"/>
      <c r="M115" s="317"/>
      <c r="N115" s="317"/>
      <c r="O115" s="250"/>
      <c r="P115" s="255"/>
      <c r="Q115" s="249"/>
      <c r="R115" s="241"/>
      <c r="S115" s="241"/>
      <c r="V115" s="240"/>
      <c r="W115" s="240"/>
      <c r="X115" s="240"/>
    </row>
    <row r="116" spans="1:24" ht="11.25" customHeight="1" thickBot="1">
      <c r="B116" s="646"/>
      <c r="C116" s="318"/>
      <c r="D116" s="319"/>
      <c r="E116" s="319"/>
      <c r="F116" s="319"/>
      <c r="G116" s="319"/>
      <c r="H116" s="319"/>
      <c r="I116" s="319"/>
      <c r="J116" s="319"/>
      <c r="K116" s="319"/>
      <c r="L116" s="319"/>
      <c r="M116" s="319"/>
      <c r="N116" s="319"/>
      <c r="O116" s="256"/>
      <c r="P116" s="257"/>
      <c r="Q116" s="249"/>
      <c r="R116" s="241"/>
      <c r="S116" s="241"/>
      <c r="V116" s="240"/>
      <c r="W116" s="240"/>
      <c r="X116" s="240"/>
    </row>
    <row r="117" spans="1:24" ht="18.95" customHeight="1" thickBot="1">
      <c r="A117" s="143"/>
      <c r="B117" s="180" t="s">
        <v>100</v>
      </c>
      <c r="C117" s="423" t="s">
        <v>197</v>
      </c>
      <c r="D117" s="424"/>
      <c r="E117" s="424"/>
      <c r="F117" s="424"/>
      <c r="G117" s="424"/>
      <c r="H117" s="424"/>
      <c r="I117" s="424"/>
      <c r="J117" s="424"/>
      <c r="K117" s="424"/>
      <c r="L117" s="424"/>
      <c r="M117" s="424"/>
      <c r="N117" s="425"/>
      <c r="O117" s="249"/>
      <c r="P117" s="302"/>
      <c r="Q117" s="249"/>
      <c r="R117" s="187"/>
      <c r="S117" s="187"/>
      <c r="V117" s="46" t="str">
        <f t="shared" ref="V117:V119" si="10">IF(O117="○","○","　")</f>
        <v>　</v>
      </c>
      <c r="W117" s="46"/>
      <c r="X117" s="103" t="str">
        <f>IF(O117="○","-",IF(Q117="○","-","×"))</f>
        <v>×</v>
      </c>
    </row>
    <row r="118" spans="1:24" ht="18.95" customHeight="1" thickBot="1">
      <c r="A118" s="143"/>
      <c r="B118" s="242"/>
      <c r="C118" s="244" t="s">
        <v>198</v>
      </c>
      <c r="D118" s="245"/>
      <c r="E118" s="245"/>
      <c r="F118" s="245"/>
      <c r="G118" s="245"/>
      <c r="H118" s="245"/>
      <c r="I118" s="245"/>
      <c r="J118" s="245"/>
      <c r="K118" s="245"/>
      <c r="L118" s="245"/>
      <c r="M118" s="245"/>
      <c r="N118" s="246"/>
      <c r="O118" s="247"/>
      <c r="P118" s="248"/>
      <c r="Q118" s="249"/>
      <c r="R118" s="187"/>
      <c r="S118" s="187"/>
      <c r="V118" s="46" t="str">
        <f t="shared" si="10"/>
        <v>　</v>
      </c>
      <c r="W118" s="46"/>
      <c r="X118" s="103" t="str">
        <f t="shared" ref="X118:X122" si="11">IF(O118="○","-",IF(Q118="○","-","×"))</f>
        <v>×</v>
      </c>
    </row>
    <row r="119" spans="1:24" ht="18.95" customHeight="1" thickBot="1">
      <c r="A119" s="143"/>
      <c r="B119" s="242"/>
      <c r="C119" s="244" t="s">
        <v>199</v>
      </c>
      <c r="D119" s="245"/>
      <c r="E119" s="245"/>
      <c r="F119" s="245"/>
      <c r="G119" s="245"/>
      <c r="H119" s="245"/>
      <c r="I119" s="245"/>
      <c r="J119" s="245"/>
      <c r="K119" s="245"/>
      <c r="L119" s="245"/>
      <c r="M119" s="245"/>
      <c r="N119" s="246"/>
      <c r="O119" s="247"/>
      <c r="P119" s="248"/>
      <c r="Q119" s="249"/>
      <c r="R119" s="187"/>
      <c r="S119" s="187"/>
      <c r="V119" s="46" t="str">
        <f t="shared" si="10"/>
        <v>　</v>
      </c>
      <c r="W119" s="46"/>
      <c r="X119" s="103" t="str">
        <f t="shared" si="11"/>
        <v>×</v>
      </c>
    </row>
    <row r="120" spans="1:24" ht="37.5" customHeight="1" thickBot="1">
      <c r="A120" s="143"/>
      <c r="B120" s="242"/>
      <c r="C120" s="244" t="s">
        <v>204</v>
      </c>
      <c r="D120" s="245"/>
      <c r="E120" s="245"/>
      <c r="F120" s="245"/>
      <c r="G120" s="245"/>
      <c r="H120" s="245"/>
      <c r="I120" s="245"/>
      <c r="J120" s="245"/>
      <c r="K120" s="245"/>
      <c r="L120" s="245"/>
      <c r="M120" s="245"/>
      <c r="N120" s="246"/>
      <c r="O120" s="247"/>
      <c r="P120" s="248"/>
      <c r="Q120" s="250"/>
      <c r="R120" s="187"/>
      <c r="S120" s="187"/>
      <c r="V120" s="46" t="str">
        <f>IF(O120="○","○","　")</f>
        <v>　</v>
      </c>
      <c r="W120" s="46"/>
      <c r="X120" s="103" t="str">
        <f t="shared" si="11"/>
        <v>×</v>
      </c>
    </row>
    <row r="121" spans="1:24" ht="37.5" customHeight="1" thickBot="1">
      <c r="A121" s="143"/>
      <c r="B121" s="242"/>
      <c r="C121" s="244" t="s">
        <v>205</v>
      </c>
      <c r="D121" s="245"/>
      <c r="E121" s="245"/>
      <c r="F121" s="245"/>
      <c r="G121" s="245"/>
      <c r="H121" s="245"/>
      <c r="I121" s="245"/>
      <c r="J121" s="245"/>
      <c r="K121" s="245"/>
      <c r="L121" s="245"/>
      <c r="M121" s="245"/>
      <c r="N121" s="246"/>
      <c r="O121" s="247"/>
      <c r="P121" s="248"/>
      <c r="Q121" s="249"/>
      <c r="R121" s="241"/>
      <c r="S121" s="241"/>
      <c r="V121" s="46" t="str">
        <f t="shared" ref="V121" si="12">IF(O121="○","○","　")</f>
        <v>　</v>
      </c>
      <c r="W121" s="46"/>
      <c r="X121" s="103" t="str">
        <f t="shared" si="11"/>
        <v>×</v>
      </c>
    </row>
    <row r="122" spans="1:24" ht="36.75" customHeight="1" thickBot="1">
      <c r="A122" s="143"/>
      <c r="B122" s="242"/>
      <c r="C122" s="244" t="s">
        <v>200</v>
      </c>
      <c r="D122" s="245"/>
      <c r="E122" s="245"/>
      <c r="F122" s="245"/>
      <c r="G122" s="245"/>
      <c r="H122" s="245"/>
      <c r="I122" s="245"/>
      <c r="J122" s="245"/>
      <c r="K122" s="245"/>
      <c r="L122" s="245"/>
      <c r="M122" s="245"/>
      <c r="N122" s="246"/>
      <c r="O122" s="303"/>
      <c r="P122" s="304"/>
      <c r="Q122" s="249"/>
      <c r="R122" s="241"/>
      <c r="S122" s="241"/>
      <c r="V122" s="46" t="str">
        <f t="shared" ref="V122" si="13">IF(O122="○","○","　")</f>
        <v>　</v>
      </c>
      <c r="W122" s="46"/>
      <c r="X122" s="103" t="str">
        <f t="shared" si="11"/>
        <v>×</v>
      </c>
    </row>
    <row r="123" spans="1:24" ht="36.75" customHeight="1" thickBot="1">
      <c r="A123" s="143"/>
      <c r="B123" s="242"/>
      <c r="C123" s="244" t="s">
        <v>202</v>
      </c>
      <c r="D123" s="245"/>
      <c r="E123" s="245"/>
      <c r="F123" s="245"/>
      <c r="G123" s="245"/>
      <c r="H123" s="245"/>
      <c r="I123" s="245"/>
      <c r="J123" s="245"/>
      <c r="K123" s="245"/>
      <c r="L123" s="245"/>
      <c r="M123" s="245"/>
      <c r="N123" s="246"/>
      <c r="O123" s="303"/>
      <c r="P123" s="304"/>
      <c r="Q123" s="249"/>
      <c r="R123" s="241"/>
      <c r="S123" s="241"/>
      <c r="T123" s="58"/>
      <c r="V123" s="144" t="str">
        <f t="shared" ref="V123" si="14">IF(O123="○","○","　")</f>
        <v>　</v>
      </c>
      <c r="W123" s="144"/>
      <c r="X123" s="144" t="str">
        <f t="shared" ref="X123" si="15">IF(O123="○","-",IF(Q123="○","-","×"))</f>
        <v>×</v>
      </c>
    </row>
    <row r="124" spans="1:24" ht="18.75" customHeight="1">
      <c r="A124" s="143"/>
      <c r="B124" s="242"/>
      <c r="C124" s="320" t="s">
        <v>201</v>
      </c>
      <c r="D124" s="321"/>
      <c r="E124" s="321"/>
      <c r="F124" s="321"/>
      <c r="G124" s="321"/>
      <c r="H124" s="321"/>
      <c r="I124" s="321"/>
      <c r="J124" s="321"/>
      <c r="K124" s="321"/>
      <c r="L124" s="321"/>
      <c r="M124" s="321"/>
      <c r="N124" s="322"/>
      <c r="O124" s="300"/>
      <c r="P124" s="301"/>
      <c r="Q124" s="249"/>
      <c r="R124" s="241"/>
      <c r="S124" s="241"/>
      <c r="V124" s="240" t="str">
        <f t="shared" ref="V124" si="16">IF(O124="○","○","　")</f>
        <v>　</v>
      </c>
      <c r="W124" s="240"/>
      <c r="X124" s="240" t="str">
        <f t="shared" ref="X124" si="17">IF(O124="○","-",IF(Q124="○","-","×"))</f>
        <v>×</v>
      </c>
    </row>
    <row r="125" spans="1:24" ht="18.75" customHeight="1">
      <c r="A125" s="143"/>
      <c r="B125" s="242"/>
      <c r="C125" s="323"/>
      <c r="D125" s="324"/>
      <c r="E125" s="324"/>
      <c r="F125" s="324"/>
      <c r="G125" s="324"/>
      <c r="H125" s="324"/>
      <c r="I125" s="324"/>
      <c r="J125" s="324"/>
      <c r="K125" s="324"/>
      <c r="L125" s="324"/>
      <c r="M125" s="324"/>
      <c r="N125" s="325"/>
      <c r="O125" s="249"/>
      <c r="P125" s="302"/>
      <c r="Q125" s="249"/>
      <c r="R125" s="241"/>
      <c r="S125" s="241"/>
      <c r="V125" s="240"/>
      <c r="W125" s="240"/>
      <c r="X125" s="240"/>
    </row>
    <row r="126" spans="1:24" ht="18.75" customHeight="1">
      <c r="A126" s="143"/>
      <c r="B126" s="242"/>
      <c r="C126" s="323"/>
      <c r="D126" s="324"/>
      <c r="E126" s="324"/>
      <c r="F126" s="324"/>
      <c r="G126" s="324"/>
      <c r="H126" s="324"/>
      <c r="I126" s="324"/>
      <c r="J126" s="324"/>
      <c r="K126" s="324"/>
      <c r="L126" s="324"/>
      <c r="M126" s="324"/>
      <c r="N126" s="325"/>
      <c r="O126" s="249"/>
      <c r="P126" s="302"/>
      <c r="Q126" s="249"/>
      <c r="R126" s="241"/>
      <c r="S126" s="241"/>
      <c r="V126" s="240"/>
      <c r="W126" s="240"/>
      <c r="X126" s="240"/>
    </row>
    <row r="127" spans="1:24" ht="18.75" customHeight="1">
      <c r="A127" s="143"/>
      <c r="B127" s="242"/>
      <c r="C127" s="323"/>
      <c r="D127" s="324"/>
      <c r="E127" s="324"/>
      <c r="F127" s="324"/>
      <c r="G127" s="324"/>
      <c r="H127" s="324"/>
      <c r="I127" s="324"/>
      <c r="J127" s="324"/>
      <c r="K127" s="324"/>
      <c r="L127" s="324"/>
      <c r="M127" s="324"/>
      <c r="N127" s="325"/>
      <c r="O127" s="249"/>
      <c r="P127" s="302"/>
      <c r="Q127" s="249"/>
      <c r="R127" s="241"/>
      <c r="S127" s="241"/>
      <c r="V127" s="240"/>
      <c r="W127" s="240"/>
      <c r="X127" s="240"/>
    </row>
    <row r="128" spans="1:24" ht="18.75" customHeight="1" thickBot="1">
      <c r="A128" s="143"/>
      <c r="B128" s="243"/>
      <c r="C128" s="326"/>
      <c r="D128" s="327"/>
      <c r="E128" s="327"/>
      <c r="F128" s="327"/>
      <c r="G128" s="327"/>
      <c r="H128" s="327"/>
      <c r="I128" s="327"/>
      <c r="J128" s="327"/>
      <c r="K128" s="327"/>
      <c r="L128" s="327"/>
      <c r="M128" s="327"/>
      <c r="N128" s="328"/>
      <c r="O128" s="303"/>
      <c r="P128" s="304"/>
      <c r="Q128" s="249"/>
      <c r="R128" s="241"/>
      <c r="S128" s="241"/>
      <c r="V128" s="240"/>
      <c r="W128" s="240"/>
      <c r="X128" s="240"/>
    </row>
    <row r="129" spans="2:24" ht="18.95" customHeight="1">
      <c r="C129" s="68"/>
      <c r="D129" s="65"/>
      <c r="E129" s="65"/>
      <c r="F129" s="65"/>
      <c r="G129" s="65"/>
      <c r="H129" s="65"/>
      <c r="I129" s="65"/>
      <c r="J129" s="65"/>
      <c r="K129" s="65"/>
      <c r="L129" s="65"/>
      <c r="M129" s="65"/>
      <c r="N129" s="65"/>
      <c r="O129" s="12"/>
      <c r="P129" s="12"/>
      <c r="Q129" s="12"/>
      <c r="R129" s="66"/>
      <c r="S129" s="55"/>
      <c r="T129" s="58"/>
      <c r="V129" s="67"/>
      <c r="W129" s="67"/>
      <c r="X129" s="67"/>
    </row>
    <row r="130" spans="2:24" ht="18.95" customHeight="1">
      <c r="B130" s="61" t="s">
        <v>144</v>
      </c>
      <c r="C130" s="2"/>
      <c r="D130" s="439" t="s">
        <v>145</v>
      </c>
      <c r="E130" s="439"/>
      <c r="F130" s="439"/>
      <c r="G130" s="439"/>
      <c r="H130" s="441" t="s">
        <v>146</v>
      </c>
      <c r="I130" s="441"/>
      <c r="J130" s="441"/>
      <c r="K130" s="441"/>
      <c r="L130" s="441"/>
      <c r="M130" s="441"/>
      <c r="N130" s="441"/>
      <c r="O130" s="441"/>
      <c r="P130" s="12"/>
      <c r="Q130" s="12"/>
      <c r="R130" s="66"/>
      <c r="S130" s="55"/>
      <c r="T130" s="58"/>
      <c r="V130" s="67"/>
      <c r="W130" s="67"/>
      <c r="X130" s="67"/>
    </row>
    <row r="131" spans="2:24" ht="18.95" customHeight="1">
      <c r="B131" s="61"/>
      <c r="C131" s="68"/>
      <c r="D131" s="440" t="s">
        <v>151</v>
      </c>
      <c r="E131" s="432"/>
      <c r="F131" s="432" t="s">
        <v>152</v>
      </c>
      <c r="G131" s="432"/>
      <c r="H131" s="432" t="s">
        <v>147</v>
      </c>
      <c r="I131" s="432"/>
      <c r="J131" s="432" t="s">
        <v>148</v>
      </c>
      <c r="K131" s="432"/>
      <c r="L131" s="432" t="s">
        <v>149</v>
      </c>
      <c r="M131" s="432"/>
      <c r="N131" s="426" t="s">
        <v>150</v>
      </c>
      <c r="O131" s="426"/>
      <c r="P131" s="12"/>
      <c r="Q131" s="12"/>
      <c r="R131" s="66"/>
      <c r="S131" s="55"/>
      <c r="T131" s="58"/>
      <c r="V131" s="67"/>
      <c r="W131" s="67"/>
      <c r="X131" s="67"/>
    </row>
    <row r="132" spans="2:24" ht="18.95" customHeight="1">
      <c r="B132" s="61"/>
      <c r="C132" s="68"/>
      <c r="D132" s="347" t="s">
        <v>153</v>
      </c>
      <c r="E132" s="347"/>
      <c r="F132" s="347" t="s">
        <v>153</v>
      </c>
      <c r="G132" s="347"/>
      <c r="H132" s="348" t="s">
        <v>153</v>
      </c>
      <c r="I132" s="340"/>
      <c r="J132" s="348" t="s">
        <v>153</v>
      </c>
      <c r="K132" s="340"/>
      <c r="L132" s="348" t="s">
        <v>153</v>
      </c>
      <c r="M132" s="340"/>
      <c r="N132" s="339" t="s">
        <v>153</v>
      </c>
      <c r="O132" s="340"/>
      <c r="P132" s="12"/>
      <c r="Q132" s="12"/>
      <c r="R132" s="66"/>
      <c r="S132" s="55"/>
      <c r="T132" s="58"/>
      <c r="V132" s="67"/>
      <c r="W132" s="67"/>
      <c r="X132" s="67"/>
    </row>
    <row r="133" spans="2:24" ht="18.95" customHeight="1">
      <c r="B133" s="61"/>
      <c r="C133" s="68"/>
      <c r="D133" s="313" t="s">
        <v>154</v>
      </c>
      <c r="E133" s="313"/>
      <c r="F133" s="313" t="s">
        <v>154</v>
      </c>
      <c r="G133" s="313"/>
      <c r="H133" s="341"/>
      <c r="I133" s="315"/>
      <c r="J133" s="341"/>
      <c r="K133" s="315"/>
      <c r="L133" s="341"/>
      <c r="M133" s="315"/>
      <c r="N133" s="314"/>
      <c r="O133" s="315"/>
      <c r="P133" s="12"/>
      <c r="Q133" s="12"/>
      <c r="R133" s="66"/>
      <c r="S133" s="55"/>
      <c r="T133" s="58"/>
      <c r="V133" s="67"/>
      <c r="W133" s="67"/>
      <c r="X133" s="67"/>
    </row>
    <row r="134" spans="2:24" ht="18.95" customHeight="1">
      <c r="B134" s="12"/>
      <c r="C134" s="65"/>
      <c r="D134" s="52"/>
      <c r="E134" s="52"/>
      <c r="F134" s="52"/>
      <c r="G134" s="52"/>
      <c r="H134" s="52"/>
      <c r="I134" s="52"/>
      <c r="J134" s="52"/>
      <c r="K134" s="52"/>
      <c r="L134" s="52"/>
      <c r="M134" s="52"/>
      <c r="N134" s="52"/>
      <c r="O134" s="52"/>
      <c r="P134" s="52"/>
      <c r="Q134" s="52"/>
      <c r="R134" s="52"/>
      <c r="S134" s="52"/>
      <c r="T134" s="58"/>
    </row>
    <row r="135" spans="2:24" ht="18.95" customHeight="1">
      <c r="B135" s="481" t="s">
        <v>115</v>
      </c>
      <c r="C135" s="481"/>
      <c r="D135" s="481"/>
      <c r="E135" s="481"/>
      <c r="F135" s="481"/>
      <c r="G135" s="481"/>
      <c r="H135" s="481"/>
      <c r="I135" s="481"/>
      <c r="J135" s="481"/>
      <c r="K135" s="481"/>
      <c r="L135" s="481"/>
      <c r="M135" s="481"/>
      <c r="N135" s="481"/>
      <c r="O135" s="481"/>
      <c r="P135" s="481"/>
      <c r="Q135" s="481"/>
      <c r="R135" s="481"/>
      <c r="S135" s="481"/>
      <c r="T135" s="42"/>
    </row>
    <row r="136" spans="2:24" ht="18.95" customHeight="1" thickBot="1">
      <c r="B136" s="17" t="s">
        <v>62</v>
      </c>
      <c r="C136" s="192" t="s">
        <v>63</v>
      </c>
      <c r="D136" s="193"/>
      <c r="E136" s="193"/>
      <c r="F136" s="193"/>
      <c r="G136" s="193"/>
      <c r="H136" s="193"/>
      <c r="I136" s="193"/>
      <c r="J136" s="193"/>
      <c r="K136" s="193"/>
      <c r="L136" s="193"/>
      <c r="M136" s="193"/>
      <c r="N136" s="193"/>
      <c r="O136" s="193"/>
      <c r="P136" s="193"/>
      <c r="Q136" s="214"/>
      <c r="R136" s="287" t="s">
        <v>64</v>
      </c>
      <c r="S136" s="288"/>
      <c r="V136" s="46"/>
      <c r="W136" s="46"/>
    </row>
    <row r="137" spans="2:24" ht="18.95" customHeight="1">
      <c r="B137" s="215" t="s">
        <v>116</v>
      </c>
      <c r="C137" s="344" t="s">
        <v>82</v>
      </c>
      <c r="D137" s="345"/>
      <c r="E137" s="345"/>
      <c r="F137" s="345"/>
      <c r="G137" s="345"/>
      <c r="H137" s="345"/>
      <c r="I137" s="345"/>
      <c r="J137" s="345"/>
      <c r="K137" s="345"/>
      <c r="L137" s="345"/>
      <c r="M137" s="345"/>
      <c r="N137" s="345"/>
      <c r="O137" s="345"/>
      <c r="P137" s="345"/>
      <c r="Q137" s="346"/>
      <c r="R137" s="208"/>
      <c r="S137" s="209"/>
      <c r="V137" s="240" t="str">
        <f>IF(R137="○","○","　")</f>
        <v>　</v>
      </c>
      <c r="W137" s="240" t="str">
        <f>IF(R137="","×","-")</f>
        <v>×</v>
      </c>
    </row>
    <row r="138" spans="2:24" ht="18.95" customHeight="1">
      <c r="B138" s="216"/>
      <c r="C138" s="233"/>
      <c r="D138" s="221"/>
      <c r="E138" s="221"/>
      <c r="F138" s="221"/>
      <c r="G138" s="221"/>
      <c r="H138" s="221"/>
      <c r="I138" s="221"/>
      <c r="J138" s="221"/>
      <c r="K138" s="221"/>
      <c r="L138" s="221"/>
      <c r="M138" s="221"/>
      <c r="N138" s="221"/>
      <c r="O138" s="221"/>
      <c r="P138" s="221"/>
      <c r="Q138" s="222"/>
      <c r="R138" s="208"/>
      <c r="S138" s="209"/>
      <c r="V138" s="240"/>
      <c r="W138" s="240"/>
    </row>
    <row r="139" spans="2:24" ht="18.95" customHeight="1">
      <c r="B139" s="216"/>
      <c r="C139" s="233"/>
      <c r="D139" s="221"/>
      <c r="E139" s="221"/>
      <c r="F139" s="221"/>
      <c r="G139" s="221"/>
      <c r="H139" s="221"/>
      <c r="I139" s="221"/>
      <c r="J139" s="221"/>
      <c r="K139" s="221"/>
      <c r="L139" s="221"/>
      <c r="M139" s="221"/>
      <c r="N139" s="221"/>
      <c r="O139" s="221"/>
      <c r="P139" s="221"/>
      <c r="Q139" s="222"/>
      <c r="R139" s="208"/>
      <c r="S139" s="209"/>
      <c r="V139" s="240"/>
      <c r="W139" s="240"/>
    </row>
    <row r="140" spans="2:24" ht="18.95" customHeight="1" thickBot="1">
      <c r="B140" s="217"/>
      <c r="C140" s="233"/>
      <c r="D140" s="221"/>
      <c r="E140" s="221"/>
      <c r="F140" s="221"/>
      <c r="G140" s="221"/>
      <c r="H140" s="221"/>
      <c r="I140" s="221"/>
      <c r="J140" s="221"/>
      <c r="K140" s="221"/>
      <c r="L140" s="221"/>
      <c r="M140" s="221"/>
      <c r="N140" s="221"/>
      <c r="O140" s="221"/>
      <c r="P140" s="221"/>
      <c r="Q140" s="222"/>
      <c r="R140" s="210"/>
      <c r="S140" s="211"/>
      <c r="V140" s="240"/>
      <c r="W140" s="240"/>
    </row>
    <row r="141" spans="2:24" ht="18.95" customHeight="1" thickBot="1">
      <c r="B141" s="217"/>
      <c r="C141" s="220" t="s">
        <v>106</v>
      </c>
      <c r="D141" s="221"/>
      <c r="E141" s="221"/>
      <c r="F141" s="221"/>
      <c r="G141" s="221"/>
      <c r="H141" s="221"/>
      <c r="I141" s="221"/>
      <c r="J141" s="221"/>
      <c r="K141" s="221"/>
      <c r="L141" s="221"/>
      <c r="M141" s="221"/>
      <c r="N141" s="221"/>
      <c r="O141" s="221"/>
      <c r="P141" s="221"/>
      <c r="Q141" s="222"/>
      <c r="R141" s="218"/>
      <c r="S141" s="219"/>
      <c r="V141" s="240" t="str">
        <f t="shared" ref="V141:V145" si="18">IF(R141="○","○","　")</f>
        <v>　</v>
      </c>
      <c r="W141" s="240" t="str">
        <f>IF(R141="","×","-")</f>
        <v>×</v>
      </c>
    </row>
    <row r="142" spans="2:24" ht="18.95" customHeight="1" thickBot="1">
      <c r="B142" s="217"/>
      <c r="C142" s="233"/>
      <c r="D142" s="221"/>
      <c r="E142" s="221"/>
      <c r="F142" s="221"/>
      <c r="G142" s="221"/>
      <c r="H142" s="221"/>
      <c r="I142" s="221"/>
      <c r="J142" s="221"/>
      <c r="K142" s="221"/>
      <c r="L142" s="221"/>
      <c r="M142" s="221"/>
      <c r="N142" s="221"/>
      <c r="O142" s="221"/>
      <c r="P142" s="221"/>
      <c r="Q142" s="222"/>
      <c r="R142" s="218"/>
      <c r="S142" s="219"/>
      <c r="V142" s="240"/>
      <c r="W142" s="240"/>
    </row>
    <row r="143" spans="2:24" ht="18.95" customHeight="1" thickBot="1">
      <c r="B143" s="217"/>
      <c r="C143" s="220" t="s">
        <v>83</v>
      </c>
      <c r="D143" s="221"/>
      <c r="E143" s="221"/>
      <c r="F143" s="221"/>
      <c r="G143" s="221"/>
      <c r="H143" s="221"/>
      <c r="I143" s="221"/>
      <c r="J143" s="221"/>
      <c r="K143" s="221"/>
      <c r="L143" s="221"/>
      <c r="M143" s="221"/>
      <c r="N143" s="221"/>
      <c r="O143" s="221"/>
      <c r="P143" s="221"/>
      <c r="Q143" s="222"/>
      <c r="R143" s="218"/>
      <c r="S143" s="219"/>
      <c r="V143" s="46" t="str">
        <f t="shared" si="18"/>
        <v>　</v>
      </c>
      <c r="W143" s="46" t="str">
        <f>IF(R143="","×","-")</f>
        <v>×</v>
      </c>
    </row>
    <row r="144" spans="2:24" ht="18.95" customHeight="1" thickBot="1">
      <c r="B144" s="217"/>
      <c r="C144" s="198" t="s">
        <v>207</v>
      </c>
      <c r="D144" s="199"/>
      <c r="E144" s="199"/>
      <c r="F144" s="199"/>
      <c r="G144" s="199"/>
      <c r="H144" s="199"/>
      <c r="I144" s="199"/>
      <c r="J144" s="199"/>
      <c r="K144" s="199"/>
      <c r="L144" s="199"/>
      <c r="M144" s="199"/>
      <c r="N144" s="199"/>
      <c r="O144" s="199"/>
      <c r="P144" s="199"/>
      <c r="Q144" s="200"/>
      <c r="R144" s="218"/>
      <c r="S144" s="219"/>
      <c r="V144" s="46" t="str">
        <f t="shared" si="18"/>
        <v>　</v>
      </c>
      <c r="W144" s="46" t="str">
        <f>IF(R144="","×","-")</f>
        <v>×</v>
      </c>
    </row>
    <row r="145" spans="2:24" ht="18.95" customHeight="1">
      <c r="B145" s="217"/>
      <c r="C145" s="232" t="s">
        <v>167</v>
      </c>
      <c r="D145" s="221"/>
      <c r="E145" s="221"/>
      <c r="F145" s="221"/>
      <c r="G145" s="221"/>
      <c r="H145" s="221"/>
      <c r="I145" s="221"/>
      <c r="J145" s="221"/>
      <c r="K145" s="221"/>
      <c r="L145" s="221"/>
      <c r="M145" s="221"/>
      <c r="N145" s="221"/>
      <c r="O145" s="221"/>
      <c r="P145" s="221"/>
      <c r="Q145" s="222"/>
      <c r="R145" s="208"/>
      <c r="S145" s="209"/>
      <c r="V145" s="240" t="str">
        <f t="shared" si="18"/>
        <v>　</v>
      </c>
      <c r="W145" s="240" t="str">
        <f>IF(R145="","×","-")</f>
        <v>×</v>
      </c>
    </row>
    <row r="146" spans="2:24" ht="18.95" customHeight="1">
      <c r="B146" s="217"/>
      <c r="C146" s="233"/>
      <c r="D146" s="221"/>
      <c r="E146" s="221"/>
      <c r="F146" s="221"/>
      <c r="G146" s="221"/>
      <c r="H146" s="221"/>
      <c r="I146" s="221"/>
      <c r="J146" s="221"/>
      <c r="K146" s="221"/>
      <c r="L146" s="221"/>
      <c r="M146" s="221"/>
      <c r="N146" s="221"/>
      <c r="O146" s="221"/>
      <c r="P146" s="221"/>
      <c r="Q146" s="222"/>
      <c r="R146" s="210"/>
      <c r="S146" s="211"/>
      <c r="V146" s="240"/>
      <c r="W146" s="240"/>
    </row>
    <row r="147" spans="2:24" ht="18.95" customHeight="1">
      <c r="B147" s="217"/>
      <c r="C147" s="233"/>
      <c r="D147" s="221"/>
      <c r="E147" s="221"/>
      <c r="F147" s="221"/>
      <c r="G147" s="221"/>
      <c r="H147" s="221"/>
      <c r="I147" s="221"/>
      <c r="J147" s="221"/>
      <c r="K147" s="221"/>
      <c r="L147" s="221"/>
      <c r="M147" s="221"/>
      <c r="N147" s="221"/>
      <c r="O147" s="221"/>
      <c r="P147" s="221"/>
      <c r="Q147" s="222"/>
      <c r="R147" s="210"/>
      <c r="S147" s="211"/>
      <c r="V147" s="240"/>
      <c r="W147" s="240"/>
    </row>
    <row r="148" spans="2:24" ht="18.95" customHeight="1" thickBot="1">
      <c r="B148" s="217"/>
      <c r="C148" s="234"/>
      <c r="D148" s="235"/>
      <c r="E148" s="235"/>
      <c r="F148" s="235"/>
      <c r="G148" s="235"/>
      <c r="H148" s="235"/>
      <c r="I148" s="235"/>
      <c r="J148" s="235"/>
      <c r="K148" s="235"/>
      <c r="L148" s="235"/>
      <c r="M148" s="235"/>
      <c r="N148" s="235"/>
      <c r="O148" s="235"/>
      <c r="P148" s="235"/>
      <c r="Q148" s="236"/>
      <c r="R148" s="212"/>
      <c r="S148" s="213"/>
      <c r="V148" s="240"/>
      <c r="W148" s="240"/>
    </row>
    <row r="149" spans="2:24" ht="18.95" customHeight="1">
      <c r="B149" s="54"/>
      <c r="C149" s="51"/>
      <c r="D149" s="52"/>
      <c r="E149" s="52"/>
      <c r="F149" s="52"/>
      <c r="G149" s="52"/>
      <c r="H149" s="52"/>
      <c r="I149" s="52"/>
      <c r="J149" s="52"/>
      <c r="K149" s="52"/>
      <c r="L149" s="52"/>
      <c r="M149" s="52"/>
      <c r="N149" s="52"/>
      <c r="O149" s="52"/>
      <c r="P149" s="52"/>
      <c r="Q149" s="52"/>
      <c r="R149" s="52"/>
      <c r="S149" s="52"/>
      <c r="T149" s="58"/>
    </row>
    <row r="150" spans="2:24" ht="18.95" customHeight="1">
      <c r="B150" s="207" t="s">
        <v>216</v>
      </c>
      <c r="C150" s="207"/>
      <c r="D150" s="207"/>
      <c r="E150" s="207"/>
      <c r="F150" s="207"/>
      <c r="G150" s="207"/>
      <c r="H150" s="207"/>
      <c r="I150" s="207"/>
      <c r="J150" s="207"/>
      <c r="K150" s="207"/>
      <c r="L150" s="207"/>
      <c r="M150" s="207"/>
      <c r="N150" s="207"/>
      <c r="O150" s="207"/>
      <c r="P150" s="207"/>
      <c r="Q150" s="207"/>
      <c r="R150" s="207"/>
      <c r="S150" s="207"/>
      <c r="T150" s="42"/>
      <c r="U150" s="1"/>
    </row>
    <row r="151" spans="2:24" ht="18.95" customHeight="1" thickBot="1">
      <c r="B151" s="17" t="s">
        <v>62</v>
      </c>
      <c r="C151" s="192" t="s">
        <v>63</v>
      </c>
      <c r="D151" s="193"/>
      <c r="E151" s="193"/>
      <c r="F151" s="193"/>
      <c r="G151" s="193"/>
      <c r="H151" s="193"/>
      <c r="I151" s="193"/>
      <c r="J151" s="193"/>
      <c r="K151" s="193"/>
      <c r="L151" s="193"/>
      <c r="M151" s="193"/>
      <c r="N151" s="214"/>
      <c r="O151" s="287" t="s">
        <v>80</v>
      </c>
      <c r="P151" s="343"/>
      <c r="Q151" s="343"/>
      <c r="R151" s="343"/>
      <c r="S151" s="288"/>
      <c r="V151" s="46"/>
      <c r="W151" s="46"/>
      <c r="X151" s="46"/>
    </row>
    <row r="152" spans="2:24" ht="18.95" customHeight="1">
      <c r="B152" s="180" t="s">
        <v>65</v>
      </c>
      <c r="C152" s="183" t="s">
        <v>139</v>
      </c>
      <c r="D152" s="184"/>
      <c r="E152" s="184"/>
      <c r="F152" s="184"/>
      <c r="G152" s="184"/>
      <c r="H152" s="184"/>
      <c r="I152" s="184"/>
      <c r="J152" s="184"/>
      <c r="K152" s="184"/>
      <c r="L152" s="184"/>
      <c r="M152" s="184"/>
      <c r="N152" s="185"/>
      <c r="O152" s="223"/>
      <c r="P152" s="224"/>
      <c r="Q152" s="224"/>
      <c r="R152" s="224"/>
      <c r="S152" s="225"/>
      <c r="V152" s="240" t="str">
        <f>IF(O152="○","○","　")</f>
        <v>　</v>
      </c>
      <c r="W152" s="241"/>
      <c r="X152" s="240" t="str">
        <f>IF(O152="○","-","×")</f>
        <v>×</v>
      </c>
    </row>
    <row r="153" spans="2:24" ht="18.95" customHeight="1">
      <c r="B153" s="181"/>
      <c r="C153" s="186"/>
      <c r="D153" s="187"/>
      <c r="E153" s="187"/>
      <c r="F153" s="187"/>
      <c r="G153" s="187"/>
      <c r="H153" s="187"/>
      <c r="I153" s="187"/>
      <c r="J153" s="187"/>
      <c r="K153" s="187"/>
      <c r="L153" s="187"/>
      <c r="M153" s="187"/>
      <c r="N153" s="188"/>
      <c r="O153" s="226"/>
      <c r="P153" s="227"/>
      <c r="Q153" s="227"/>
      <c r="R153" s="227"/>
      <c r="S153" s="228"/>
      <c r="V153" s="240"/>
      <c r="W153" s="241"/>
      <c r="X153" s="240"/>
    </row>
    <row r="154" spans="2:24" ht="18.95" customHeight="1">
      <c r="B154" s="181"/>
      <c r="C154" s="186"/>
      <c r="D154" s="187"/>
      <c r="E154" s="187"/>
      <c r="F154" s="187"/>
      <c r="G154" s="187"/>
      <c r="H154" s="187"/>
      <c r="I154" s="187"/>
      <c r="J154" s="187"/>
      <c r="K154" s="187"/>
      <c r="L154" s="187"/>
      <c r="M154" s="187"/>
      <c r="N154" s="188"/>
      <c r="O154" s="226"/>
      <c r="P154" s="227"/>
      <c r="Q154" s="227"/>
      <c r="R154" s="227"/>
      <c r="S154" s="228"/>
      <c r="V154" s="240"/>
      <c r="W154" s="241"/>
      <c r="X154" s="240"/>
    </row>
    <row r="155" spans="2:24" ht="18.95" customHeight="1" thickBot="1">
      <c r="B155" s="182"/>
      <c r="C155" s="189"/>
      <c r="D155" s="190"/>
      <c r="E155" s="190"/>
      <c r="F155" s="190"/>
      <c r="G155" s="190"/>
      <c r="H155" s="190"/>
      <c r="I155" s="190"/>
      <c r="J155" s="190"/>
      <c r="K155" s="190"/>
      <c r="L155" s="190"/>
      <c r="M155" s="190"/>
      <c r="N155" s="191"/>
      <c r="O155" s="229"/>
      <c r="P155" s="230"/>
      <c r="Q155" s="230"/>
      <c r="R155" s="230"/>
      <c r="S155" s="231"/>
      <c r="V155" s="240"/>
      <c r="W155" s="241"/>
      <c r="X155" s="240"/>
    </row>
    <row r="156" spans="2:24" ht="18.95" customHeight="1">
      <c r="B156" s="64"/>
      <c r="C156" s="65"/>
      <c r="D156" s="65"/>
      <c r="E156" s="65"/>
      <c r="F156" s="65"/>
      <c r="G156" s="65"/>
      <c r="H156" s="65"/>
      <c r="I156" s="65"/>
      <c r="J156" s="65"/>
      <c r="K156" s="65"/>
      <c r="L156" s="65"/>
      <c r="M156" s="65"/>
      <c r="N156" s="65"/>
      <c r="O156" s="62"/>
      <c r="P156" s="62"/>
      <c r="Q156" s="12"/>
      <c r="R156" s="55"/>
      <c r="S156" s="55"/>
      <c r="T156" s="58"/>
    </row>
    <row r="157" spans="2:24" ht="18.95" customHeight="1">
      <c r="B157" s="64"/>
      <c r="C157" s="349" t="s">
        <v>206</v>
      </c>
      <c r="D157" s="350"/>
      <c r="E157" s="237" t="s">
        <v>156</v>
      </c>
      <c r="F157" s="238"/>
      <c r="G157" s="239"/>
      <c r="H157" s="201" t="s">
        <v>157</v>
      </c>
      <c r="I157" s="202"/>
      <c r="J157" s="202"/>
      <c r="K157" s="202"/>
      <c r="L157" s="202"/>
      <c r="M157" s="202"/>
      <c r="N157" s="202"/>
      <c r="O157" s="203"/>
      <c r="P157" s="174" t="s">
        <v>158</v>
      </c>
      <c r="Q157" s="175"/>
      <c r="R157" s="175"/>
      <c r="S157" s="176"/>
      <c r="T157" s="58"/>
    </row>
    <row r="158" spans="2:24" ht="18.95" customHeight="1">
      <c r="B158" s="64"/>
      <c r="C158" s="351"/>
      <c r="D158" s="352"/>
      <c r="E158" s="204" t="s">
        <v>155</v>
      </c>
      <c r="F158" s="205"/>
      <c r="G158" s="206"/>
      <c r="H158" s="204"/>
      <c r="I158" s="205"/>
      <c r="J158" s="205"/>
      <c r="K158" s="205"/>
      <c r="L158" s="205"/>
      <c r="M158" s="205"/>
      <c r="N158" s="205"/>
      <c r="O158" s="206"/>
      <c r="P158" s="177"/>
      <c r="Q158" s="178"/>
      <c r="R158" s="178"/>
      <c r="S158" s="179"/>
      <c r="T158" s="58"/>
    </row>
    <row r="159" spans="2:24" ht="18.95" customHeight="1">
      <c r="B159" s="64"/>
      <c r="C159" s="201"/>
      <c r="D159" s="203"/>
      <c r="E159" s="201"/>
      <c r="F159" s="202"/>
      <c r="G159" s="203"/>
      <c r="H159" s="201"/>
      <c r="I159" s="202"/>
      <c r="J159" s="202"/>
      <c r="K159" s="202"/>
      <c r="L159" s="202"/>
      <c r="M159" s="202"/>
      <c r="N159" s="202"/>
      <c r="O159" s="203"/>
      <c r="P159" s="174"/>
      <c r="Q159" s="175"/>
      <c r="R159" s="175"/>
      <c r="S159" s="176"/>
      <c r="T159" s="58"/>
    </row>
    <row r="160" spans="2:24" ht="18.95" customHeight="1">
      <c r="B160" s="64"/>
      <c r="C160" s="204"/>
      <c r="D160" s="206"/>
      <c r="E160" s="197"/>
      <c r="F160" s="197"/>
      <c r="G160" s="197"/>
      <c r="H160" s="204"/>
      <c r="I160" s="205"/>
      <c r="J160" s="205"/>
      <c r="K160" s="205"/>
      <c r="L160" s="205"/>
      <c r="M160" s="205"/>
      <c r="N160" s="205"/>
      <c r="O160" s="206"/>
      <c r="P160" s="177"/>
      <c r="Q160" s="178"/>
      <c r="R160" s="178"/>
      <c r="S160" s="179"/>
      <c r="T160" s="58"/>
    </row>
    <row r="161" spans="2:24" ht="18.95" customHeight="1">
      <c r="B161" s="64"/>
      <c r="C161" s="201"/>
      <c r="D161" s="203"/>
      <c r="E161" s="201"/>
      <c r="F161" s="202"/>
      <c r="G161" s="203"/>
      <c r="H161" s="201"/>
      <c r="I161" s="202"/>
      <c r="J161" s="202"/>
      <c r="K161" s="202"/>
      <c r="L161" s="202"/>
      <c r="M161" s="202"/>
      <c r="N161" s="202"/>
      <c r="O161" s="203"/>
      <c r="P161" s="174"/>
      <c r="Q161" s="175"/>
      <c r="R161" s="175"/>
      <c r="S161" s="176"/>
      <c r="T161" s="58"/>
    </row>
    <row r="162" spans="2:24" ht="18.95" customHeight="1">
      <c r="B162" s="64"/>
      <c r="C162" s="204"/>
      <c r="D162" s="206"/>
      <c r="E162" s="204"/>
      <c r="F162" s="205"/>
      <c r="G162" s="206"/>
      <c r="H162" s="204"/>
      <c r="I162" s="205"/>
      <c r="J162" s="205"/>
      <c r="K162" s="205"/>
      <c r="L162" s="205"/>
      <c r="M162" s="205"/>
      <c r="N162" s="205"/>
      <c r="O162" s="206"/>
      <c r="P162" s="177"/>
      <c r="Q162" s="178"/>
      <c r="R162" s="178"/>
      <c r="S162" s="179"/>
      <c r="T162" s="58"/>
    </row>
    <row r="163" spans="2:24" ht="18.95" customHeight="1">
      <c r="B163" s="64"/>
      <c r="C163" s="201"/>
      <c r="D163" s="203"/>
      <c r="E163" s="342"/>
      <c r="F163" s="342"/>
      <c r="G163" s="342"/>
      <c r="H163" s="201"/>
      <c r="I163" s="202"/>
      <c r="J163" s="202"/>
      <c r="K163" s="202"/>
      <c r="L163" s="202"/>
      <c r="M163" s="202"/>
      <c r="N163" s="202"/>
      <c r="O163" s="203"/>
      <c r="P163" s="174"/>
      <c r="Q163" s="175"/>
      <c r="R163" s="175"/>
      <c r="S163" s="176"/>
      <c r="T163" s="58"/>
    </row>
    <row r="164" spans="2:24" ht="18.95" customHeight="1">
      <c r="B164" s="64"/>
      <c r="C164" s="204"/>
      <c r="D164" s="206"/>
      <c r="E164" s="197"/>
      <c r="F164" s="197"/>
      <c r="G164" s="197"/>
      <c r="H164" s="204"/>
      <c r="I164" s="205"/>
      <c r="J164" s="205"/>
      <c r="K164" s="205"/>
      <c r="L164" s="205"/>
      <c r="M164" s="205"/>
      <c r="N164" s="205"/>
      <c r="O164" s="206"/>
      <c r="P164" s="177"/>
      <c r="Q164" s="178"/>
      <c r="R164" s="178"/>
      <c r="S164" s="179"/>
      <c r="T164" s="58"/>
    </row>
    <row r="165" spans="2:24" ht="18.95" customHeight="1">
      <c r="B165" s="12"/>
      <c r="C165" s="65"/>
      <c r="D165" s="52"/>
      <c r="E165" s="52"/>
      <c r="F165" s="52"/>
      <c r="G165" s="52"/>
      <c r="H165" s="52"/>
      <c r="I165" s="52"/>
      <c r="J165" s="52"/>
      <c r="K165" s="52"/>
      <c r="L165" s="52"/>
      <c r="M165" s="52"/>
      <c r="N165" s="52"/>
      <c r="O165" s="52"/>
      <c r="P165" s="52"/>
      <c r="Q165" s="52"/>
      <c r="R165" s="52"/>
      <c r="S165" s="52"/>
      <c r="T165" s="58"/>
    </row>
    <row r="166" spans="2:24" ht="18.95" customHeight="1" thickBot="1">
      <c r="B166" s="207" t="s">
        <v>217</v>
      </c>
      <c r="C166" s="207"/>
      <c r="D166" s="207"/>
      <c r="E166" s="207"/>
      <c r="F166" s="207"/>
      <c r="G166" s="207"/>
      <c r="H166" s="207"/>
      <c r="I166" s="207"/>
      <c r="J166" s="207"/>
      <c r="K166" s="207"/>
      <c r="L166" s="207"/>
      <c r="M166" s="207"/>
      <c r="N166" s="207"/>
      <c r="O166" s="207"/>
      <c r="P166" s="207"/>
      <c r="Q166" s="207"/>
      <c r="R166" s="207"/>
      <c r="S166" s="207"/>
      <c r="T166" s="42"/>
    </row>
    <row r="167" spans="2:24" ht="18.95" customHeight="1">
      <c r="B167" s="17" t="s">
        <v>62</v>
      </c>
      <c r="C167" s="192" t="s">
        <v>63</v>
      </c>
      <c r="D167" s="193"/>
      <c r="E167" s="193"/>
      <c r="F167" s="193"/>
      <c r="G167" s="193"/>
      <c r="H167" s="193"/>
      <c r="I167" s="193"/>
      <c r="J167" s="193"/>
      <c r="K167" s="193"/>
      <c r="L167" s="193"/>
      <c r="M167" s="193"/>
      <c r="N167" s="193"/>
      <c r="O167" s="56"/>
      <c r="P167" s="194" t="s">
        <v>101</v>
      </c>
      <c r="Q167" s="195"/>
      <c r="R167" s="195"/>
      <c r="S167" s="196"/>
      <c r="V167" s="46"/>
      <c r="W167" s="46"/>
      <c r="X167" s="46"/>
    </row>
    <row r="168" spans="2:24" ht="18.95" customHeight="1">
      <c r="B168" s="180" t="s">
        <v>67</v>
      </c>
      <c r="C168" s="405" t="s">
        <v>189</v>
      </c>
      <c r="D168" s="184"/>
      <c r="E168" s="184"/>
      <c r="F168" s="184"/>
      <c r="G168" s="184"/>
      <c r="H168" s="184"/>
      <c r="I168" s="184"/>
      <c r="J168" s="184"/>
      <c r="K168" s="184"/>
      <c r="L168" s="184"/>
      <c r="M168" s="184"/>
      <c r="N168" s="184"/>
      <c r="O168" s="184"/>
      <c r="P168" s="393" t="s">
        <v>102</v>
      </c>
      <c r="Q168" s="394"/>
      <c r="R168" s="385" t="s">
        <v>140</v>
      </c>
      <c r="S168" s="386"/>
    </row>
    <row r="169" spans="2:24" ht="18.95" customHeight="1">
      <c r="B169" s="242"/>
      <c r="C169" s="406"/>
      <c r="D169" s="187"/>
      <c r="E169" s="187"/>
      <c r="F169" s="187"/>
      <c r="G169" s="187"/>
      <c r="H169" s="187"/>
      <c r="I169" s="187"/>
      <c r="J169" s="187"/>
      <c r="K169" s="187"/>
      <c r="L169" s="187"/>
      <c r="M169" s="187"/>
      <c r="N169" s="187"/>
      <c r="O169" s="187"/>
      <c r="P169" s="409"/>
      <c r="Q169" s="410"/>
      <c r="R169" s="387"/>
      <c r="S169" s="388"/>
    </row>
    <row r="170" spans="2:24" ht="18.95" customHeight="1">
      <c r="B170" s="181"/>
      <c r="C170" s="186"/>
      <c r="D170" s="187"/>
      <c r="E170" s="187"/>
      <c r="F170" s="187"/>
      <c r="G170" s="187"/>
      <c r="H170" s="187"/>
      <c r="I170" s="187"/>
      <c r="J170" s="187"/>
      <c r="K170" s="187"/>
      <c r="L170" s="187"/>
      <c r="M170" s="187"/>
      <c r="N170" s="187"/>
      <c r="O170" s="187"/>
      <c r="P170" s="391"/>
      <c r="Q170" s="392"/>
      <c r="R170" s="389"/>
      <c r="S170" s="390"/>
      <c r="V170" s="46" t="str">
        <f>IF(P170="○","○",IF(P173="○","○",IF(R171="○","○","-")))</f>
        <v>-</v>
      </c>
      <c r="W170" s="155"/>
      <c r="X170" s="46" t="str">
        <f>IF(V170="-","×","-")</f>
        <v>×</v>
      </c>
    </row>
    <row r="171" spans="2:24" ht="18.95" customHeight="1">
      <c r="B171" s="181"/>
      <c r="C171" s="186"/>
      <c r="D171" s="187"/>
      <c r="E171" s="187"/>
      <c r="F171" s="187"/>
      <c r="G171" s="187"/>
      <c r="H171" s="187"/>
      <c r="I171" s="187"/>
      <c r="J171" s="187"/>
      <c r="K171" s="187"/>
      <c r="L171" s="187"/>
      <c r="M171" s="187"/>
      <c r="N171" s="187"/>
      <c r="O171" s="187"/>
      <c r="P171" s="411" t="s">
        <v>129</v>
      </c>
      <c r="Q171" s="412"/>
      <c r="R171" s="397"/>
      <c r="S171" s="398"/>
    </row>
    <row r="172" spans="2:24" ht="18.95" customHeight="1">
      <c r="B172" s="181"/>
      <c r="C172" s="186"/>
      <c r="D172" s="187"/>
      <c r="E172" s="187"/>
      <c r="F172" s="187"/>
      <c r="G172" s="187"/>
      <c r="H172" s="187"/>
      <c r="I172" s="187"/>
      <c r="J172" s="187"/>
      <c r="K172" s="187"/>
      <c r="L172" s="187"/>
      <c r="M172" s="187"/>
      <c r="N172" s="187"/>
      <c r="O172" s="187"/>
      <c r="P172" s="413"/>
      <c r="Q172" s="414"/>
      <c r="R172" s="186"/>
      <c r="S172" s="188"/>
    </row>
    <row r="173" spans="2:24" ht="18.95" customHeight="1" thickBot="1">
      <c r="B173" s="181"/>
      <c r="C173" s="186"/>
      <c r="D173" s="187"/>
      <c r="E173" s="187"/>
      <c r="F173" s="187"/>
      <c r="G173" s="187"/>
      <c r="H173" s="187"/>
      <c r="I173" s="187"/>
      <c r="J173" s="187"/>
      <c r="K173" s="187"/>
      <c r="L173" s="187"/>
      <c r="M173" s="187"/>
      <c r="N173" s="187"/>
      <c r="O173" s="187"/>
      <c r="P173" s="401"/>
      <c r="Q173" s="402"/>
      <c r="R173" s="399"/>
      <c r="S173" s="400"/>
    </row>
    <row r="174" spans="2:24" ht="18.95" customHeight="1">
      <c r="B174" s="181"/>
      <c r="C174" s="186"/>
      <c r="D174" s="187"/>
      <c r="E174" s="187"/>
      <c r="F174" s="187"/>
      <c r="G174" s="187"/>
      <c r="H174" s="187"/>
      <c r="I174" s="187"/>
      <c r="J174" s="187"/>
      <c r="K174" s="187"/>
      <c r="L174" s="187"/>
      <c r="M174" s="187"/>
      <c r="N174" s="187"/>
      <c r="O174" s="187"/>
      <c r="P174" s="415" t="s">
        <v>103</v>
      </c>
      <c r="Q174" s="416"/>
      <c r="R174" s="416"/>
      <c r="S174" s="417"/>
      <c r="V174" s="46" t="str">
        <f>IF(AB194="○","○","　")</f>
        <v>　</v>
      </c>
    </row>
    <row r="175" spans="2:24" ht="18.95" customHeight="1">
      <c r="B175" s="181"/>
      <c r="C175" s="186"/>
      <c r="D175" s="187"/>
      <c r="E175" s="187"/>
      <c r="F175" s="187"/>
      <c r="G175" s="187"/>
      <c r="H175" s="187"/>
      <c r="I175" s="187"/>
      <c r="J175" s="187"/>
      <c r="K175" s="187"/>
      <c r="L175" s="187"/>
      <c r="M175" s="187"/>
      <c r="N175" s="187"/>
      <c r="O175" s="187"/>
      <c r="P175" s="393" t="s">
        <v>130</v>
      </c>
      <c r="Q175" s="394"/>
      <c r="R175" s="385" t="s">
        <v>140</v>
      </c>
      <c r="S175" s="386"/>
      <c r="V175" s="46"/>
    </row>
    <row r="176" spans="2:24" ht="18.95" customHeight="1">
      <c r="B176" s="181"/>
      <c r="C176" s="186"/>
      <c r="D176" s="187"/>
      <c r="E176" s="187"/>
      <c r="F176" s="187"/>
      <c r="G176" s="187"/>
      <c r="H176" s="187"/>
      <c r="I176" s="187"/>
      <c r="J176" s="187"/>
      <c r="K176" s="187"/>
      <c r="L176" s="187"/>
      <c r="M176" s="187"/>
      <c r="N176" s="187"/>
      <c r="O176" s="187"/>
      <c r="P176" s="395"/>
      <c r="Q176" s="396"/>
      <c r="R176" s="387"/>
      <c r="S176" s="388"/>
      <c r="V176" s="46"/>
    </row>
    <row r="177" spans="2:24" ht="18.95" customHeight="1">
      <c r="B177" s="181"/>
      <c r="C177" s="186"/>
      <c r="D177" s="187"/>
      <c r="E177" s="187"/>
      <c r="F177" s="187"/>
      <c r="G177" s="187"/>
      <c r="H177" s="187"/>
      <c r="I177" s="187"/>
      <c r="J177" s="187"/>
      <c r="K177" s="187"/>
      <c r="L177" s="187"/>
      <c r="M177" s="187"/>
      <c r="N177" s="187"/>
      <c r="O177" s="187"/>
      <c r="P177" s="391"/>
      <c r="Q177" s="392"/>
      <c r="R177" s="389"/>
      <c r="S177" s="390"/>
      <c r="V177" s="46" t="str">
        <f>IF(P177="○","○",IF(P180="○","○",IF(R178="○","○","-")))</f>
        <v>-</v>
      </c>
      <c r="W177" s="155"/>
      <c r="X177" s="46" t="str">
        <f>IF(V177="-","×","-")</f>
        <v>×</v>
      </c>
    </row>
    <row r="178" spans="2:24" ht="18.95" customHeight="1">
      <c r="B178" s="181"/>
      <c r="C178" s="186"/>
      <c r="D178" s="187"/>
      <c r="E178" s="187"/>
      <c r="F178" s="187"/>
      <c r="G178" s="187"/>
      <c r="H178" s="187"/>
      <c r="I178" s="187"/>
      <c r="J178" s="187"/>
      <c r="K178" s="187"/>
      <c r="L178" s="187"/>
      <c r="M178" s="187"/>
      <c r="N178" s="187"/>
      <c r="O178" s="187"/>
      <c r="P178" s="393" t="s">
        <v>131</v>
      </c>
      <c r="Q178" s="394"/>
      <c r="R178" s="397"/>
      <c r="S178" s="398"/>
    </row>
    <row r="179" spans="2:24" ht="18.95" customHeight="1">
      <c r="B179" s="181"/>
      <c r="C179" s="186"/>
      <c r="D179" s="187"/>
      <c r="E179" s="187"/>
      <c r="F179" s="187"/>
      <c r="G179" s="187"/>
      <c r="H179" s="187"/>
      <c r="I179" s="187"/>
      <c r="J179" s="187"/>
      <c r="K179" s="187"/>
      <c r="L179" s="187"/>
      <c r="M179" s="187"/>
      <c r="N179" s="187"/>
      <c r="O179" s="187"/>
      <c r="P179" s="395"/>
      <c r="Q179" s="396"/>
      <c r="R179" s="186"/>
      <c r="S179" s="188"/>
    </row>
    <row r="180" spans="2:24" ht="18.95" customHeight="1" thickBot="1">
      <c r="B180" s="181"/>
      <c r="C180" s="407"/>
      <c r="D180" s="408"/>
      <c r="E180" s="408"/>
      <c r="F180" s="408"/>
      <c r="G180" s="408"/>
      <c r="H180" s="408"/>
      <c r="I180" s="408"/>
      <c r="J180" s="408"/>
      <c r="K180" s="408"/>
      <c r="L180" s="408"/>
      <c r="M180" s="408"/>
      <c r="N180" s="408"/>
      <c r="O180" s="408"/>
      <c r="P180" s="401"/>
      <c r="Q180" s="402"/>
      <c r="R180" s="399"/>
      <c r="S180" s="400"/>
    </row>
    <row r="181" spans="2:24" ht="18.95" customHeight="1" thickBot="1">
      <c r="B181" s="181"/>
      <c r="C181" s="403" t="s">
        <v>66</v>
      </c>
      <c r="D181" s="404"/>
      <c r="E181" s="404"/>
      <c r="F181" s="404"/>
      <c r="G181" s="404"/>
      <c r="H181" s="404"/>
      <c r="I181" s="404"/>
      <c r="J181" s="404"/>
      <c r="K181" s="404"/>
      <c r="L181" s="404"/>
      <c r="M181" s="404"/>
      <c r="N181" s="404"/>
      <c r="O181" s="420" t="s">
        <v>68</v>
      </c>
      <c r="P181" s="421"/>
      <c r="Q181" s="421"/>
      <c r="R181" s="421"/>
      <c r="S181" s="422"/>
      <c r="V181" s="46"/>
      <c r="W181" s="46"/>
      <c r="X181" s="46"/>
    </row>
    <row r="182" spans="2:24" ht="18.95" customHeight="1">
      <c r="B182" s="181"/>
      <c r="C182" s="186"/>
      <c r="D182" s="382"/>
      <c r="E182" s="382"/>
      <c r="F182" s="382"/>
      <c r="G182" s="382"/>
      <c r="H182" s="382"/>
      <c r="I182" s="382"/>
      <c r="J182" s="382"/>
      <c r="K182" s="382"/>
      <c r="L182" s="382"/>
      <c r="M182" s="382"/>
      <c r="N182" s="382"/>
      <c r="O182" s="300"/>
      <c r="P182" s="418"/>
      <c r="Q182" s="418"/>
      <c r="R182" s="418"/>
      <c r="S182" s="301"/>
      <c r="V182" s="240" t="str">
        <f>IF(O182="○","○",IF(Q182="○","○","-"))</f>
        <v>-</v>
      </c>
      <c r="W182" s="241"/>
      <c r="X182" s="240" t="str">
        <f>IF(O182="○","-",IF(Q182="○","-","×"))</f>
        <v>×</v>
      </c>
    </row>
    <row r="183" spans="2:24" ht="18.95" customHeight="1" thickBot="1">
      <c r="B183" s="182"/>
      <c r="C183" s="189"/>
      <c r="D183" s="190"/>
      <c r="E183" s="190"/>
      <c r="F183" s="190"/>
      <c r="G183" s="190"/>
      <c r="H183" s="190"/>
      <c r="I183" s="190"/>
      <c r="J183" s="190"/>
      <c r="K183" s="190"/>
      <c r="L183" s="190"/>
      <c r="M183" s="190"/>
      <c r="N183" s="190"/>
      <c r="O183" s="303"/>
      <c r="P183" s="419"/>
      <c r="Q183" s="419"/>
      <c r="R183" s="419"/>
      <c r="S183" s="304"/>
      <c r="V183" s="240"/>
      <c r="W183" s="241"/>
      <c r="X183" s="240"/>
    </row>
    <row r="184" spans="2:24" ht="18.75" customHeight="1">
      <c r="B184" s="54"/>
      <c r="C184" s="51"/>
      <c r="D184" s="52"/>
      <c r="E184" s="52"/>
      <c r="F184" s="52"/>
      <c r="G184" s="52"/>
      <c r="H184" s="52"/>
      <c r="I184" s="52"/>
      <c r="J184" s="52"/>
      <c r="K184" s="52"/>
      <c r="L184" s="52"/>
      <c r="M184" s="52"/>
      <c r="N184" s="52"/>
      <c r="O184" s="52"/>
      <c r="P184" s="52"/>
      <c r="Q184" s="52"/>
      <c r="R184" s="52"/>
      <c r="S184" s="52"/>
      <c r="T184" s="58"/>
    </row>
    <row r="185" spans="2:24" ht="18.95" customHeight="1">
      <c r="B185" s="53"/>
      <c r="C185" s="50"/>
      <c r="D185" s="52"/>
      <c r="E185" s="52"/>
      <c r="F185" s="52"/>
      <c r="G185" s="52"/>
      <c r="H185" s="52"/>
      <c r="I185" s="52"/>
      <c r="J185" s="52"/>
      <c r="K185" s="52"/>
      <c r="L185" s="52"/>
      <c r="M185" s="52"/>
      <c r="N185" s="52"/>
      <c r="O185" s="52"/>
      <c r="P185" s="52"/>
      <c r="Q185" s="52"/>
      <c r="R185" s="52"/>
      <c r="S185" s="52"/>
      <c r="T185" s="1"/>
    </row>
    <row r="186" spans="2:24" ht="18.95" customHeight="1">
      <c r="B186" s="35" t="s">
        <v>81</v>
      </c>
      <c r="C186" s="36"/>
      <c r="D186" s="36"/>
      <c r="E186" s="36"/>
      <c r="F186" s="36"/>
      <c r="G186" s="36"/>
      <c r="H186" s="36"/>
      <c r="I186" s="36"/>
      <c r="J186" s="36"/>
      <c r="K186" s="36"/>
      <c r="L186" s="36"/>
      <c r="M186" s="36"/>
      <c r="N186" s="36"/>
      <c r="O186" s="36"/>
      <c r="P186" s="36"/>
      <c r="Q186" s="36"/>
      <c r="R186" s="36"/>
      <c r="S186" s="37"/>
    </row>
    <row r="187" spans="2:24" ht="18.95" customHeight="1">
      <c r="B187" s="381" t="s">
        <v>183</v>
      </c>
      <c r="C187" s="382"/>
      <c r="D187" s="382"/>
      <c r="E187" s="382"/>
      <c r="F187" s="382"/>
      <c r="G187" s="382"/>
      <c r="H187" s="382"/>
      <c r="I187" s="382"/>
      <c r="J187" s="382"/>
      <c r="K187" s="382"/>
      <c r="L187" s="382"/>
      <c r="M187" s="382"/>
      <c r="N187" s="382"/>
      <c r="O187" s="382"/>
      <c r="P187" s="382"/>
      <c r="Q187" s="382"/>
      <c r="R187" s="382"/>
      <c r="S187" s="383"/>
    </row>
    <row r="188" spans="2:24" ht="18.95" customHeight="1">
      <c r="B188" s="186"/>
      <c r="C188" s="382"/>
      <c r="D188" s="382"/>
      <c r="E188" s="382"/>
      <c r="F188" s="382"/>
      <c r="G188" s="382"/>
      <c r="H188" s="382"/>
      <c r="I188" s="382"/>
      <c r="J188" s="382"/>
      <c r="K188" s="382"/>
      <c r="L188" s="382"/>
      <c r="M188" s="382"/>
      <c r="N188" s="382"/>
      <c r="O188" s="382"/>
      <c r="P188" s="382"/>
      <c r="Q188" s="382"/>
      <c r="R188" s="382"/>
      <c r="S188" s="383"/>
    </row>
    <row r="189" spans="2:24" ht="18.95" customHeight="1">
      <c r="B189" s="186"/>
      <c r="C189" s="382"/>
      <c r="D189" s="382"/>
      <c r="E189" s="382"/>
      <c r="F189" s="382"/>
      <c r="G189" s="382"/>
      <c r="H189" s="382"/>
      <c r="I189" s="382"/>
      <c r="J189" s="382"/>
      <c r="K189" s="382"/>
      <c r="L189" s="382"/>
      <c r="M189" s="382"/>
      <c r="N189" s="382"/>
      <c r="O189" s="382"/>
      <c r="P189" s="382"/>
      <c r="Q189" s="382"/>
      <c r="R189" s="382"/>
      <c r="S189" s="383"/>
    </row>
    <row r="190" spans="2:24" ht="18.95" customHeight="1">
      <c r="B190" s="186"/>
      <c r="C190" s="382"/>
      <c r="D190" s="382"/>
      <c r="E190" s="382"/>
      <c r="F190" s="382"/>
      <c r="G190" s="382"/>
      <c r="H190" s="382"/>
      <c r="I190" s="382"/>
      <c r="J190" s="382"/>
      <c r="K190" s="382"/>
      <c r="L190" s="382"/>
      <c r="M190" s="382"/>
      <c r="N190" s="382"/>
      <c r="O190" s="382"/>
      <c r="P190" s="382"/>
      <c r="Q190" s="382"/>
      <c r="R190" s="382"/>
      <c r="S190" s="383"/>
    </row>
    <row r="191" spans="2:24" ht="18.95" customHeight="1">
      <c r="B191" s="186"/>
      <c r="C191" s="382"/>
      <c r="D191" s="382"/>
      <c r="E191" s="382"/>
      <c r="F191" s="382"/>
      <c r="G191" s="382"/>
      <c r="H191" s="382"/>
      <c r="I191" s="382"/>
      <c r="J191" s="382"/>
      <c r="K191" s="382"/>
      <c r="L191" s="382"/>
      <c r="M191" s="382"/>
      <c r="N191" s="382"/>
      <c r="O191" s="382"/>
      <c r="P191" s="382"/>
      <c r="Q191" s="382"/>
      <c r="R191" s="382"/>
      <c r="S191" s="383"/>
    </row>
    <row r="192" spans="2:24" ht="18.95" customHeight="1">
      <c r="B192" s="186"/>
      <c r="C192" s="382"/>
      <c r="D192" s="382"/>
      <c r="E192" s="382"/>
      <c r="F192" s="382"/>
      <c r="G192" s="382"/>
      <c r="H192" s="382"/>
      <c r="I192" s="382"/>
      <c r="J192" s="382"/>
      <c r="K192" s="382"/>
      <c r="L192" s="382"/>
      <c r="M192" s="382"/>
      <c r="N192" s="382"/>
      <c r="O192" s="382"/>
      <c r="P192" s="382"/>
      <c r="Q192" s="382"/>
      <c r="R192" s="382"/>
      <c r="S192" s="383"/>
    </row>
    <row r="193" spans="1:141" ht="18.95" customHeight="1">
      <c r="B193" s="186"/>
      <c r="C193" s="382"/>
      <c r="D193" s="382"/>
      <c r="E193" s="382"/>
      <c r="F193" s="382"/>
      <c r="G193" s="382"/>
      <c r="H193" s="382"/>
      <c r="I193" s="382"/>
      <c r="J193" s="382"/>
      <c r="K193" s="382"/>
      <c r="L193" s="382"/>
      <c r="M193" s="382"/>
      <c r="N193" s="382"/>
      <c r="O193" s="382"/>
      <c r="P193" s="382"/>
      <c r="Q193" s="382"/>
      <c r="R193" s="382"/>
      <c r="S193" s="383"/>
    </row>
    <row r="194" spans="1:141" ht="18.95" customHeight="1">
      <c r="B194" s="186"/>
      <c r="C194" s="382"/>
      <c r="D194" s="382"/>
      <c r="E194" s="382"/>
      <c r="F194" s="382"/>
      <c r="G194" s="382"/>
      <c r="H194" s="382"/>
      <c r="I194" s="382"/>
      <c r="J194" s="382"/>
      <c r="K194" s="382"/>
      <c r="L194" s="382"/>
      <c r="M194" s="382"/>
      <c r="N194" s="382"/>
      <c r="O194" s="382"/>
      <c r="P194" s="382"/>
      <c r="Q194" s="382"/>
      <c r="R194" s="382"/>
      <c r="S194" s="383"/>
    </row>
    <row r="195" spans="1:141" ht="18.95" customHeight="1">
      <c r="B195" s="186"/>
      <c r="C195" s="382"/>
      <c r="D195" s="382"/>
      <c r="E195" s="382"/>
      <c r="F195" s="382"/>
      <c r="G195" s="382"/>
      <c r="H195" s="382"/>
      <c r="I195" s="382"/>
      <c r="J195" s="382"/>
      <c r="K195" s="382"/>
      <c r="L195" s="382"/>
      <c r="M195" s="382"/>
      <c r="N195" s="382"/>
      <c r="O195" s="382"/>
      <c r="P195" s="382"/>
      <c r="Q195" s="382"/>
      <c r="R195" s="382"/>
      <c r="S195" s="383"/>
    </row>
    <row r="196" spans="1:141" ht="18.95" customHeight="1">
      <c r="B196" s="186"/>
      <c r="C196" s="382"/>
      <c r="D196" s="382"/>
      <c r="E196" s="382"/>
      <c r="F196" s="382"/>
      <c r="G196" s="382"/>
      <c r="H196" s="382"/>
      <c r="I196" s="382"/>
      <c r="J196" s="382"/>
      <c r="K196" s="382"/>
      <c r="L196" s="382"/>
      <c r="M196" s="382"/>
      <c r="N196" s="382"/>
      <c r="O196" s="382"/>
      <c r="P196" s="382"/>
      <c r="Q196" s="382"/>
      <c r="R196" s="382"/>
      <c r="S196" s="383"/>
    </row>
    <row r="197" spans="1:141" ht="18.95" customHeight="1">
      <c r="B197" s="186"/>
      <c r="C197" s="382"/>
      <c r="D197" s="382"/>
      <c r="E197" s="382"/>
      <c r="F197" s="382"/>
      <c r="G197" s="382"/>
      <c r="H197" s="382"/>
      <c r="I197" s="382"/>
      <c r="J197" s="382"/>
      <c r="K197" s="382"/>
      <c r="L197" s="382"/>
      <c r="M197" s="382"/>
      <c r="N197" s="382"/>
      <c r="O197" s="382"/>
      <c r="P197" s="382"/>
      <c r="Q197" s="382"/>
      <c r="R197" s="382"/>
      <c r="S197" s="383"/>
    </row>
    <row r="198" spans="1:141" ht="18.95" customHeight="1">
      <c r="B198" s="186"/>
      <c r="C198" s="382"/>
      <c r="D198" s="382"/>
      <c r="E198" s="382"/>
      <c r="F198" s="382"/>
      <c r="G198" s="382"/>
      <c r="H198" s="382"/>
      <c r="I198" s="382"/>
      <c r="J198" s="382"/>
      <c r="K198" s="382"/>
      <c r="L198" s="382"/>
      <c r="M198" s="382"/>
      <c r="N198" s="382"/>
      <c r="O198" s="382"/>
      <c r="P198" s="382"/>
      <c r="Q198" s="382"/>
      <c r="R198" s="382"/>
      <c r="S198" s="383"/>
    </row>
    <row r="199" spans="1:141" ht="18.95" customHeight="1">
      <c r="B199" s="189"/>
      <c r="C199" s="190"/>
      <c r="D199" s="190"/>
      <c r="E199" s="190"/>
      <c r="F199" s="190"/>
      <c r="G199" s="190"/>
      <c r="H199" s="190"/>
      <c r="I199" s="190"/>
      <c r="J199" s="190"/>
      <c r="K199" s="190"/>
      <c r="L199" s="190"/>
      <c r="M199" s="190"/>
      <c r="N199" s="190"/>
      <c r="O199" s="190"/>
      <c r="P199" s="190"/>
      <c r="Q199" s="190"/>
      <c r="R199" s="190"/>
      <c r="S199" s="384"/>
    </row>
    <row r="200" spans="1:141" s="41" customFormat="1" ht="18.95" customHeight="1">
      <c r="A200" s="39"/>
      <c r="B200" s="43"/>
      <c r="T200" s="39"/>
      <c r="U200" s="63"/>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row>
    <row r="201" spans="1:141" s="41" customFormat="1">
      <c r="A201" s="40"/>
      <c r="B201" s="40"/>
      <c r="C201" s="40"/>
      <c r="D201" s="40"/>
      <c r="E201" s="40"/>
      <c r="F201" s="40"/>
      <c r="G201" s="40"/>
      <c r="H201" s="40"/>
      <c r="I201" s="40"/>
      <c r="J201" s="40"/>
      <c r="K201" s="40"/>
      <c r="L201" s="40"/>
      <c r="M201" s="40"/>
      <c r="N201" s="40"/>
      <c r="O201" s="40"/>
      <c r="P201" s="40"/>
      <c r="Q201" s="40"/>
      <c r="R201" s="40"/>
      <c r="S201" s="40"/>
      <c r="T201" s="40"/>
      <c r="U201" s="145"/>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row>
    <row r="202" spans="1:141">
      <c r="A202" s="1"/>
      <c r="B202" s="1"/>
      <c r="C202" s="1"/>
      <c r="D202" s="1"/>
      <c r="E202" s="1"/>
      <c r="F202" s="1"/>
      <c r="G202" s="1"/>
      <c r="H202" s="1"/>
      <c r="I202" s="1"/>
      <c r="J202" s="1"/>
      <c r="K202" s="1"/>
      <c r="L202" s="1"/>
      <c r="M202" s="1"/>
      <c r="N202" s="1"/>
      <c r="O202" s="1"/>
      <c r="P202" s="1"/>
      <c r="Q202" s="1"/>
      <c r="R202" s="1"/>
      <c r="S202" s="1"/>
      <c r="T202" s="1"/>
      <c r="U202" s="1"/>
      <c r="V202" s="1"/>
    </row>
    <row r="203" spans="1:141">
      <c r="A203" s="1"/>
      <c r="B203" s="1"/>
      <c r="T203" s="1"/>
      <c r="U203" s="1"/>
      <c r="V203" s="1"/>
    </row>
    <row r="204" spans="1:141">
      <c r="A204" s="1"/>
      <c r="B204" s="1"/>
      <c r="P204" s="1"/>
      <c r="T204" s="1"/>
      <c r="U204" s="1"/>
      <c r="V204" s="1"/>
    </row>
    <row r="205" spans="1:141">
      <c r="A205" s="1"/>
      <c r="B205" s="1"/>
      <c r="T205" s="1"/>
      <c r="U205" s="1"/>
      <c r="V205" s="1"/>
    </row>
    <row r="206" spans="1:141">
      <c r="A206" s="1"/>
      <c r="B206" s="1"/>
      <c r="T206" s="1"/>
      <c r="U206" s="1"/>
      <c r="V206" s="1"/>
    </row>
    <row r="207" spans="1:141">
      <c r="A207" s="1"/>
      <c r="B207" s="1"/>
      <c r="T207" s="1"/>
      <c r="U207" s="1"/>
      <c r="V207" s="1"/>
    </row>
    <row r="208" spans="1:141">
      <c r="A208" s="1"/>
      <c r="B208" s="1"/>
      <c r="T208" s="1"/>
      <c r="U208" s="1"/>
      <c r="V208" s="1"/>
    </row>
    <row r="209" spans="1:22">
      <c r="A209" s="1"/>
      <c r="B209" s="1"/>
      <c r="T209" s="1"/>
      <c r="U209" s="1"/>
      <c r="V209" s="1"/>
    </row>
    <row r="210" spans="1:22">
      <c r="A210" s="1"/>
      <c r="B210" s="1"/>
      <c r="T210" s="1"/>
      <c r="U210" s="1"/>
      <c r="V210" s="1"/>
    </row>
    <row r="211" spans="1:22">
      <c r="A211" s="1"/>
      <c r="B211" s="1"/>
      <c r="T211" s="1"/>
      <c r="U211" s="1"/>
      <c r="V211" s="1"/>
    </row>
    <row r="212" spans="1:22">
      <c r="A212" s="1"/>
      <c r="B212" s="1"/>
      <c r="T212" s="1"/>
      <c r="U212" s="1"/>
      <c r="V212" s="1"/>
    </row>
    <row r="213" spans="1:22">
      <c r="A213" s="1"/>
      <c r="B213" s="1"/>
      <c r="T213" s="1"/>
      <c r="U213" s="1"/>
      <c r="V213" s="1"/>
    </row>
    <row r="214" spans="1:22">
      <c r="A214" s="1"/>
      <c r="B214" s="1"/>
      <c r="T214" s="1"/>
      <c r="U214" s="1"/>
      <c r="V214" s="1"/>
    </row>
    <row r="215" spans="1:22">
      <c r="A215" s="1"/>
      <c r="B215" s="1"/>
      <c r="T215" s="1"/>
      <c r="U215" s="1"/>
      <c r="V215" s="1"/>
    </row>
    <row r="216" spans="1:22">
      <c r="A216" s="1"/>
      <c r="B216" s="1"/>
      <c r="T216" s="1"/>
      <c r="U216" s="1"/>
      <c r="V216" s="1"/>
    </row>
    <row r="217" spans="1:22">
      <c r="A217" s="1"/>
      <c r="B217" s="1"/>
      <c r="T217" s="1"/>
      <c r="U217" s="1"/>
      <c r="V217" s="1"/>
    </row>
    <row r="218" spans="1:22">
      <c r="A218" s="1"/>
      <c r="B218" s="1"/>
      <c r="T218" s="1"/>
      <c r="U218" s="1"/>
      <c r="V218" s="1"/>
    </row>
    <row r="219" spans="1:22">
      <c r="A219" s="1"/>
      <c r="B219" s="1"/>
      <c r="T219" s="1"/>
      <c r="U219" s="1"/>
      <c r="V219" s="1"/>
    </row>
    <row r="220" spans="1:22">
      <c r="A220" s="1"/>
      <c r="B220" s="1"/>
      <c r="T220" s="1"/>
      <c r="U220" s="1"/>
      <c r="V220" s="1"/>
    </row>
    <row r="221" spans="1:22">
      <c r="A221" s="1"/>
      <c r="B221" s="1"/>
      <c r="S221" s="1"/>
      <c r="T221" s="1"/>
      <c r="U221" s="1"/>
      <c r="V221" s="1"/>
    </row>
    <row r="222" spans="1:22">
      <c r="A222" s="1"/>
      <c r="B222" s="1"/>
      <c r="S222" s="1"/>
      <c r="T222" s="1"/>
      <c r="U222" s="1"/>
      <c r="V222" s="1"/>
    </row>
    <row r="223" spans="1:22">
      <c r="A223" s="1"/>
      <c r="B223" s="1"/>
      <c r="S223" s="1"/>
      <c r="T223" s="1"/>
      <c r="U223" s="1"/>
      <c r="V223" s="1"/>
    </row>
    <row r="224" spans="1:22">
      <c r="A224" s="1"/>
      <c r="B224" s="1"/>
      <c r="S224" s="1"/>
      <c r="T224" s="1"/>
      <c r="U224" s="1"/>
      <c r="V224" s="1"/>
    </row>
    <row r="225" spans="1:22">
      <c r="A225" s="1"/>
      <c r="B225" s="1"/>
      <c r="S225" s="1"/>
      <c r="T225" s="1"/>
      <c r="U225" s="1"/>
      <c r="V225" s="1"/>
    </row>
    <row r="226" spans="1:22">
      <c r="A226" s="1"/>
      <c r="B226" s="1"/>
      <c r="S226" s="1"/>
      <c r="T226" s="1"/>
      <c r="U226" s="1"/>
      <c r="V226" s="1"/>
    </row>
    <row r="227" spans="1:22">
      <c r="A227" s="1"/>
      <c r="B227" s="1"/>
      <c r="S227" s="1"/>
      <c r="T227" s="1"/>
      <c r="U227" s="1"/>
      <c r="V227" s="1"/>
    </row>
    <row r="228" spans="1:22">
      <c r="A228" s="1"/>
      <c r="B228" s="1"/>
      <c r="S228" s="1"/>
      <c r="T228" s="1"/>
      <c r="U228" s="1"/>
      <c r="V228" s="1"/>
    </row>
    <row r="229" spans="1:22">
      <c r="A229" s="1"/>
      <c r="B229" s="1"/>
      <c r="S229" s="1"/>
      <c r="T229" s="1"/>
      <c r="U229" s="1"/>
      <c r="V229" s="1"/>
    </row>
    <row r="230" spans="1:22">
      <c r="A230" s="1"/>
      <c r="B230" s="1"/>
      <c r="S230" s="1"/>
      <c r="T230" s="1"/>
      <c r="U230" s="1"/>
      <c r="V230" s="1"/>
    </row>
    <row r="231" spans="1:22">
      <c r="A231" s="1"/>
      <c r="B231" s="1"/>
      <c r="S231" s="1"/>
      <c r="T231" s="1"/>
      <c r="U231" s="1"/>
      <c r="V231" s="1"/>
    </row>
    <row r="232" spans="1:22">
      <c r="A232" s="1"/>
      <c r="B232" s="1"/>
      <c r="S232" s="1"/>
      <c r="T232" s="1"/>
      <c r="U232" s="1"/>
      <c r="V232" s="1"/>
    </row>
    <row r="233" spans="1:22">
      <c r="A233" s="1"/>
      <c r="B233" s="1"/>
      <c r="S233" s="1"/>
      <c r="T233" s="1"/>
      <c r="U233" s="1"/>
      <c r="V233" s="1"/>
    </row>
    <row r="234" spans="1:22">
      <c r="A234" s="1"/>
      <c r="B234" s="1"/>
      <c r="S234" s="1"/>
      <c r="T234" s="1"/>
      <c r="U234" s="1"/>
      <c r="V234" s="1"/>
    </row>
    <row r="235" spans="1:22">
      <c r="A235" s="1"/>
      <c r="B235" s="1"/>
      <c r="S235" s="1"/>
      <c r="T235" s="1"/>
      <c r="U235" s="1"/>
      <c r="V235" s="1"/>
    </row>
    <row r="236" spans="1:22">
      <c r="A236" s="1"/>
      <c r="B236" s="1"/>
      <c r="S236" s="1"/>
      <c r="T236" s="1"/>
      <c r="U236" s="1"/>
      <c r="V236" s="1"/>
    </row>
    <row r="237" spans="1:22">
      <c r="A237" s="1"/>
      <c r="B237" s="1"/>
      <c r="S237" s="1"/>
      <c r="T237" s="1"/>
      <c r="U237" s="1"/>
      <c r="V237" s="1"/>
    </row>
    <row r="238" spans="1:22">
      <c r="A238" s="1"/>
      <c r="B238" s="1"/>
      <c r="S238" s="1"/>
      <c r="T238" s="1"/>
      <c r="U238" s="1"/>
      <c r="V238" s="1"/>
    </row>
    <row r="239" spans="1:22">
      <c r="A239" s="1"/>
      <c r="B239" s="1"/>
      <c r="S239" s="1"/>
      <c r="T239" s="1"/>
      <c r="U239" s="1"/>
      <c r="V239" s="1"/>
    </row>
    <row r="240" spans="1:22">
      <c r="A240" s="1"/>
      <c r="B240" s="1"/>
      <c r="S240" s="1"/>
      <c r="T240" s="1"/>
      <c r="U240" s="1"/>
      <c r="V240" s="1"/>
    </row>
    <row r="241" spans="1:22">
      <c r="A241" s="1"/>
      <c r="B241" s="1"/>
      <c r="S241" s="1"/>
      <c r="T241" s="1"/>
      <c r="U241" s="1"/>
      <c r="V241" s="1"/>
    </row>
    <row r="242" spans="1:22">
      <c r="A242" s="1"/>
      <c r="B242" s="1"/>
      <c r="S242" s="1"/>
      <c r="T242" s="1"/>
      <c r="U242" s="1"/>
      <c r="V242" s="1"/>
    </row>
    <row r="243" spans="1:22">
      <c r="A243" s="1"/>
      <c r="B243" s="1"/>
      <c r="S243" s="1"/>
      <c r="T243" s="1"/>
      <c r="U243" s="1"/>
      <c r="V243" s="1"/>
    </row>
    <row r="244" spans="1:22">
      <c r="A244" s="1"/>
      <c r="B244" s="1"/>
      <c r="S244" s="1"/>
      <c r="T244" s="1"/>
      <c r="U244" s="1"/>
      <c r="V244" s="1"/>
    </row>
    <row r="245" spans="1:22">
      <c r="A245" s="1"/>
      <c r="B245" s="1"/>
      <c r="S245" s="1"/>
      <c r="T245" s="1"/>
      <c r="U245" s="1"/>
      <c r="V245" s="1"/>
    </row>
    <row r="246" spans="1:22">
      <c r="A246" s="1"/>
      <c r="B246" s="1"/>
      <c r="S246" s="1"/>
      <c r="T246" s="1"/>
      <c r="U246" s="1"/>
      <c r="V246" s="1"/>
    </row>
    <row r="247" spans="1:22">
      <c r="A247" s="1"/>
      <c r="B247" s="1"/>
      <c r="S247" s="1"/>
      <c r="T247" s="1"/>
      <c r="U247" s="1"/>
      <c r="V247" s="1"/>
    </row>
    <row r="248" spans="1:22">
      <c r="A248" s="1"/>
      <c r="B248" s="1"/>
      <c r="S248" s="1"/>
      <c r="T248" s="1"/>
      <c r="U248" s="1"/>
      <c r="V248" s="1"/>
    </row>
    <row r="249" spans="1:22">
      <c r="A249" s="1"/>
      <c r="B249" s="1"/>
      <c r="S249" s="1"/>
      <c r="T249" s="1"/>
      <c r="U249" s="1"/>
      <c r="V249" s="1"/>
    </row>
    <row r="250" spans="1:22">
      <c r="A250" s="1"/>
      <c r="B250" s="1"/>
      <c r="S250" s="1"/>
      <c r="T250" s="1"/>
      <c r="U250" s="1"/>
      <c r="V250" s="1"/>
    </row>
    <row r="251" spans="1:22">
      <c r="A251" s="1"/>
      <c r="B251" s="1"/>
      <c r="S251" s="1"/>
      <c r="T251" s="1"/>
      <c r="U251" s="1"/>
      <c r="V251" s="1"/>
    </row>
    <row r="252" spans="1:22">
      <c r="A252" s="1"/>
      <c r="B252" s="1"/>
      <c r="S252" s="1"/>
      <c r="T252" s="1"/>
      <c r="U252" s="1"/>
      <c r="V252" s="1"/>
    </row>
    <row r="253" spans="1:22">
      <c r="A253" s="1"/>
      <c r="B253" s="1"/>
      <c r="S253" s="1"/>
      <c r="T253" s="1"/>
      <c r="U253" s="1"/>
      <c r="V253" s="1"/>
    </row>
    <row r="254" spans="1:22">
      <c r="A254" s="1"/>
      <c r="B254" s="1"/>
      <c r="S254" s="1"/>
      <c r="T254" s="1"/>
      <c r="U254" s="1"/>
      <c r="V254" s="1"/>
    </row>
    <row r="255" spans="1:22">
      <c r="A255" s="1"/>
      <c r="B255" s="1"/>
      <c r="S255" s="1"/>
      <c r="T255" s="1"/>
      <c r="U255" s="1"/>
      <c r="V255" s="1"/>
    </row>
    <row r="256" spans="1:22">
      <c r="A256" s="1"/>
      <c r="B256" s="1"/>
      <c r="S256" s="1"/>
      <c r="T256" s="1"/>
      <c r="U256" s="1"/>
      <c r="V256" s="1"/>
    </row>
    <row r="257" spans="1:22">
      <c r="A257" s="1"/>
      <c r="B257" s="1"/>
      <c r="S257" s="1"/>
      <c r="T257" s="1"/>
      <c r="U257" s="1"/>
      <c r="V257" s="1"/>
    </row>
    <row r="258" spans="1:22">
      <c r="A258" s="1"/>
      <c r="B258" s="1"/>
      <c r="S258" s="1"/>
      <c r="T258" s="1"/>
      <c r="U258" s="1"/>
      <c r="V258" s="1"/>
    </row>
    <row r="259" spans="1:22">
      <c r="A259" s="1"/>
      <c r="B259" s="1"/>
      <c r="S259" s="1"/>
      <c r="T259" s="1"/>
      <c r="U259" s="1"/>
      <c r="V259" s="1"/>
    </row>
    <row r="260" spans="1:22">
      <c r="A260" s="1"/>
      <c r="B260" s="1"/>
      <c r="S260" s="1"/>
      <c r="T260" s="1"/>
      <c r="U260" s="1"/>
      <c r="V260" s="1"/>
    </row>
    <row r="261" spans="1:22">
      <c r="A261" s="1"/>
      <c r="B261" s="1"/>
      <c r="S261" s="1"/>
      <c r="T261" s="1"/>
      <c r="U261" s="1"/>
      <c r="V261" s="1"/>
    </row>
    <row r="262" spans="1:22">
      <c r="A262" s="1"/>
      <c r="B262" s="1"/>
      <c r="S262" s="1"/>
      <c r="T262" s="1"/>
      <c r="U262" s="1"/>
      <c r="V262" s="1"/>
    </row>
    <row r="263" spans="1:22">
      <c r="A263" s="1"/>
      <c r="B263" s="1"/>
      <c r="S263" s="1"/>
      <c r="T263" s="1"/>
      <c r="U263" s="1"/>
      <c r="V263" s="1"/>
    </row>
    <row r="264" spans="1:22">
      <c r="A264" s="1"/>
      <c r="B264" s="1"/>
      <c r="S264" s="1"/>
      <c r="T264" s="1"/>
      <c r="U264" s="1"/>
      <c r="V264" s="1"/>
    </row>
    <row r="265" spans="1:22">
      <c r="A265" s="1"/>
      <c r="B265" s="1"/>
      <c r="S265" s="1"/>
      <c r="T265" s="1"/>
      <c r="U265" s="1"/>
      <c r="V265" s="1"/>
    </row>
    <row r="266" spans="1:22">
      <c r="A266" s="1"/>
      <c r="B266" s="1"/>
      <c r="S266" s="1"/>
      <c r="T266" s="1"/>
      <c r="U266" s="1"/>
      <c r="V266" s="1"/>
    </row>
    <row r="267" spans="1:22">
      <c r="A267" s="1"/>
      <c r="B267" s="1"/>
      <c r="S267" s="1"/>
      <c r="T267" s="1"/>
      <c r="U267" s="1"/>
      <c r="V267" s="1"/>
    </row>
    <row r="268" spans="1:22">
      <c r="A268" s="1"/>
      <c r="B268" s="1"/>
      <c r="S268" s="1"/>
      <c r="T268" s="1"/>
      <c r="U268" s="1"/>
      <c r="V268" s="1"/>
    </row>
    <row r="269" spans="1:22">
      <c r="A269" s="1"/>
      <c r="B269" s="1"/>
      <c r="S269" s="1"/>
      <c r="T269" s="1"/>
      <c r="U269" s="1"/>
      <c r="V269" s="1"/>
    </row>
    <row r="270" spans="1:22">
      <c r="A270" s="1"/>
      <c r="B270" s="1"/>
      <c r="S270" s="1"/>
      <c r="T270" s="1"/>
      <c r="U270" s="1"/>
      <c r="V270" s="1"/>
    </row>
    <row r="271" spans="1:22">
      <c r="A271" s="1"/>
      <c r="B271" s="1"/>
      <c r="S271" s="1"/>
      <c r="T271" s="1"/>
      <c r="U271" s="1"/>
      <c r="V271" s="1"/>
    </row>
    <row r="272" spans="1:22">
      <c r="A272" s="1"/>
      <c r="B272" s="1"/>
      <c r="S272" s="1"/>
      <c r="T272" s="1"/>
      <c r="U272" s="1"/>
      <c r="V272" s="1"/>
    </row>
    <row r="273" spans="1:22">
      <c r="A273" s="1"/>
      <c r="B273" s="1"/>
      <c r="S273" s="1"/>
      <c r="T273" s="1"/>
      <c r="U273" s="1"/>
      <c r="V273" s="1"/>
    </row>
    <row r="274" spans="1:22">
      <c r="A274" s="1"/>
      <c r="B274" s="1"/>
      <c r="S274" s="1"/>
      <c r="T274" s="1"/>
      <c r="U274" s="1"/>
      <c r="V274" s="1"/>
    </row>
    <row r="275" spans="1:22">
      <c r="A275" s="1"/>
      <c r="B275" s="1"/>
      <c r="S275" s="1"/>
      <c r="T275" s="1"/>
      <c r="U275" s="1"/>
      <c r="V275" s="1"/>
    </row>
    <row r="276" spans="1:22">
      <c r="A276" s="1"/>
      <c r="B276" s="1"/>
      <c r="S276" s="1"/>
      <c r="T276" s="1"/>
      <c r="U276" s="1"/>
      <c r="V276" s="1"/>
    </row>
    <row r="277" spans="1:22">
      <c r="A277" s="1"/>
      <c r="B277" s="1"/>
      <c r="S277" s="1"/>
      <c r="T277" s="1"/>
      <c r="U277" s="1"/>
      <c r="V277" s="1"/>
    </row>
    <row r="278" spans="1:22">
      <c r="A278" s="1"/>
      <c r="B278" s="1"/>
      <c r="S278" s="1"/>
      <c r="T278" s="1"/>
      <c r="U278" s="1"/>
      <c r="V278" s="1"/>
    </row>
    <row r="279" spans="1:22">
      <c r="A279" s="1"/>
      <c r="B279" s="1"/>
      <c r="S279" s="1"/>
      <c r="T279" s="1"/>
      <c r="U279" s="1"/>
      <c r="V279" s="1"/>
    </row>
    <row r="280" spans="1:22">
      <c r="A280" s="1"/>
      <c r="B280" s="1"/>
      <c r="S280" s="1"/>
      <c r="T280" s="1"/>
      <c r="U280" s="1"/>
      <c r="V280" s="1"/>
    </row>
    <row r="281" spans="1:22">
      <c r="A281" s="1"/>
      <c r="B281" s="1"/>
      <c r="S281" s="1"/>
      <c r="T281" s="1"/>
      <c r="U281" s="1"/>
      <c r="V281" s="1"/>
    </row>
    <row r="282" spans="1:22">
      <c r="A282" s="1"/>
      <c r="B282" s="1"/>
      <c r="S282" s="1"/>
      <c r="T282" s="1"/>
      <c r="U282" s="1"/>
      <c r="V282" s="1"/>
    </row>
    <row r="283" spans="1:22">
      <c r="A283" s="1"/>
      <c r="B283" s="1"/>
      <c r="S283" s="1"/>
      <c r="T283" s="1"/>
      <c r="U283" s="1"/>
      <c r="V283" s="1"/>
    </row>
    <row r="284" spans="1:22">
      <c r="A284" s="1"/>
      <c r="B284" s="1"/>
      <c r="S284" s="1"/>
      <c r="T284" s="1"/>
      <c r="U284" s="1"/>
      <c r="V284" s="1"/>
    </row>
    <row r="285" spans="1:22">
      <c r="A285" s="1"/>
      <c r="B285" s="1"/>
      <c r="S285" s="1"/>
      <c r="T285" s="1"/>
      <c r="U285" s="1"/>
      <c r="V285" s="1"/>
    </row>
    <row r="286" spans="1:22">
      <c r="A286" s="1"/>
      <c r="B286" s="1"/>
      <c r="S286" s="1"/>
      <c r="T286" s="1"/>
      <c r="U286" s="1"/>
      <c r="V286" s="1"/>
    </row>
    <row r="287" spans="1:22">
      <c r="A287" s="1"/>
      <c r="B287" s="1"/>
      <c r="S287" s="1"/>
      <c r="T287" s="1"/>
      <c r="U287" s="1"/>
      <c r="V287" s="1"/>
    </row>
    <row r="288" spans="1:22">
      <c r="A288" s="1"/>
      <c r="B288" s="1"/>
      <c r="S288" s="1"/>
      <c r="T288" s="1"/>
      <c r="U288" s="1"/>
      <c r="V288" s="1"/>
    </row>
    <row r="289" spans="1:22">
      <c r="A289" s="1"/>
      <c r="B289" s="1"/>
      <c r="S289" s="1"/>
      <c r="T289" s="1"/>
      <c r="U289" s="1"/>
      <c r="V289" s="1"/>
    </row>
    <row r="290" spans="1:22">
      <c r="A290" s="1"/>
      <c r="B290" s="1"/>
      <c r="S290" s="1"/>
      <c r="T290" s="1"/>
      <c r="U290" s="1"/>
      <c r="V290" s="1"/>
    </row>
    <row r="291" spans="1:22">
      <c r="A291" s="1"/>
      <c r="B291" s="1"/>
      <c r="S291" s="1"/>
      <c r="T291" s="1"/>
      <c r="U291" s="1"/>
      <c r="V291" s="1"/>
    </row>
    <row r="292" spans="1:22">
      <c r="A292" s="1"/>
      <c r="B292" s="1"/>
      <c r="S292" s="1"/>
      <c r="T292" s="1"/>
      <c r="U292" s="1"/>
      <c r="V292" s="1"/>
    </row>
    <row r="293" spans="1:22">
      <c r="A293" s="1"/>
      <c r="B293" s="1"/>
      <c r="S293" s="1"/>
      <c r="T293" s="1"/>
      <c r="U293" s="1"/>
      <c r="V293" s="1"/>
    </row>
    <row r="294" spans="1:22">
      <c r="A294" s="1"/>
      <c r="B294" s="1"/>
      <c r="S294" s="1"/>
      <c r="T294" s="1"/>
      <c r="U294" s="1"/>
      <c r="V294" s="1"/>
    </row>
    <row r="295" spans="1:22">
      <c r="A295" s="1"/>
      <c r="B295" s="1"/>
      <c r="S295" s="1"/>
      <c r="T295" s="1"/>
      <c r="U295" s="1"/>
      <c r="V295" s="1"/>
    </row>
    <row r="296" spans="1:22">
      <c r="A296" s="1"/>
      <c r="B296" s="1"/>
      <c r="S296" s="1"/>
      <c r="T296" s="1"/>
      <c r="U296" s="1"/>
      <c r="V296" s="1"/>
    </row>
    <row r="297" spans="1:22">
      <c r="A297" s="1"/>
      <c r="B297" s="1"/>
      <c r="S297" s="1"/>
      <c r="T297" s="1"/>
      <c r="U297" s="1"/>
      <c r="V297" s="1"/>
    </row>
    <row r="298" spans="1:22">
      <c r="A298" s="1"/>
      <c r="B298" s="1"/>
      <c r="S298" s="1"/>
      <c r="T298" s="1"/>
      <c r="U298" s="1"/>
      <c r="V298" s="1"/>
    </row>
    <row r="299" spans="1:22">
      <c r="A299" s="1"/>
      <c r="B299" s="1"/>
      <c r="S299" s="1"/>
      <c r="T299" s="1"/>
      <c r="U299" s="1"/>
      <c r="V299" s="1"/>
    </row>
    <row r="300" spans="1:22">
      <c r="A300" s="1"/>
      <c r="B300" s="1"/>
      <c r="S300" s="1"/>
      <c r="T300" s="1"/>
      <c r="U300" s="1"/>
      <c r="V300" s="1"/>
    </row>
    <row r="301" spans="1:22">
      <c r="A301" s="1"/>
      <c r="B301" s="1"/>
      <c r="S301" s="1"/>
      <c r="T301" s="1"/>
      <c r="U301" s="1"/>
      <c r="V301" s="1"/>
    </row>
    <row r="302" spans="1:22">
      <c r="A302" s="1"/>
      <c r="B302" s="1"/>
      <c r="S302" s="1"/>
      <c r="T302" s="1"/>
      <c r="U302" s="1"/>
      <c r="V302" s="1"/>
    </row>
    <row r="303" spans="1:22">
      <c r="A303" s="1"/>
      <c r="B303" s="1"/>
      <c r="S303" s="1"/>
      <c r="T303" s="1"/>
      <c r="U303" s="1"/>
      <c r="V303" s="1"/>
    </row>
    <row r="304" spans="1:22">
      <c r="A304" s="1"/>
      <c r="B304" s="1"/>
      <c r="S304" s="1"/>
      <c r="T304" s="1"/>
      <c r="U304" s="1"/>
      <c r="V304" s="1"/>
    </row>
    <row r="305" spans="1:28">
      <c r="A305" s="1"/>
      <c r="B305" s="1"/>
      <c r="S305" s="1"/>
      <c r="T305" s="1"/>
      <c r="U305" s="1"/>
      <c r="V305" s="1"/>
    </row>
    <row r="306" spans="1:28">
      <c r="A306" s="1"/>
      <c r="B306" s="1"/>
      <c r="S306" s="1"/>
      <c r="T306" s="1"/>
      <c r="U306" s="1"/>
      <c r="V306" s="1"/>
    </row>
    <row r="307" spans="1:28">
      <c r="A307" s="1"/>
      <c r="B307" s="1"/>
      <c r="S307" s="1"/>
      <c r="T307" s="1"/>
      <c r="U307" s="1"/>
      <c r="V307" s="1"/>
    </row>
    <row r="308" spans="1:28">
      <c r="A308" s="1"/>
      <c r="B308" s="1"/>
      <c r="S308" s="1"/>
      <c r="T308" s="1"/>
      <c r="U308" s="1"/>
      <c r="V308" s="1"/>
    </row>
    <row r="309" spans="1:28">
      <c r="A309" s="1"/>
      <c r="B309" s="1"/>
      <c r="S309" s="1"/>
      <c r="T309" s="1"/>
      <c r="U309" s="1"/>
      <c r="V309" s="1"/>
    </row>
    <row r="310" spans="1:28">
      <c r="A310" s="1"/>
      <c r="B310" s="1"/>
      <c r="S310" s="1"/>
      <c r="T310" s="1"/>
      <c r="U310" s="1"/>
      <c r="V310" s="1"/>
    </row>
    <row r="311" spans="1:28">
      <c r="A311" s="1"/>
      <c r="B311" s="1"/>
      <c r="S311" s="1"/>
      <c r="T311" s="1"/>
      <c r="U311" s="1"/>
      <c r="V311" s="1"/>
    </row>
    <row r="312" spans="1:28">
      <c r="A312" s="1"/>
      <c r="B312" s="1"/>
      <c r="S312" s="1"/>
      <c r="T312" s="1"/>
      <c r="U312" s="1"/>
      <c r="V312" s="1"/>
    </row>
    <row r="313" spans="1:28">
      <c r="A313" s="1"/>
      <c r="B313" s="1"/>
      <c r="S313" s="1"/>
      <c r="T313" s="1"/>
      <c r="U313" s="1"/>
      <c r="V313" s="1"/>
      <c r="W313" s="1"/>
      <c r="X313" s="1"/>
      <c r="Y313" s="1"/>
      <c r="Z313" s="1"/>
      <c r="AA313" s="1"/>
      <c r="AB313" s="1"/>
    </row>
    <row r="314" spans="1:28">
      <c r="A314" s="1"/>
      <c r="B314" s="1"/>
      <c r="S314" s="1"/>
      <c r="T314" s="1"/>
      <c r="U314" s="1"/>
      <c r="V314" s="1"/>
      <c r="W314" s="1"/>
      <c r="X314" s="1"/>
      <c r="Y314" s="1"/>
      <c r="Z314" s="1"/>
      <c r="AA314" s="1"/>
      <c r="AB314" s="1"/>
    </row>
    <row r="315" spans="1:28">
      <c r="A315" s="1"/>
      <c r="B315" s="1"/>
      <c r="S315" s="1"/>
      <c r="T315" s="1"/>
      <c r="U315" s="1"/>
      <c r="V315" s="1"/>
      <c r="W315" s="1"/>
      <c r="X315" s="1"/>
      <c r="Y315" s="1"/>
      <c r="Z315" s="1"/>
      <c r="AA315" s="1"/>
      <c r="AB315" s="1"/>
    </row>
    <row r="316" spans="1:28">
      <c r="A316" s="1"/>
      <c r="B316" s="1"/>
      <c r="S316" s="1"/>
      <c r="T316" s="1"/>
      <c r="U316" s="1"/>
      <c r="V316" s="1"/>
      <c r="W316" s="1"/>
      <c r="X316" s="1"/>
      <c r="Y316" s="1"/>
      <c r="Z316" s="1"/>
      <c r="AA316" s="1"/>
      <c r="AB316" s="1"/>
    </row>
    <row r="317" spans="1:28">
      <c r="A317" s="1"/>
      <c r="B317" s="1"/>
      <c r="S317" s="1"/>
      <c r="T317" s="1"/>
      <c r="U317" s="1"/>
      <c r="V317" s="1"/>
      <c r="W317" s="1"/>
      <c r="X317" s="1"/>
      <c r="Y317" s="1"/>
      <c r="Z317" s="1"/>
      <c r="AA317" s="1"/>
      <c r="AB317" s="1"/>
    </row>
    <row r="318" spans="1:28">
      <c r="A318" s="1"/>
      <c r="B318" s="1"/>
      <c r="S318" s="1"/>
      <c r="T318" s="1"/>
      <c r="U318" s="1"/>
      <c r="V318" s="1"/>
      <c r="W318" s="1"/>
      <c r="X318" s="1"/>
      <c r="Y318" s="1"/>
      <c r="Z318" s="1"/>
      <c r="AA318" s="1"/>
      <c r="AB318" s="1"/>
    </row>
    <row r="319" spans="1:28">
      <c r="A319" s="1"/>
      <c r="B319" s="1"/>
      <c r="S319" s="1"/>
      <c r="T319" s="1"/>
      <c r="U319" s="1"/>
      <c r="V319" s="1"/>
      <c r="W319" s="1"/>
      <c r="X319" s="1"/>
      <c r="Y319" s="1"/>
      <c r="Z319" s="1"/>
      <c r="AA319" s="1"/>
      <c r="AB319" s="1"/>
    </row>
    <row r="320" spans="1:28">
      <c r="A320" s="1"/>
      <c r="B320" s="1"/>
      <c r="S320" s="1"/>
      <c r="T320" s="1"/>
      <c r="U320" s="1"/>
      <c r="V320" s="1"/>
      <c r="W320" s="1"/>
      <c r="X320" s="1"/>
      <c r="Y320" s="1"/>
      <c r="Z320" s="1"/>
      <c r="AA320" s="1"/>
      <c r="AB320" s="1"/>
    </row>
    <row r="321" spans="1:28">
      <c r="A321" s="1"/>
      <c r="B321" s="1"/>
      <c r="S321" s="1"/>
      <c r="T321" s="1"/>
      <c r="U321" s="1"/>
      <c r="V321" s="1"/>
      <c r="W321" s="1"/>
      <c r="X321" s="1"/>
      <c r="Y321" s="1"/>
      <c r="Z321" s="1"/>
      <c r="AA321" s="1"/>
      <c r="AB321" s="1"/>
    </row>
    <row r="322" spans="1:28">
      <c r="A322" s="1"/>
      <c r="B322" s="1"/>
      <c r="S322" s="1"/>
      <c r="T322" s="1"/>
      <c r="U322" s="1"/>
      <c r="V322" s="1"/>
      <c r="W322" s="1"/>
      <c r="X322" s="1"/>
      <c r="Y322" s="1"/>
      <c r="Z322" s="1"/>
      <c r="AA322" s="1"/>
      <c r="AB322" s="1"/>
    </row>
    <row r="323" spans="1:28">
      <c r="A323" s="1"/>
      <c r="B323" s="1"/>
      <c r="S323" s="1"/>
      <c r="T323" s="1"/>
      <c r="U323" s="1"/>
      <c r="V323" s="1"/>
      <c r="W323" s="1"/>
      <c r="X323" s="1"/>
      <c r="Y323" s="1"/>
      <c r="Z323" s="1"/>
      <c r="AA323" s="1"/>
      <c r="AB323" s="1"/>
    </row>
    <row r="324" spans="1:28">
      <c r="A324" s="1"/>
      <c r="B324" s="1"/>
      <c r="S324" s="1"/>
      <c r="T324" s="1"/>
      <c r="U324" s="1"/>
      <c r="V324" s="1"/>
      <c r="W324" s="1"/>
      <c r="X324" s="1"/>
      <c r="Y324" s="1"/>
      <c r="Z324" s="1"/>
      <c r="AA324" s="1"/>
      <c r="AB324" s="1"/>
    </row>
    <row r="325" spans="1:28">
      <c r="A325" s="1"/>
      <c r="B325" s="1"/>
      <c r="S325" s="1"/>
      <c r="T325" s="1"/>
      <c r="U325" s="1"/>
      <c r="V325" s="1"/>
      <c r="W325" s="1"/>
      <c r="X325" s="1"/>
      <c r="Y325" s="1"/>
      <c r="Z325" s="1"/>
      <c r="AA325" s="1"/>
      <c r="AB325" s="1"/>
    </row>
    <row r="326" spans="1:28">
      <c r="A326" s="1"/>
      <c r="B326" s="1"/>
      <c r="S326" s="1"/>
      <c r="T326" s="1"/>
      <c r="U326" s="1"/>
      <c r="V326" s="1"/>
      <c r="W326" s="1"/>
      <c r="X326" s="1"/>
      <c r="Y326" s="1"/>
      <c r="Z326" s="1"/>
      <c r="AA326" s="1"/>
      <c r="AB326" s="1"/>
    </row>
    <row r="327" spans="1:28">
      <c r="A327" s="1"/>
      <c r="B327" s="1"/>
      <c r="S327" s="1"/>
      <c r="T327" s="1"/>
      <c r="U327" s="1"/>
      <c r="V327" s="1"/>
      <c r="W327" s="1"/>
      <c r="X327" s="1"/>
      <c r="Y327" s="1"/>
      <c r="Z327" s="1"/>
      <c r="AA327" s="1"/>
      <c r="AB327" s="1"/>
    </row>
    <row r="328" spans="1:28">
      <c r="A328" s="1"/>
      <c r="B328" s="1"/>
      <c r="S328" s="1"/>
      <c r="T328" s="1"/>
      <c r="U328" s="1"/>
      <c r="V328" s="1"/>
      <c r="W328" s="1"/>
      <c r="X328" s="1"/>
      <c r="Y328" s="1"/>
      <c r="Z328" s="1"/>
      <c r="AA328" s="1"/>
      <c r="AB328" s="1"/>
    </row>
    <row r="329" spans="1:28">
      <c r="A329" s="1"/>
      <c r="B329" s="1"/>
      <c r="S329" s="1"/>
      <c r="T329" s="1"/>
      <c r="U329" s="1"/>
      <c r="V329" s="1"/>
      <c r="W329" s="1"/>
      <c r="X329" s="1"/>
      <c r="Y329" s="1"/>
      <c r="Z329" s="1"/>
      <c r="AA329" s="1"/>
      <c r="AB329" s="1"/>
    </row>
    <row r="330" spans="1:28">
      <c r="A330" s="1"/>
      <c r="B330" s="1"/>
      <c r="S330" s="1"/>
      <c r="T330" s="1"/>
      <c r="U330" s="1"/>
      <c r="V330" s="1"/>
      <c r="W330" s="1"/>
      <c r="X330" s="1"/>
      <c r="Y330" s="1"/>
      <c r="Z330" s="1"/>
      <c r="AA330" s="1"/>
      <c r="AB330" s="1"/>
    </row>
    <row r="331" spans="1:28">
      <c r="A331" s="1"/>
      <c r="B331" s="1"/>
      <c r="S331" s="1"/>
      <c r="T331" s="1"/>
      <c r="U331" s="1"/>
      <c r="V331" s="1"/>
      <c r="W331" s="1"/>
      <c r="X331" s="1"/>
      <c r="Y331" s="1"/>
      <c r="Z331" s="1"/>
      <c r="AA331" s="1"/>
      <c r="AB331" s="1"/>
    </row>
    <row r="332" spans="1:28">
      <c r="A332" s="1"/>
      <c r="B332" s="1"/>
      <c r="S332" s="1"/>
      <c r="T332" s="1"/>
      <c r="U332" s="1"/>
      <c r="V332" s="1"/>
      <c r="W332" s="1"/>
      <c r="X332" s="1"/>
      <c r="Y332" s="1"/>
      <c r="Z332" s="1"/>
      <c r="AA332" s="1"/>
      <c r="AB332" s="1"/>
    </row>
    <row r="333" spans="1:28">
      <c r="A333" s="1"/>
      <c r="B333" s="1"/>
      <c r="S333" s="1"/>
      <c r="T333" s="1"/>
      <c r="U333" s="1"/>
      <c r="V333" s="1"/>
      <c r="W333" s="1"/>
      <c r="X333" s="1"/>
      <c r="Y333" s="1"/>
      <c r="Z333" s="1"/>
      <c r="AA333" s="1"/>
      <c r="AB333" s="1"/>
    </row>
    <row r="334" spans="1:28">
      <c r="A334" s="1"/>
      <c r="B334" s="1"/>
      <c r="S334" s="1"/>
      <c r="T334" s="1"/>
      <c r="U334" s="1"/>
      <c r="V334" s="1"/>
      <c r="W334" s="1"/>
      <c r="X334" s="1"/>
      <c r="Y334" s="1"/>
      <c r="Z334" s="1"/>
      <c r="AA334" s="1"/>
      <c r="AB334" s="1"/>
    </row>
    <row r="335" spans="1:28">
      <c r="A335" s="1"/>
      <c r="B335" s="1"/>
      <c r="S335" s="1"/>
      <c r="T335" s="1"/>
      <c r="U335" s="1"/>
      <c r="V335" s="1"/>
      <c r="W335" s="1"/>
      <c r="X335" s="1"/>
      <c r="Y335" s="1"/>
      <c r="Z335" s="1"/>
      <c r="AA335" s="1"/>
      <c r="AB335" s="1"/>
    </row>
    <row r="336" spans="1:28">
      <c r="A336" s="1"/>
      <c r="B336" s="1"/>
      <c r="S336" s="1"/>
      <c r="T336" s="1"/>
      <c r="U336" s="1"/>
      <c r="V336" s="1"/>
      <c r="W336" s="1"/>
      <c r="X336" s="1"/>
      <c r="Y336" s="1"/>
      <c r="Z336" s="1"/>
      <c r="AA336" s="1"/>
      <c r="AB336" s="1"/>
    </row>
    <row r="337" spans="1:28">
      <c r="A337" s="1"/>
      <c r="B337" s="1"/>
      <c r="S337" s="1"/>
      <c r="T337" s="1"/>
      <c r="U337" s="1"/>
      <c r="V337" s="1"/>
      <c r="W337" s="1"/>
      <c r="X337" s="1"/>
      <c r="Y337" s="1"/>
      <c r="Z337" s="1"/>
      <c r="AA337" s="1"/>
      <c r="AB337" s="1"/>
    </row>
    <row r="338" spans="1:28">
      <c r="A338" s="1"/>
      <c r="B338" s="1"/>
      <c r="S338" s="1"/>
      <c r="T338" s="1"/>
      <c r="U338" s="1"/>
      <c r="V338" s="1"/>
      <c r="W338" s="1"/>
      <c r="X338" s="1"/>
      <c r="Y338" s="1"/>
      <c r="Z338" s="1"/>
      <c r="AA338" s="1"/>
      <c r="AB338" s="1"/>
    </row>
    <row r="339" spans="1:28">
      <c r="A339" s="1"/>
      <c r="B339" s="1"/>
      <c r="S339" s="1"/>
      <c r="T339" s="1"/>
      <c r="U339" s="1"/>
      <c r="V339" s="1"/>
      <c r="W339" s="1"/>
      <c r="X339" s="1"/>
      <c r="Y339" s="1"/>
      <c r="Z339" s="1"/>
      <c r="AA339" s="1"/>
      <c r="AB339" s="1"/>
    </row>
    <row r="340" spans="1:28">
      <c r="A340" s="1"/>
      <c r="B340" s="1"/>
      <c r="S340" s="1"/>
      <c r="T340" s="1"/>
      <c r="U340" s="1"/>
      <c r="V340" s="1"/>
      <c r="W340" s="1"/>
      <c r="X340" s="1"/>
      <c r="Y340" s="1"/>
      <c r="Z340" s="1"/>
      <c r="AA340" s="1"/>
      <c r="AB340" s="1"/>
    </row>
    <row r="341" spans="1:28">
      <c r="A341" s="1"/>
      <c r="B341" s="1"/>
      <c r="S341" s="1"/>
      <c r="T341" s="1"/>
      <c r="U341" s="1"/>
      <c r="V341" s="1"/>
      <c r="W341" s="1"/>
      <c r="X341" s="1"/>
      <c r="Y341" s="1"/>
      <c r="Z341" s="1"/>
      <c r="AA341" s="1"/>
      <c r="AB341" s="1"/>
    </row>
    <row r="342" spans="1:28">
      <c r="A342" s="1"/>
      <c r="B342" s="1"/>
      <c r="S342" s="1"/>
      <c r="T342" s="1"/>
      <c r="U342" s="1"/>
      <c r="V342" s="1"/>
      <c r="W342" s="1"/>
      <c r="X342" s="1"/>
      <c r="Y342" s="1"/>
      <c r="Z342" s="1"/>
      <c r="AA342" s="1"/>
      <c r="AB342" s="1"/>
    </row>
    <row r="343" spans="1:28">
      <c r="A343" s="1"/>
      <c r="B343" s="1"/>
      <c r="S343" s="1"/>
      <c r="T343" s="1"/>
      <c r="U343" s="1"/>
      <c r="V343" s="1"/>
      <c r="W343" s="1"/>
      <c r="X343" s="1"/>
      <c r="Y343" s="1"/>
      <c r="Z343" s="1"/>
      <c r="AA343" s="1"/>
      <c r="AB343" s="1"/>
    </row>
    <row r="344" spans="1:28">
      <c r="A344" s="1"/>
      <c r="B344" s="1"/>
      <c r="S344" s="1"/>
      <c r="T344" s="1"/>
      <c r="U344" s="1"/>
      <c r="V344" s="1"/>
      <c r="W344" s="1"/>
      <c r="X344" s="1"/>
      <c r="Y344" s="1"/>
      <c r="Z344" s="1"/>
      <c r="AA344" s="1"/>
      <c r="AB344" s="1"/>
    </row>
    <row r="345" spans="1:28">
      <c r="A345" s="1"/>
      <c r="B345" s="1"/>
      <c r="S345" s="1"/>
      <c r="T345" s="1"/>
      <c r="U345" s="1"/>
      <c r="V345" s="1"/>
      <c r="W345" s="1"/>
      <c r="X345" s="1"/>
      <c r="Y345" s="1"/>
      <c r="Z345" s="1"/>
      <c r="AA345" s="1"/>
      <c r="AB345" s="1"/>
    </row>
    <row r="346" spans="1:28">
      <c r="A346" s="1"/>
      <c r="B346" s="1"/>
      <c r="S346" s="1"/>
      <c r="T346" s="1"/>
      <c r="U346" s="1"/>
      <c r="V346" s="1"/>
      <c r="W346" s="1"/>
      <c r="X346" s="1"/>
      <c r="Y346" s="1"/>
      <c r="Z346" s="1"/>
      <c r="AA346" s="1"/>
      <c r="AB346" s="1"/>
    </row>
    <row r="347" spans="1:28">
      <c r="A347" s="1"/>
      <c r="B347" s="1"/>
      <c r="S347" s="1"/>
      <c r="T347" s="1"/>
      <c r="U347" s="1"/>
      <c r="V347" s="1"/>
      <c r="W347" s="1"/>
      <c r="X347" s="1"/>
      <c r="Y347" s="1"/>
      <c r="Z347" s="1"/>
      <c r="AA347" s="1"/>
      <c r="AB347" s="1"/>
    </row>
    <row r="348" spans="1:28">
      <c r="A348" s="1"/>
      <c r="B348" s="1"/>
      <c r="S348" s="1"/>
      <c r="T348" s="1"/>
      <c r="U348" s="1"/>
      <c r="V348" s="1"/>
      <c r="W348" s="1"/>
      <c r="X348" s="1"/>
      <c r="Y348" s="1"/>
      <c r="Z348" s="1"/>
      <c r="AA348" s="1"/>
      <c r="AB348" s="1"/>
    </row>
    <row r="349" spans="1:28">
      <c r="A349" s="1"/>
      <c r="B349" s="1"/>
      <c r="S349" s="1"/>
      <c r="T349" s="1"/>
      <c r="U349" s="1"/>
      <c r="V349" s="1"/>
      <c r="W349" s="1"/>
      <c r="X349" s="1"/>
      <c r="Y349" s="1"/>
      <c r="Z349" s="1"/>
      <c r="AA349" s="1"/>
      <c r="AB349" s="1"/>
    </row>
    <row r="350" spans="1:28">
      <c r="A350" s="1"/>
      <c r="B350" s="1"/>
      <c r="S350" s="1"/>
      <c r="T350" s="1"/>
      <c r="U350" s="1"/>
      <c r="V350" s="1"/>
      <c r="W350" s="1"/>
      <c r="X350" s="1"/>
      <c r="Y350" s="1"/>
      <c r="Z350" s="1"/>
      <c r="AA350" s="1"/>
      <c r="AB350" s="1"/>
    </row>
    <row r="351" spans="1:28">
      <c r="A351" s="1"/>
      <c r="B351" s="1"/>
      <c r="S351" s="1"/>
      <c r="T351" s="1"/>
      <c r="U351" s="1"/>
      <c r="V351" s="1"/>
      <c r="W351" s="1"/>
      <c r="X351" s="1"/>
      <c r="Y351" s="1"/>
      <c r="Z351" s="1"/>
      <c r="AA351" s="1"/>
      <c r="AB351" s="1"/>
    </row>
    <row r="352" spans="1:28">
      <c r="A352" s="1"/>
      <c r="B352" s="1"/>
      <c r="S352" s="1"/>
      <c r="T352" s="1"/>
      <c r="U352" s="1"/>
      <c r="V352" s="1"/>
      <c r="W352" s="1"/>
      <c r="X352" s="1"/>
      <c r="Y352" s="1"/>
      <c r="Z352" s="1"/>
      <c r="AA352" s="1"/>
      <c r="AB352" s="1"/>
    </row>
    <row r="353" spans="1:28">
      <c r="A353" s="1"/>
      <c r="B353" s="1"/>
      <c r="S353" s="1"/>
      <c r="T353" s="1"/>
      <c r="U353" s="1"/>
      <c r="V353" s="1"/>
      <c r="W353" s="1"/>
      <c r="X353" s="1"/>
      <c r="Y353" s="1"/>
      <c r="Z353" s="1"/>
      <c r="AA353" s="1"/>
      <c r="AB353" s="1"/>
    </row>
    <row r="354" spans="1:28">
      <c r="A354" s="1"/>
      <c r="B354" s="1"/>
      <c r="S354" s="1"/>
      <c r="T354" s="1"/>
      <c r="U354" s="1"/>
      <c r="V354" s="1"/>
      <c r="W354" s="1"/>
      <c r="X354" s="1"/>
      <c r="Y354" s="1"/>
      <c r="Z354" s="1"/>
      <c r="AA354" s="1"/>
      <c r="AB354" s="1"/>
    </row>
    <row r="355" spans="1:28">
      <c r="A355" s="1"/>
      <c r="B355" s="1"/>
      <c r="S355" s="1"/>
      <c r="T355" s="1"/>
      <c r="U355" s="1"/>
      <c r="V355" s="1"/>
      <c r="W355" s="1"/>
      <c r="X355" s="1"/>
      <c r="Y355" s="1"/>
      <c r="Z355" s="1"/>
      <c r="AA355" s="1"/>
      <c r="AB355" s="1"/>
    </row>
    <row r="356" spans="1:28">
      <c r="A356" s="1"/>
      <c r="B356" s="1"/>
      <c r="S356" s="1"/>
      <c r="T356" s="1"/>
      <c r="U356" s="1"/>
      <c r="V356" s="1"/>
      <c r="W356" s="1"/>
      <c r="X356" s="1"/>
      <c r="Y356" s="1"/>
      <c r="Z356" s="1"/>
      <c r="AA356" s="1"/>
      <c r="AB356" s="1"/>
    </row>
    <row r="357" spans="1:28">
      <c r="A357" s="1"/>
      <c r="B357" s="1"/>
      <c r="S357" s="1"/>
      <c r="T357" s="1"/>
      <c r="U357" s="1"/>
      <c r="V357" s="1"/>
      <c r="W357" s="1"/>
      <c r="X357" s="1"/>
      <c r="Y357" s="1"/>
      <c r="Z357" s="1"/>
      <c r="AA357" s="1"/>
      <c r="AB357" s="1"/>
    </row>
    <row r="358" spans="1:28">
      <c r="A358" s="1"/>
      <c r="B358" s="1"/>
      <c r="S358" s="1"/>
      <c r="T358" s="1"/>
      <c r="U358" s="1"/>
      <c r="V358" s="1"/>
      <c r="W358" s="1"/>
      <c r="X358" s="1"/>
      <c r="Y358" s="1"/>
      <c r="Z358" s="1"/>
      <c r="AA358" s="1"/>
      <c r="AB358" s="1"/>
    </row>
    <row r="359" spans="1:28">
      <c r="A359" s="1"/>
      <c r="B359" s="1"/>
      <c r="S359" s="1"/>
      <c r="T359" s="1"/>
      <c r="U359" s="1"/>
      <c r="V359" s="1"/>
      <c r="W359" s="1"/>
      <c r="X359" s="1"/>
      <c r="Y359" s="1"/>
      <c r="Z359" s="1"/>
      <c r="AA359" s="1"/>
      <c r="AB359" s="1"/>
    </row>
    <row r="360" spans="1:28">
      <c r="A360" s="42"/>
      <c r="S360" s="1"/>
      <c r="T360" s="1"/>
      <c r="U360" s="1"/>
      <c r="V360" s="1"/>
      <c r="W360" s="1"/>
      <c r="X360" s="1"/>
      <c r="Y360" s="1"/>
      <c r="Z360" s="1"/>
      <c r="AA360" s="1"/>
      <c r="AB360" s="1"/>
    </row>
    <row r="361" spans="1:28">
      <c r="S361" s="1"/>
      <c r="T361" s="1"/>
      <c r="U361" s="1"/>
      <c r="V361" s="1"/>
      <c r="W361" s="1"/>
      <c r="X361" s="1"/>
      <c r="Y361" s="1"/>
      <c r="Z361" s="1"/>
      <c r="AA361" s="1"/>
      <c r="AB361" s="1"/>
    </row>
    <row r="362" spans="1:28">
      <c r="S362" s="1"/>
      <c r="T362" s="1"/>
      <c r="U362" s="1"/>
      <c r="V362" s="1"/>
      <c r="W362" s="1"/>
      <c r="X362" s="1"/>
      <c r="Y362" s="1"/>
      <c r="Z362" s="1"/>
      <c r="AA362" s="1"/>
      <c r="AB362" s="1"/>
    </row>
    <row r="363" spans="1:28">
      <c r="S363" s="1"/>
      <c r="T363" s="1"/>
      <c r="U363" s="1"/>
      <c r="V363" s="1"/>
      <c r="W363" s="1"/>
      <c r="X363" s="1"/>
      <c r="Y363" s="1"/>
      <c r="Z363" s="1"/>
      <c r="AA363" s="1"/>
      <c r="AB363" s="1"/>
    </row>
    <row r="364" spans="1:28">
      <c r="S364" s="1"/>
      <c r="T364" s="1"/>
      <c r="U364" s="1"/>
      <c r="V364" s="1"/>
      <c r="W364" s="1"/>
      <c r="X364" s="1"/>
      <c r="Y364" s="1"/>
      <c r="Z364" s="1"/>
      <c r="AA364" s="1"/>
      <c r="AB364" s="1"/>
    </row>
    <row r="365" spans="1:28">
      <c r="S365" s="1"/>
      <c r="T365" s="1"/>
      <c r="U365" s="1"/>
      <c r="V365" s="1"/>
      <c r="W365" s="1"/>
      <c r="X365" s="1"/>
      <c r="Y365" s="1"/>
      <c r="Z365" s="1"/>
      <c r="AA365" s="1"/>
      <c r="AB365" s="1"/>
    </row>
    <row r="366" spans="1:28">
      <c r="S366" s="1"/>
      <c r="T366" s="1"/>
      <c r="U366" s="1"/>
      <c r="V366" s="1"/>
      <c r="W366" s="1"/>
      <c r="X366" s="1"/>
      <c r="Y366" s="1"/>
      <c r="Z366" s="1"/>
      <c r="AA366" s="1"/>
      <c r="AB366" s="1"/>
    </row>
    <row r="367" spans="1:28">
      <c r="S367" s="1"/>
      <c r="T367" s="1"/>
      <c r="U367" s="1"/>
      <c r="V367" s="1"/>
      <c r="W367" s="1"/>
      <c r="X367" s="1"/>
      <c r="Y367" s="1"/>
      <c r="Z367" s="1"/>
      <c r="AA367" s="1"/>
      <c r="AB367" s="1"/>
    </row>
    <row r="368" spans="1:28">
      <c r="S368" s="1"/>
      <c r="T368" s="1"/>
      <c r="U368" s="1"/>
      <c r="V368" s="1"/>
      <c r="W368" s="1"/>
      <c r="X368" s="1"/>
      <c r="Y368" s="1"/>
      <c r="Z368" s="1"/>
      <c r="AA368" s="1"/>
      <c r="AB368" s="1"/>
    </row>
    <row r="369" spans="19:28">
      <c r="S369" s="1"/>
      <c r="T369" s="1"/>
      <c r="U369" s="1"/>
      <c r="V369" s="1"/>
      <c r="W369" s="1"/>
      <c r="X369" s="1"/>
      <c r="Y369" s="1"/>
      <c r="Z369" s="1"/>
      <c r="AA369" s="1"/>
      <c r="AB369" s="1"/>
    </row>
    <row r="370" spans="19:28">
      <c r="S370" s="1"/>
      <c r="T370" s="1"/>
      <c r="U370" s="1"/>
      <c r="V370" s="1"/>
      <c r="W370" s="1"/>
      <c r="X370" s="1"/>
      <c r="Y370" s="1"/>
      <c r="Z370" s="1"/>
      <c r="AA370" s="1"/>
      <c r="AB370" s="1"/>
    </row>
    <row r="371" spans="19:28">
      <c r="S371" s="1"/>
      <c r="T371" s="1"/>
      <c r="U371" s="1"/>
      <c r="V371" s="1"/>
      <c r="W371" s="1"/>
      <c r="X371" s="1"/>
      <c r="Y371" s="1"/>
      <c r="Z371" s="1"/>
      <c r="AA371" s="1"/>
      <c r="AB371" s="1"/>
    </row>
    <row r="372" spans="19:28">
      <c r="S372" s="1"/>
      <c r="T372" s="1"/>
      <c r="U372" s="1"/>
      <c r="V372" s="1"/>
      <c r="W372" s="1"/>
      <c r="X372" s="1"/>
      <c r="Y372" s="1"/>
      <c r="Z372" s="1"/>
      <c r="AA372" s="1"/>
      <c r="AB372" s="1"/>
    </row>
    <row r="373" spans="19:28">
      <c r="S373" s="1"/>
      <c r="T373" s="1"/>
      <c r="U373" s="1"/>
      <c r="V373" s="1"/>
      <c r="W373" s="1"/>
      <c r="X373" s="1"/>
      <c r="Y373" s="1"/>
      <c r="Z373" s="1"/>
      <c r="AA373" s="1"/>
      <c r="AB373" s="1"/>
    </row>
    <row r="374" spans="19:28">
      <c r="S374" s="1"/>
      <c r="T374" s="1"/>
      <c r="U374" s="1"/>
      <c r="V374" s="1"/>
      <c r="W374" s="1"/>
      <c r="X374" s="1"/>
      <c r="Y374" s="1"/>
      <c r="Z374" s="1"/>
      <c r="AA374" s="1"/>
      <c r="AB374" s="1"/>
    </row>
    <row r="375" spans="19:28">
      <c r="S375" s="1"/>
      <c r="T375" s="1"/>
      <c r="U375" s="1"/>
      <c r="V375" s="1"/>
      <c r="W375" s="1"/>
      <c r="X375" s="1"/>
      <c r="Y375" s="1"/>
      <c r="Z375" s="1"/>
      <c r="AA375" s="1"/>
      <c r="AB375" s="1"/>
    </row>
    <row r="376" spans="19:28">
      <c r="S376" s="1"/>
      <c r="T376" s="1"/>
      <c r="U376" s="1"/>
      <c r="V376" s="1"/>
      <c r="W376" s="1"/>
      <c r="X376" s="1"/>
      <c r="Y376" s="1"/>
      <c r="Z376" s="1"/>
      <c r="AA376" s="1"/>
      <c r="AB376" s="1"/>
    </row>
    <row r="377" spans="19:28">
      <c r="S377" s="1"/>
      <c r="T377" s="1"/>
      <c r="U377" s="1"/>
      <c r="V377" s="1"/>
      <c r="W377" s="1"/>
      <c r="X377" s="1"/>
      <c r="Y377" s="1"/>
      <c r="Z377" s="1"/>
      <c r="AA377" s="1"/>
      <c r="AB377" s="1"/>
    </row>
    <row r="378" spans="19:28">
      <c r="S378" s="1"/>
      <c r="T378" s="1"/>
      <c r="U378" s="1"/>
      <c r="V378" s="1"/>
      <c r="W378" s="1"/>
      <c r="X378" s="1"/>
      <c r="Y378" s="1"/>
      <c r="Z378" s="1"/>
      <c r="AA378" s="1"/>
      <c r="AB378" s="1"/>
    </row>
    <row r="379" spans="19:28">
      <c r="S379" s="1"/>
      <c r="T379" s="1"/>
      <c r="U379" s="1"/>
      <c r="V379" s="1"/>
      <c r="W379" s="1"/>
      <c r="X379" s="1"/>
      <c r="Y379" s="1"/>
      <c r="Z379" s="1"/>
      <c r="AA379" s="1"/>
      <c r="AB379" s="1"/>
    </row>
    <row r="380" spans="19:28">
      <c r="S380" s="1"/>
      <c r="T380" s="1"/>
      <c r="U380" s="1"/>
      <c r="V380" s="1"/>
      <c r="W380" s="1"/>
      <c r="X380" s="1"/>
      <c r="Y380" s="1"/>
      <c r="Z380" s="1"/>
      <c r="AA380" s="1"/>
      <c r="AB380" s="1"/>
    </row>
    <row r="381" spans="19:28">
      <c r="S381" s="1"/>
      <c r="T381" s="1"/>
      <c r="U381" s="1"/>
      <c r="V381" s="1"/>
      <c r="W381" s="1"/>
      <c r="X381" s="1"/>
      <c r="Y381" s="1"/>
      <c r="Z381" s="1"/>
      <c r="AA381" s="1"/>
      <c r="AB381" s="1"/>
    </row>
    <row r="382" spans="19:28">
      <c r="S382" s="1"/>
      <c r="T382" s="1"/>
      <c r="U382" s="1"/>
      <c r="V382" s="1"/>
      <c r="W382" s="1"/>
      <c r="X382" s="1"/>
      <c r="Y382" s="1"/>
      <c r="Z382" s="1"/>
      <c r="AA382" s="1"/>
      <c r="AB382" s="1"/>
    </row>
    <row r="383" spans="19:28">
      <c r="S383" s="1"/>
      <c r="T383" s="1"/>
      <c r="U383" s="1"/>
      <c r="V383" s="1"/>
      <c r="W383" s="1"/>
      <c r="X383" s="1"/>
      <c r="Y383" s="1"/>
      <c r="Z383" s="1"/>
      <c r="AA383" s="1"/>
      <c r="AB383" s="1"/>
    </row>
    <row r="384" spans="19:28">
      <c r="S384" s="1"/>
      <c r="T384" s="1"/>
      <c r="U384" s="1"/>
      <c r="V384" s="1"/>
      <c r="W384" s="1"/>
      <c r="X384" s="1"/>
      <c r="Y384" s="1"/>
      <c r="Z384" s="1"/>
      <c r="AA384" s="1"/>
      <c r="AB384" s="1"/>
    </row>
    <row r="385" spans="19:28">
      <c r="S385" s="1"/>
      <c r="T385" s="1"/>
      <c r="U385" s="1"/>
      <c r="V385" s="1"/>
      <c r="W385" s="1"/>
      <c r="X385" s="1"/>
      <c r="Y385" s="1"/>
      <c r="Z385" s="1"/>
      <c r="AA385" s="1"/>
      <c r="AB385" s="1"/>
    </row>
    <row r="386" spans="19:28">
      <c r="S386" s="1"/>
      <c r="T386" s="1"/>
      <c r="U386" s="1"/>
      <c r="V386" s="1"/>
      <c r="W386" s="1"/>
      <c r="X386" s="1"/>
      <c r="Y386" s="1"/>
      <c r="Z386" s="1"/>
      <c r="AA386" s="1"/>
      <c r="AB386" s="1"/>
    </row>
    <row r="387" spans="19:28">
      <c r="S387" s="1"/>
      <c r="T387" s="1"/>
      <c r="U387" s="1"/>
      <c r="V387" s="1"/>
      <c r="W387" s="1"/>
      <c r="X387" s="1"/>
      <c r="Y387" s="1"/>
      <c r="Z387" s="1"/>
      <c r="AA387" s="1"/>
      <c r="AB387" s="1"/>
    </row>
    <row r="388" spans="19:28">
      <c r="S388" s="1"/>
      <c r="T388" s="1"/>
      <c r="U388" s="1"/>
      <c r="V388" s="1"/>
      <c r="W388" s="1"/>
      <c r="X388" s="1"/>
      <c r="Y388" s="1"/>
      <c r="Z388" s="1"/>
      <c r="AA388" s="1"/>
      <c r="AB388" s="1"/>
    </row>
    <row r="389" spans="19:28">
      <c r="S389" s="1"/>
      <c r="T389" s="1"/>
      <c r="U389" s="1"/>
      <c r="V389" s="1"/>
      <c r="W389" s="1"/>
      <c r="X389" s="1"/>
      <c r="Y389" s="1"/>
      <c r="Z389" s="1"/>
      <c r="AA389" s="1"/>
      <c r="AB389" s="1"/>
    </row>
    <row r="390" spans="19:28">
      <c r="S390" s="1"/>
      <c r="T390" s="1"/>
      <c r="U390" s="1"/>
      <c r="V390" s="1"/>
      <c r="W390" s="1"/>
      <c r="X390" s="1"/>
      <c r="Y390" s="1"/>
      <c r="Z390" s="1"/>
      <c r="AA390" s="1"/>
      <c r="AB390" s="1"/>
    </row>
    <row r="391" spans="19:28">
      <c r="S391" s="1"/>
      <c r="T391" s="1"/>
      <c r="U391" s="1"/>
      <c r="V391" s="1"/>
      <c r="W391" s="1"/>
      <c r="X391" s="1"/>
      <c r="Y391" s="1"/>
      <c r="Z391" s="1"/>
      <c r="AA391" s="1"/>
      <c r="AB391" s="1"/>
    </row>
    <row r="392" spans="19:28">
      <c r="S392" s="1"/>
      <c r="T392" s="1"/>
      <c r="U392" s="1"/>
      <c r="V392" s="1"/>
      <c r="W392" s="1"/>
      <c r="X392" s="1"/>
      <c r="Y392" s="1"/>
      <c r="Z392" s="1"/>
      <c r="AA392" s="1"/>
      <c r="AB392" s="1"/>
    </row>
    <row r="393" spans="19:28">
      <c r="S393" s="1"/>
      <c r="T393" s="1"/>
      <c r="U393" s="1"/>
      <c r="V393" s="1"/>
      <c r="W393" s="1"/>
      <c r="X393" s="1"/>
      <c r="Y393" s="1"/>
      <c r="Z393" s="1"/>
      <c r="AA393" s="1"/>
      <c r="AB393" s="1"/>
    </row>
    <row r="394" spans="19:28">
      <c r="S394" s="1"/>
      <c r="T394" s="1"/>
      <c r="U394" s="1"/>
      <c r="V394" s="1"/>
      <c r="W394" s="1"/>
      <c r="X394" s="1"/>
      <c r="Y394" s="1"/>
      <c r="Z394" s="1"/>
      <c r="AA394" s="1"/>
      <c r="AB394" s="1"/>
    </row>
    <row r="395" spans="19:28">
      <c r="S395" s="1"/>
      <c r="T395" s="1"/>
      <c r="U395" s="1"/>
      <c r="V395" s="1"/>
      <c r="W395" s="1"/>
      <c r="X395" s="1"/>
      <c r="Y395" s="1"/>
      <c r="Z395" s="1"/>
      <c r="AA395" s="1"/>
      <c r="AB395" s="1"/>
    </row>
    <row r="396" spans="19:28">
      <c r="S396" s="1"/>
      <c r="T396" s="1"/>
      <c r="U396" s="1"/>
      <c r="V396" s="1"/>
      <c r="W396" s="1"/>
      <c r="X396" s="1"/>
      <c r="Y396" s="1"/>
      <c r="Z396" s="1"/>
      <c r="AA396" s="1"/>
      <c r="AB396" s="1"/>
    </row>
    <row r="397" spans="19:28">
      <c r="S397" s="1"/>
      <c r="T397" s="1"/>
      <c r="U397" s="1"/>
      <c r="V397" s="1"/>
      <c r="W397" s="1"/>
      <c r="X397" s="1"/>
      <c r="Y397" s="1"/>
      <c r="Z397" s="1"/>
      <c r="AA397" s="1"/>
      <c r="AB397" s="1"/>
    </row>
    <row r="398" spans="19:28">
      <c r="S398" s="1"/>
      <c r="T398" s="1"/>
      <c r="U398" s="1"/>
      <c r="V398" s="1"/>
      <c r="W398" s="1"/>
      <c r="X398" s="1"/>
      <c r="Y398" s="1"/>
      <c r="Z398" s="1"/>
      <c r="AA398" s="1"/>
      <c r="AB398" s="1"/>
    </row>
    <row r="399" spans="19:28">
      <c r="S399" s="1"/>
      <c r="T399" s="1"/>
      <c r="U399" s="1"/>
      <c r="V399" s="1"/>
      <c r="W399" s="1"/>
      <c r="X399" s="1"/>
      <c r="Y399" s="1"/>
      <c r="Z399" s="1"/>
      <c r="AA399" s="1"/>
      <c r="AB399" s="1"/>
    </row>
    <row r="400" spans="19:28">
      <c r="S400" s="1"/>
      <c r="T400" s="1"/>
      <c r="U400" s="1"/>
      <c r="V400" s="1"/>
      <c r="W400" s="1"/>
      <c r="X400" s="1"/>
      <c r="Y400" s="1"/>
      <c r="Z400" s="1"/>
      <c r="AA400" s="1"/>
      <c r="AB400" s="1"/>
    </row>
    <row r="401" spans="19:28">
      <c r="S401" s="1"/>
      <c r="T401" s="1"/>
      <c r="U401" s="1"/>
      <c r="V401" s="1"/>
      <c r="W401" s="1"/>
      <c r="X401" s="1"/>
      <c r="Y401" s="1"/>
      <c r="Z401" s="1"/>
      <c r="AA401" s="1"/>
      <c r="AB401" s="1"/>
    </row>
    <row r="402" spans="19:28">
      <c r="S402" s="1"/>
      <c r="T402" s="1"/>
      <c r="U402" s="1"/>
      <c r="V402" s="1"/>
      <c r="W402" s="1"/>
      <c r="X402" s="1"/>
      <c r="Y402" s="1"/>
      <c r="Z402" s="1"/>
      <c r="AA402" s="1"/>
      <c r="AB402" s="1"/>
    </row>
    <row r="403" spans="19:28">
      <c r="S403" s="1"/>
      <c r="T403" s="1"/>
      <c r="U403" s="1"/>
      <c r="V403" s="1"/>
      <c r="W403" s="1"/>
      <c r="X403" s="1"/>
      <c r="Y403" s="1"/>
      <c r="Z403" s="1"/>
      <c r="AA403" s="1"/>
      <c r="AB403" s="1"/>
    </row>
    <row r="404" spans="19:28">
      <c r="S404" s="1"/>
      <c r="T404" s="1"/>
      <c r="U404" s="1"/>
      <c r="V404" s="1"/>
      <c r="W404" s="1"/>
      <c r="X404" s="1"/>
      <c r="Y404" s="1"/>
      <c r="Z404" s="1"/>
      <c r="AA404" s="1"/>
      <c r="AB404" s="1"/>
    </row>
    <row r="405" spans="19:28">
      <c r="S405" s="1"/>
      <c r="T405" s="1"/>
      <c r="U405" s="1"/>
      <c r="V405" s="1"/>
      <c r="W405" s="1"/>
      <c r="X405" s="1"/>
      <c r="Y405" s="1"/>
      <c r="Z405" s="1"/>
      <c r="AA405" s="1"/>
      <c r="AB405" s="1"/>
    </row>
    <row r="406" spans="19:28">
      <c r="S406" s="1"/>
      <c r="T406" s="1"/>
      <c r="U406" s="1"/>
      <c r="V406" s="1"/>
      <c r="W406" s="1"/>
      <c r="X406" s="1"/>
      <c r="Y406" s="1"/>
      <c r="Z406" s="1"/>
      <c r="AA406" s="1"/>
      <c r="AB406" s="1"/>
    </row>
    <row r="407" spans="19:28">
      <c r="S407" s="1"/>
      <c r="T407" s="1"/>
      <c r="U407" s="1"/>
      <c r="V407" s="1"/>
      <c r="W407" s="1"/>
      <c r="X407" s="1"/>
      <c r="Y407" s="1"/>
      <c r="Z407" s="1"/>
      <c r="AA407" s="1"/>
      <c r="AB407" s="1"/>
    </row>
    <row r="408" spans="19:28">
      <c r="S408" s="1"/>
      <c r="T408" s="1"/>
      <c r="U408" s="1"/>
      <c r="V408" s="1"/>
      <c r="W408" s="1"/>
      <c r="X408" s="1"/>
      <c r="Y408" s="1"/>
      <c r="Z408" s="1"/>
      <c r="AA408" s="1"/>
      <c r="AB408" s="1"/>
    </row>
    <row r="409" spans="19:28">
      <c r="S409" s="1"/>
      <c r="T409" s="1"/>
      <c r="U409" s="1"/>
      <c r="V409" s="1"/>
      <c r="W409" s="1"/>
      <c r="X409" s="1"/>
      <c r="Y409" s="1"/>
      <c r="Z409" s="1"/>
      <c r="AA409" s="1"/>
      <c r="AB409" s="1"/>
    </row>
    <row r="410" spans="19:28">
      <c r="S410" s="1"/>
      <c r="T410" s="1"/>
      <c r="U410" s="1"/>
      <c r="V410" s="1"/>
      <c r="W410" s="1"/>
      <c r="X410" s="1"/>
      <c r="Y410" s="1"/>
      <c r="Z410" s="1"/>
      <c r="AA410" s="1"/>
      <c r="AB410" s="1"/>
    </row>
    <row r="411" spans="19:28">
      <c r="S411" s="1"/>
      <c r="T411" s="1"/>
      <c r="U411" s="1"/>
      <c r="V411" s="1"/>
      <c r="W411" s="1"/>
      <c r="X411" s="1"/>
      <c r="Y411" s="1"/>
      <c r="Z411" s="1"/>
      <c r="AA411" s="1"/>
      <c r="AB411" s="1"/>
    </row>
    <row r="412" spans="19:28">
      <c r="S412" s="1"/>
      <c r="T412" s="1"/>
      <c r="U412" s="1"/>
      <c r="V412" s="1"/>
      <c r="W412" s="1"/>
      <c r="X412" s="1"/>
      <c r="Y412" s="1"/>
      <c r="Z412" s="1"/>
      <c r="AA412" s="1"/>
      <c r="AB412" s="1"/>
    </row>
    <row r="413" spans="19:28">
      <c r="S413" s="1"/>
      <c r="T413" s="1"/>
      <c r="U413" s="1"/>
      <c r="V413" s="1"/>
      <c r="W413" s="1"/>
      <c r="X413" s="1"/>
      <c r="Y413" s="1"/>
      <c r="Z413" s="1"/>
      <c r="AA413" s="1"/>
      <c r="AB413" s="1"/>
    </row>
    <row r="414" spans="19:28">
      <c r="S414" s="1"/>
      <c r="T414" s="1"/>
      <c r="U414" s="1"/>
      <c r="V414" s="1"/>
      <c r="W414" s="1"/>
      <c r="X414" s="1"/>
      <c r="Y414" s="1"/>
      <c r="Z414" s="1"/>
      <c r="AA414" s="1"/>
      <c r="AB414" s="1"/>
    </row>
    <row r="415" spans="19:28">
      <c r="S415" s="1"/>
      <c r="T415" s="1"/>
      <c r="U415" s="1"/>
      <c r="V415" s="1"/>
      <c r="W415" s="1"/>
      <c r="X415" s="1"/>
      <c r="Y415" s="1"/>
      <c r="Z415" s="1"/>
      <c r="AA415" s="1"/>
      <c r="AB415" s="1"/>
    </row>
    <row r="416" spans="19:28">
      <c r="S416" s="1"/>
      <c r="T416" s="1"/>
      <c r="U416" s="1"/>
      <c r="V416" s="1"/>
      <c r="W416" s="1"/>
      <c r="X416" s="1"/>
      <c r="Y416" s="1"/>
      <c r="Z416" s="1"/>
      <c r="AA416" s="1"/>
      <c r="AB416" s="1"/>
    </row>
    <row r="417" spans="19:28">
      <c r="S417" s="1"/>
      <c r="T417" s="1"/>
      <c r="U417" s="1"/>
      <c r="V417" s="1"/>
      <c r="W417" s="1"/>
      <c r="X417" s="1"/>
      <c r="Y417" s="1"/>
      <c r="Z417" s="1"/>
      <c r="AA417" s="1"/>
      <c r="AB417" s="1"/>
    </row>
    <row r="418" spans="19:28">
      <c r="S418" s="1"/>
      <c r="T418" s="1"/>
      <c r="U418" s="1"/>
      <c r="V418" s="1"/>
      <c r="W418" s="1"/>
      <c r="X418" s="1"/>
      <c r="Y418" s="1"/>
      <c r="Z418" s="1"/>
      <c r="AA418" s="1"/>
      <c r="AB418" s="1"/>
    </row>
    <row r="419" spans="19:28">
      <c r="S419" s="1"/>
      <c r="T419" s="1"/>
      <c r="U419" s="1"/>
      <c r="V419" s="1"/>
      <c r="W419" s="1"/>
      <c r="X419" s="1"/>
      <c r="Y419" s="1"/>
      <c r="Z419" s="1"/>
      <c r="AA419" s="1"/>
      <c r="AB419" s="1"/>
    </row>
    <row r="420" spans="19:28">
      <c r="S420" s="1"/>
      <c r="T420" s="1"/>
      <c r="U420" s="1"/>
      <c r="V420" s="1"/>
      <c r="W420" s="1"/>
      <c r="X420" s="1"/>
      <c r="Y420" s="1"/>
      <c r="Z420" s="1"/>
      <c r="AA420" s="1"/>
      <c r="AB420" s="1"/>
    </row>
    <row r="421" spans="19:28">
      <c r="S421" s="1"/>
      <c r="T421" s="1"/>
      <c r="U421" s="1"/>
      <c r="V421" s="1"/>
      <c r="W421" s="1"/>
      <c r="X421" s="1"/>
      <c r="Y421" s="1"/>
      <c r="Z421" s="1"/>
      <c r="AA421" s="1"/>
      <c r="AB421" s="1"/>
    </row>
    <row r="422" spans="19:28">
      <c r="S422" s="1"/>
      <c r="T422" s="1"/>
      <c r="U422" s="1"/>
      <c r="V422" s="1"/>
      <c r="W422" s="1"/>
      <c r="X422" s="1"/>
      <c r="Y422" s="1"/>
      <c r="Z422" s="1"/>
      <c r="AA422" s="1"/>
      <c r="AB422" s="1"/>
    </row>
    <row r="423" spans="19:28">
      <c r="S423" s="1"/>
      <c r="T423" s="1"/>
      <c r="U423" s="1"/>
      <c r="V423" s="1"/>
      <c r="W423" s="1"/>
      <c r="X423" s="1"/>
      <c r="Y423" s="1"/>
      <c r="Z423" s="1"/>
      <c r="AA423" s="1"/>
      <c r="AB423" s="1"/>
    </row>
    <row r="424" spans="19:28">
      <c r="S424" s="1"/>
      <c r="T424" s="1"/>
      <c r="U424" s="1"/>
      <c r="V424" s="1"/>
      <c r="W424" s="1"/>
      <c r="X424" s="1"/>
      <c r="Y424" s="1"/>
      <c r="Z424" s="1"/>
      <c r="AA424" s="1"/>
      <c r="AB424" s="1"/>
    </row>
    <row r="425" spans="19:28">
      <c r="S425" s="1"/>
      <c r="T425" s="1"/>
      <c r="U425" s="1"/>
      <c r="V425" s="1"/>
      <c r="W425" s="1"/>
      <c r="X425" s="1"/>
      <c r="Y425" s="1"/>
      <c r="Z425" s="1"/>
      <c r="AA425" s="1"/>
      <c r="AB425" s="1"/>
    </row>
    <row r="426" spans="19:28">
      <c r="S426" s="1"/>
      <c r="T426" s="1"/>
      <c r="U426" s="1"/>
      <c r="V426" s="1"/>
      <c r="W426" s="1"/>
      <c r="X426" s="1"/>
      <c r="Y426" s="1"/>
      <c r="Z426" s="1"/>
      <c r="AA426" s="1"/>
      <c r="AB426" s="1"/>
    </row>
    <row r="427" spans="19:28">
      <c r="S427" s="1"/>
      <c r="T427" s="1"/>
      <c r="U427" s="1"/>
      <c r="V427" s="1"/>
      <c r="W427" s="1"/>
      <c r="X427" s="1"/>
      <c r="Y427" s="1"/>
      <c r="Z427" s="1"/>
      <c r="AA427" s="1"/>
      <c r="AB427" s="1"/>
    </row>
    <row r="428" spans="19:28">
      <c r="S428" s="1"/>
      <c r="T428" s="1"/>
      <c r="U428" s="1"/>
      <c r="V428" s="1"/>
      <c r="W428" s="1"/>
      <c r="X428" s="1"/>
      <c r="Y428" s="1"/>
      <c r="Z428" s="1"/>
      <c r="AA428" s="1"/>
      <c r="AB428" s="1"/>
    </row>
    <row r="429" spans="19:28">
      <c r="S429" s="1"/>
      <c r="T429" s="1"/>
      <c r="U429" s="1"/>
      <c r="V429" s="1"/>
      <c r="W429" s="1"/>
      <c r="X429" s="1"/>
      <c r="Y429" s="1"/>
      <c r="Z429" s="1"/>
      <c r="AA429" s="1"/>
      <c r="AB429" s="1"/>
    </row>
    <row r="430" spans="19:28">
      <c r="S430" s="1"/>
      <c r="T430" s="1"/>
      <c r="U430" s="1"/>
      <c r="V430" s="1"/>
      <c r="W430" s="1"/>
      <c r="X430" s="1"/>
      <c r="Y430" s="1"/>
      <c r="Z430" s="1"/>
      <c r="AA430" s="1"/>
      <c r="AB430" s="1"/>
    </row>
    <row r="431" spans="19:28">
      <c r="S431" s="1"/>
      <c r="T431" s="1"/>
      <c r="U431" s="1"/>
      <c r="V431" s="1"/>
      <c r="W431" s="1"/>
      <c r="X431" s="1"/>
      <c r="Y431" s="1"/>
      <c r="Z431" s="1"/>
      <c r="AA431" s="1"/>
      <c r="AB431" s="1"/>
    </row>
    <row r="432" spans="19:28">
      <c r="S432" s="1"/>
      <c r="T432" s="1"/>
      <c r="U432" s="1"/>
      <c r="V432" s="1"/>
      <c r="W432" s="1"/>
      <c r="X432" s="1"/>
      <c r="Y432" s="1"/>
      <c r="Z432" s="1"/>
      <c r="AA432" s="1"/>
      <c r="AB432" s="1"/>
    </row>
    <row r="433" spans="19:28">
      <c r="S433" s="1"/>
      <c r="T433" s="1"/>
      <c r="U433" s="1"/>
      <c r="V433" s="1"/>
      <c r="W433" s="1"/>
      <c r="X433" s="1"/>
      <c r="Y433" s="1"/>
      <c r="Z433" s="1"/>
      <c r="AA433" s="1"/>
      <c r="AB433" s="1"/>
    </row>
    <row r="434" spans="19:28">
      <c r="S434" s="1"/>
      <c r="T434" s="1"/>
      <c r="U434" s="1"/>
      <c r="V434" s="1"/>
      <c r="W434" s="1"/>
      <c r="X434" s="1"/>
      <c r="Y434" s="1"/>
      <c r="Z434" s="1"/>
      <c r="AA434" s="1"/>
      <c r="AB434" s="1"/>
    </row>
    <row r="435" spans="19:28">
      <c r="S435" s="1"/>
      <c r="T435" s="1"/>
      <c r="U435" s="1"/>
      <c r="V435" s="1"/>
      <c r="W435" s="1"/>
      <c r="X435" s="1"/>
      <c r="Y435" s="1"/>
      <c r="Z435" s="1"/>
      <c r="AA435" s="1"/>
      <c r="AB435" s="1"/>
    </row>
    <row r="436" spans="19:28">
      <c r="S436" s="1"/>
      <c r="T436" s="1"/>
      <c r="U436" s="1"/>
      <c r="V436" s="1"/>
      <c r="W436" s="1"/>
      <c r="X436" s="1"/>
      <c r="Y436" s="1"/>
      <c r="Z436" s="1"/>
      <c r="AA436" s="1"/>
      <c r="AB436" s="1"/>
    </row>
    <row r="437" spans="19:28">
      <c r="S437" s="1"/>
      <c r="T437" s="1"/>
      <c r="U437" s="1"/>
      <c r="V437" s="1"/>
      <c r="W437" s="1"/>
      <c r="X437" s="1"/>
      <c r="Y437" s="1"/>
      <c r="Z437" s="1"/>
      <c r="AA437" s="1"/>
      <c r="AB437" s="1"/>
    </row>
    <row r="438" spans="19:28">
      <c r="S438" s="1"/>
      <c r="T438" s="1"/>
      <c r="U438" s="1"/>
      <c r="V438" s="1"/>
      <c r="W438" s="1"/>
      <c r="X438" s="1"/>
      <c r="Y438" s="1"/>
      <c r="Z438" s="1"/>
      <c r="AA438" s="1"/>
      <c r="AB438" s="1"/>
    </row>
    <row r="439" spans="19:28">
      <c r="S439" s="1"/>
      <c r="T439" s="1"/>
      <c r="U439" s="1"/>
      <c r="V439" s="1"/>
      <c r="W439" s="1"/>
      <c r="X439" s="1"/>
      <c r="Y439" s="1"/>
      <c r="Z439" s="1"/>
      <c r="AA439" s="1"/>
      <c r="AB439" s="1"/>
    </row>
    <row r="440" spans="19:28">
      <c r="S440" s="1"/>
      <c r="T440" s="1"/>
      <c r="U440" s="1"/>
      <c r="V440" s="1"/>
      <c r="W440" s="1"/>
      <c r="X440" s="1"/>
      <c r="Y440" s="1"/>
      <c r="Z440" s="1"/>
      <c r="AA440" s="1"/>
      <c r="AB440" s="1"/>
    </row>
    <row r="441" spans="19:28">
      <c r="S441" s="1"/>
      <c r="T441" s="1"/>
      <c r="U441" s="1"/>
      <c r="V441" s="1"/>
      <c r="W441" s="1"/>
      <c r="X441" s="1"/>
      <c r="Y441" s="1"/>
      <c r="Z441" s="1"/>
      <c r="AA441" s="1"/>
      <c r="AB441" s="1"/>
    </row>
    <row r="442" spans="19:28">
      <c r="S442" s="1"/>
      <c r="T442" s="1"/>
      <c r="U442" s="1"/>
      <c r="V442" s="1"/>
      <c r="W442" s="1"/>
      <c r="X442" s="1"/>
      <c r="Y442" s="1"/>
      <c r="Z442" s="1"/>
      <c r="AA442" s="1"/>
      <c r="AB442" s="1"/>
    </row>
    <row r="443" spans="19:28">
      <c r="S443" s="1"/>
      <c r="T443" s="1"/>
      <c r="U443" s="1"/>
      <c r="V443" s="1"/>
      <c r="W443" s="1"/>
      <c r="X443" s="1"/>
      <c r="Y443" s="1"/>
      <c r="Z443" s="1"/>
      <c r="AA443" s="1"/>
      <c r="AB443" s="1"/>
    </row>
    <row r="444" spans="19:28">
      <c r="S444" s="1"/>
      <c r="T444" s="1"/>
      <c r="U444" s="1"/>
      <c r="V444" s="1"/>
      <c r="W444" s="1"/>
      <c r="X444" s="1"/>
      <c r="Y444" s="1"/>
      <c r="Z444" s="1"/>
      <c r="AA444" s="1"/>
      <c r="AB444" s="1"/>
    </row>
    <row r="445" spans="19:28">
      <c r="S445" s="1"/>
      <c r="T445" s="1"/>
      <c r="U445" s="1"/>
      <c r="V445" s="1"/>
      <c r="W445" s="1"/>
      <c r="X445" s="1"/>
      <c r="Y445" s="1"/>
      <c r="Z445" s="1"/>
      <c r="AA445" s="1"/>
      <c r="AB445" s="1"/>
    </row>
    <row r="446" spans="19:28">
      <c r="S446" s="1"/>
      <c r="T446" s="1"/>
      <c r="U446" s="1"/>
      <c r="V446" s="1"/>
      <c r="W446" s="1"/>
      <c r="X446" s="1"/>
      <c r="Y446" s="1"/>
      <c r="Z446" s="1"/>
      <c r="AA446" s="1"/>
      <c r="AB446" s="1"/>
    </row>
    <row r="447" spans="19:28">
      <c r="S447" s="1"/>
      <c r="T447" s="1"/>
      <c r="U447" s="1"/>
      <c r="V447" s="1"/>
      <c r="W447" s="1"/>
      <c r="X447" s="1"/>
      <c r="Y447" s="1"/>
      <c r="Z447" s="1"/>
      <c r="AA447" s="1"/>
      <c r="AB447" s="1"/>
    </row>
    <row r="448" spans="19:28">
      <c r="S448" s="1"/>
      <c r="T448" s="1"/>
      <c r="U448" s="1"/>
      <c r="V448" s="1"/>
      <c r="W448" s="1"/>
      <c r="X448" s="1"/>
      <c r="Y448" s="1"/>
      <c r="Z448" s="1"/>
      <c r="AA448" s="1"/>
      <c r="AB448" s="1"/>
    </row>
    <row r="449" spans="19:28">
      <c r="S449" s="1"/>
      <c r="T449" s="1"/>
      <c r="U449" s="1"/>
      <c r="V449" s="1"/>
      <c r="W449" s="1"/>
      <c r="X449" s="1"/>
      <c r="Y449" s="1"/>
      <c r="Z449" s="1"/>
      <c r="AA449" s="1"/>
      <c r="AB449" s="1"/>
    </row>
    <row r="450" spans="19:28">
      <c r="S450" s="1"/>
      <c r="T450" s="1"/>
      <c r="U450" s="1"/>
      <c r="V450" s="1"/>
      <c r="W450" s="1"/>
      <c r="X450" s="1"/>
      <c r="Y450" s="1"/>
      <c r="Z450" s="1"/>
      <c r="AA450" s="1"/>
      <c r="AB450" s="1"/>
    </row>
    <row r="451" spans="19:28">
      <c r="S451" s="1"/>
      <c r="T451" s="1"/>
      <c r="U451" s="1"/>
      <c r="V451" s="1"/>
      <c r="W451" s="1"/>
      <c r="X451" s="1"/>
      <c r="Y451" s="1"/>
      <c r="Z451" s="1"/>
      <c r="AA451" s="1"/>
      <c r="AB451" s="1"/>
    </row>
    <row r="452" spans="19:28">
      <c r="S452" s="1"/>
      <c r="T452" s="1"/>
      <c r="U452" s="1"/>
      <c r="V452" s="1"/>
      <c r="W452" s="1"/>
      <c r="X452" s="1"/>
      <c r="Y452" s="1"/>
      <c r="Z452" s="1"/>
      <c r="AA452" s="1"/>
      <c r="AB452" s="1"/>
    </row>
    <row r="453" spans="19:28">
      <c r="S453" s="1"/>
      <c r="T453" s="1"/>
      <c r="U453" s="1"/>
      <c r="V453" s="1"/>
      <c r="W453" s="1"/>
      <c r="X453" s="1"/>
      <c r="Y453" s="1"/>
      <c r="Z453" s="1"/>
      <c r="AA453" s="1"/>
      <c r="AB453" s="1"/>
    </row>
    <row r="454" spans="19:28">
      <c r="S454" s="1"/>
      <c r="T454" s="1"/>
      <c r="U454" s="1"/>
      <c r="V454" s="1"/>
      <c r="W454" s="1"/>
      <c r="X454" s="1"/>
      <c r="Y454" s="1"/>
      <c r="Z454" s="1"/>
      <c r="AA454" s="1"/>
      <c r="AB454" s="1"/>
    </row>
    <row r="455" spans="19:28">
      <c r="S455" s="1"/>
      <c r="T455" s="1"/>
      <c r="U455" s="1"/>
      <c r="V455" s="1"/>
      <c r="W455" s="1"/>
      <c r="X455" s="1"/>
      <c r="Y455" s="1"/>
      <c r="Z455" s="1"/>
      <c r="AA455" s="1"/>
      <c r="AB455" s="1"/>
    </row>
    <row r="456" spans="19:28">
      <c r="S456" s="1"/>
      <c r="T456" s="1"/>
      <c r="U456" s="1"/>
      <c r="V456" s="1"/>
      <c r="W456" s="1"/>
      <c r="X456" s="1"/>
      <c r="Y456" s="1"/>
      <c r="Z456" s="1"/>
      <c r="AA456" s="1"/>
      <c r="AB456" s="1"/>
    </row>
    <row r="457" spans="19:28">
      <c r="S457" s="1"/>
      <c r="T457" s="1"/>
      <c r="U457" s="1"/>
      <c r="V457" s="1"/>
      <c r="W457" s="1"/>
      <c r="X457" s="1"/>
      <c r="Y457" s="1"/>
      <c r="Z457" s="1"/>
      <c r="AA457" s="1"/>
      <c r="AB457" s="1"/>
    </row>
    <row r="458" spans="19:28">
      <c r="S458" s="1"/>
      <c r="T458" s="1"/>
      <c r="U458" s="1"/>
      <c r="V458" s="1"/>
      <c r="W458" s="1"/>
      <c r="X458" s="1"/>
      <c r="Y458" s="1"/>
      <c r="Z458" s="1"/>
      <c r="AA458" s="1"/>
      <c r="AB458" s="1"/>
    </row>
    <row r="459" spans="19:28">
      <c r="S459" s="1"/>
      <c r="T459" s="1"/>
      <c r="U459" s="1"/>
      <c r="V459" s="1"/>
      <c r="W459" s="1"/>
      <c r="X459" s="1"/>
      <c r="Y459" s="1"/>
      <c r="Z459" s="1"/>
      <c r="AA459" s="1"/>
      <c r="AB459" s="1"/>
    </row>
    <row r="460" spans="19:28">
      <c r="S460" s="1"/>
      <c r="T460" s="1"/>
      <c r="U460" s="1"/>
      <c r="V460" s="1"/>
      <c r="W460" s="1"/>
      <c r="X460" s="1"/>
      <c r="Y460" s="1"/>
      <c r="Z460" s="1"/>
      <c r="AA460" s="1"/>
      <c r="AB460" s="1"/>
    </row>
    <row r="461" spans="19:28">
      <c r="S461" s="1"/>
      <c r="T461" s="1"/>
      <c r="U461" s="1"/>
      <c r="V461" s="1"/>
      <c r="W461" s="1"/>
      <c r="X461" s="1"/>
      <c r="Y461" s="1"/>
      <c r="Z461" s="1"/>
      <c r="AA461" s="1"/>
      <c r="AB461" s="1"/>
    </row>
  </sheetData>
  <mergeCells count="395">
    <mergeCell ref="C39:E39"/>
    <mergeCell ref="P35:R35"/>
    <mergeCell ref="B98:B100"/>
    <mergeCell ref="C98:N100"/>
    <mergeCell ref="O97:P98"/>
    <mergeCell ref="C110:N110"/>
    <mergeCell ref="O110:P110"/>
    <mergeCell ref="Q110:S110"/>
    <mergeCell ref="B102:S102"/>
    <mergeCell ref="O99:P99"/>
    <mergeCell ref="P41:R41"/>
    <mergeCell ref="M41:O41"/>
    <mergeCell ref="P40:R40"/>
    <mergeCell ref="P39:R39"/>
    <mergeCell ref="C79:N79"/>
    <mergeCell ref="C80:N81"/>
    <mergeCell ref="C86:N86"/>
    <mergeCell ref="C87:N88"/>
    <mergeCell ref="C74:N74"/>
    <mergeCell ref="O74:P74"/>
    <mergeCell ref="B104:B116"/>
    <mergeCell ref="C104:N105"/>
    <mergeCell ref="O104:P105"/>
    <mergeCell ref="Q104:S105"/>
    <mergeCell ref="X57:X59"/>
    <mergeCell ref="X60:X62"/>
    <mergeCell ref="M44:O44"/>
    <mergeCell ref="M42:O42"/>
    <mergeCell ref="P44:R44"/>
    <mergeCell ref="P42:R42"/>
    <mergeCell ref="Q57:S59"/>
    <mergeCell ref="Q60:S62"/>
    <mergeCell ref="V60:V62"/>
    <mergeCell ref="W60:W62"/>
    <mergeCell ref="B54:S54"/>
    <mergeCell ref="B33:B47"/>
    <mergeCell ref="C44:E44"/>
    <mergeCell ref="E33:F33"/>
    <mergeCell ref="G33:H33"/>
    <mergeCell ref="C40:E40"/>
    <mergeCell ref="V57:V59"/>
    <mergeCell ref="W57:W59"/>
    <mergeCell ref="M40:O40"/>
    <mergeCell ref="M39:O39"/>
    <mergeCell ref="C43:E43"/>
    <mergeCell ref="M43:O43"/>
    <mergeCell ref="P43:R43"/>
    <mergeCell ref="B55:S55"/>
    <mergeCell ref="B26:B29"/>
    <mergeCell ref="C26:C29"/>
    <mergeCell ref="D26:F26"/>
    <mergeCell ref="I26:K26"/>
    <mergeCell ref="N26:P26"/>
    <mergeCell ref="D27:F27"/>
    <mergeCell ref="I27:K27"/>
    <mergeCell ref="N27:P27"/>
    <mergeCell ref="D28:F28"/>
    <mergeCell ref="I28:K28"/>
    <mergeCell ref="D29:F29"/>
    <mergeCell ref="L11:O11"/>
    <mergeCell ref="P11:S11"/>
    <mergeCell ref="F12:G12"/>
    <mergeCell ref="D6:J6"/>
    <mergeCell ref="D10:J10"/>
    <mergeCell ref="K6:M10"/>
    <mergeCell ref="D7:J7"/>
    <mergeCell ref="D8:J8"/>
    <mergeCell ref="D9:J9"/>
    <mergeCell ref="N6:S10"/>
    <mergeCell ref="N12:O12"/>
    <mergeCell ref="L12:M12"/>
    <mergeCell ref="P12:Q12"/>
    <mergeCell ref="R12:S12"/>
    <mergeCell ref="J12:K12"/>
    <mergeCell ref="H12:I12"/>
    <mergeCell ref="B2:B3"/>
    <mergeCell ref="C2:J3"/>
    <mergeCell ref="K2:M3"/>
    <mergeCell ref="N2:O2"/>
    <mergeCell ref="P2:S2"/>
    <mergeCell ref="N3:O3"/>
    <mergeCell ref="P3:S3"/>
    <mergeCell ref="B4:B10"/>
    <mergeCell ref="D4:J4"/>
    <mergeCell ref="K4:M5"/>
    <mergeCell ref="N4:O4"/>
    <mergeCell ref="P4:S4"/>
    <mergeCell ref="C5:C7"/>
    <mergeCell ref="D5:J5"/>
    <mergeCell ref="N5:O5"/>
    <mergeCell ref="P5:S5"/>
    <mergeCell ref="C11:C12"/>
    <mergeCell ref="D11:G11"/>
    <mergeCell ref="C13:C14"/>
    <mergeCell ref="B135:S135"/>
    <mergeCell ref="C45:S47"/>
    <mergeCell ref="C56:N56"/>
    <mergeCell ref="O56:P56"/>
    <mergeCell ref="Q56:S56"/>
    <mergeCell ref="B57:B62"/>
    <mergeCell ref="C57:N59"/>
    <mergeCell ref="C60:N62"/>
    <mergeCell ref="O57:P59"/>
    <mergeCell ref="O60:P62"/>
    <mergeCell ref="C65:N65"/>
    <mergeCell ref="O65:P65"/>
    <mergeCell ref="Q65:S65"/>
    <mergeCell ref="B66:B71"/>
    <mergeCell ref="C66:N66"/>
    <mergeCell ref="C75:N78"/>
    <mergeCell ref="C67:N67"/>
    <mergeCell ref="C68:N71"/>
    <mergeCell ref="B90:S90"/>
    <mergeCell ref="B96:S96"/>
    <mergeCell ref="H11:K11"/>
    <mergeCell ref="D13:G13"/>
    <mergeCell ref="H13:K13"/>
    <mergeCell ref="L13:O13"/>
    <mergeCell ref="P13:S13"/>
    <mergeCell ref="B64:S64"/>
    <mergeCell ref="B73:S73"/>
    <mergeCell ref="C23:E23"/>
    <mergeCell ref="F23:G23"/>
    <mergeCell ref="J23:K23"/>
    <mergeCell ref="D19:E19"/>
    <mergeCell ref="F19:G19"/>
    <mergeCell ref="H19:I19"/>
    <mergeCell ref="J19:M19"/>
    <mergeCell ref="R23:S23"/>
    <mergeCell ref="L21:M21"/>
    <mergeCell ref="N21:O25"/>
    <mergeCell ref="P21:Q21"/>
    <mergeCell ref="R21:S21"/>
    <mergeCell ref="C22:E22"/>
    <mergeCell ref="F22:G22"/>
    <mergeCell ref="J22:K22"/>
    <mergeCell ref="B11:B14"/>
    <mergeCell ref="C42:E42"/>
    <mergeCell ref="C41:E41"/>
    <mergeCell ref="B15:B20"/>
    <mergeCell ref="C15:C16"/>
    <mergeCell ref="D15:E15"/>
    <mergeCell ref="C17:C20"/>
    <mergeCell ref="F15:G15"/>
    <mergeCell ref="H15:I15"/>
    <mergeCell ref="J15:K15"/>
    <mergeCell ref="L15:M15"/>
    <mergeCell ref="N15:O15"/>
    <mergeCell ref="N19:Q19"/>
    <mergeCell ref="G18:H18"/>
    <mergeCell ref="D18:E18"/>
    <mergeCell ref="N20:P20"/>
    <mergeCell ref="J20:L20"/>
    <mergeCell ref="P18:R18"/>
    <mergeCell ref="B21:B25"/>
    <mergeCell ref="C21:E21"/>
    <mergeCell ref="F21:G21"/>
    <mergeCell ref="H21:I25"/>
    <mergeCell ref="J21:K21"/>
    <mergeCell ref="L22:M22"/>
    <mergeCell ref="P22:Q22"/>
    <mergeCell ref="R22:S22"/>
    <mergeCell ref="C25:E25"/>
    <mergeCell ref="F25:G25"/>
    <mergeCell ref="J25:K25"/>
    <mergeCell ref="L25:M25"/>
    <mergeCell ref="P25:Q25"/>
    <mergeCell ref="R25:S25"/>
    <mergeCell ref="C24:E24"/>
    <mergeCell ref="F24:G24"/>
    <mergeCell ref="J24:K24"/>
    <mergeCell ref="L24:M24"/>
    <mergeCell ref="P24:Q24"/>
    <mergeCell ref="R24:S24"/>
    <mergeCell ref="L23:M23"/>
    <mergeCell ref="P23:Q23"/>
    <mergeCell ref="Q82:S88"/>
    <mergeCell ref="Q74:S74"/>
    <mergeCell ref="B75:B88"/>
    <mergeCell ref="O75:P81"/>
    <mergeCell ref="O82:P88"/>
    <mergeCell ref="F131:G131"/>
    <mergeCell ref="H131:I131"/>
    <mergeCell ref="J131:K131"/>
    <mergeCell ref="L131:M131"/>
    <mergeCell ref="C91:N91"/>
    <mergeCell ref="O91:P91"/>
    <mergeCell ref="Q91:R91"/>
    <mergeCell ref="B92:B94"/>
    <mergeCell ref="C92:N94"/>
    <mergeCell ref="O92:P94"/>
    <mergeCell ref="Q92:R94"/>
    <mergeCell ref="Q99:S99"/>
    <mergeCell ref="O100:P100"/>
    <mergeCell ref="D130:G130"/>
    <mergeCell ref="D131:E131"/>
    <mergeCell ref="H130:O130"/>
    <mergeCell ref="C117:N117"/>
    <mergeCell ref="O117:P117"/>
    <mergeCell ref="Q117:S117"/>
    <mergeCell ref="C118:N118"/>
    <mergeCell ref="C121:N121"/>
    <mergeCell ref="O121:P121"/>
    <mergeCell ref="C122:N122"/>
    <mergeCell ref="J132:K132"/>
    <mergeCell ref="F132:G132"/>
    <mergeCell ref="N131:O131"/>
    <mergeCell ref="Q124:S128"/>
    <mergeCell ref="Q123:S123"/>
    <mergeCell ref="O122:P122"/>
    <mergeCell ref="B187:S199"/>
    <mergeCell ref="R175:S177"/>
    <mergeCell ref="P177:Q177"/>
    <mergeCell ref="P178:Q179"/>
    <mergeCell ref="R178:S180"/>
    <mergeCell ref="P180:Q180"/>
    <mergeCell ref="C181:N183"/>
    <mergeCell ref="B168:B183"/>
    <mergeCell ref="C168:O180"/>
    <mergeCell ref="P168:Q169"/>
    <mergeCell ref="R168:S170"/>
    <mergeCell ref="P170:Q170"/>
    <mergeCell ref="P171:Q172"/>
    <mergeCell ref="R171:S173"/>
    <mergeCell ref="P173:Q173"/>
    <mergeCell ref="P174:S174"/>
    <mergeCell ref="O182:S183"/>
    <mergeCell ref="P175:Q176"/>
    <mergeCell ref="O181:S181"/>
    <mergeCell ref="D14:E14"/>
    <mergeCell ref="F14:G14"/>
    <mergeCell ref="H14:I14"/>
    <mergeCell ref="J14:K14"/>
    <mergeCell ref="Q100:S100"/>
    <mergeCell ref="C97:N97"/>
    <mergeCell ref="Q97:S97"/>
    <mergeCell ref="R15:S16"/>
    <mergeCell ref="D17:F17"/>
    <mergeCell ref="G17:I17"/>
    <mergeCell ref="J17:L17"/>
    <mergeCell ref="M17:O17"/>
    <mergeCell ref="P17:S17"/>
    <mergeCell ref="M18:N18"/>
    <mergeCell ref="J18:K18"/>
    <mergeCell ref="P15:Q15"/>
    <mergeCell ref="G29:R29"/>
    <mergeCell ref="M33:S33"/>
    <mergeCell ref="B32:S32"/>
    <mergeCell ref="L14:M14"/>
    <mergeCell ref="N14:O14"/>
    <mergeCell ref="C34:E34"/>
    <mergeCell ref="P14:Q14"/>
    <mergeCell ref="R14:S14"/>
    <mergeCell ref="L133:M133"/>
    <mergeCell ref="E163:G163"/>
    <mergeCell ref="E164:G164"/>
    <mergeCell ref="C159:D160"/>
    <mergeCell ref="O151:S151"/>
    <mergeCell ref="C137:Q140"/>
    <mergeCell ref="R137:S140"/>
    <mergeCell ref="C141:Q142"/>
    <mergeCell ref="D132:E132"/>
    <mergeCell ref="H132:I132"/>
    <mergeCell ref="J133:K133"/>
    <mergeCell ref="H133:I133"/>
    <mergeCell ref="F133:G133"/>
    <mergeCell ref="E161:G161"/>
    <mergeCell ref="E162:G162"/>
    <mergeCell ref="C161:D162"/>
    <mergeCell ref="E158:G158"/>
    <mergeCell ref="P161:S162"/>
    <mergeCell ref="P159:S160"/>
    <mergeCell ref="C157:D158"/>
    <mergeCell ref="H157:O158"/>
    <mergeCell ref="L132:M132"/>
    <mergeCell ref="C38:E38"/>
    <mergeCell ref="C37:E37"/>
    <mergeCell ref="C35:E35"/>
    <mergeCell ref="C36:E36"/>
    <mergeCell ref="D133:E133"/>
    <mergeCell ref="R144:S144"/>
    <mergeCell ref="C136:Q136"/>
    <mergeCell ref="R136:S136"/>
    <mergeCell ref="N133:O133"/>
    <mergeCell ref="C112:N116"/>
    <mergeCell ref="C124:N124"/>
    <mergeCell ref="C125:N128"/>
    <mergeCell ref="O123:P123"/>
    <mergeCell ref="O124:P128"/>
    <mergeCell ref="C106:N107"/>
    <mergeCell ref="O106:P107"/>
    <mergeCell ref="Q106:S107"/>
    <mergeCell ref="C108:N108"/>
    <mergeCell ref="O108:P108"/>
    <mergeCell ref="Q108:S108"/>
    <mergeCell ref="C109:N109"/>
    <mergeCell ref="O109:P109"/>
    <mergeCell ref="Q109:S109"/>
    <mergeCell ref="N132:O132"/>
    <mergeCell ref="I33:L33"/>
    <mergeCell ref="B30:S30"/>
    <mergeCell ref="C33:D33"/>
    <mergeCell ref="B49:S52"/>
    <mergeCell ref="V104:V105"/>
    <mergeCell ref="O118:P118"/>
    <mergeCell ref="Q118:S118"/>
    <mergeCell ref="M35:O35"/>
    <mergeCell ref="P36:R36"/>
    <mergeCell ref="M36:O36"/>
    <mergeCell ref="M34:O34"/>
    <mergeCell ref="P34:R34"/>
    <mergeCell ref="P37:R37"/>
    <mergeCell ref="M37:O37"/>
    <mergeCell ref="P38:R38"/>
    <mergeCell ref="M38:O38"/>
    <mergeCell ref="C103:N103"/>
    <mergeCell ref="O103:P103"/>
    <mergeCell ref="Q103:S103"/>
    <mergeCell ref="S92:S94"/>
    <mergeCell ref="C82:N85"/>
    <mergeCell ref="O66:P71"/>
    <mergeCell ref="Q66:S71"/>
    <mergeCell ref="Q75:S81"/>
    <mergeCell ref="W92:W94"/>
    <mergeCell ref="X92:X94"/>
    <mergeCell ref="V66:V71"/>
    <mergeCell ref="W66:W71"/>
    <mergeCell ref="X66:X71"/>
    <mergeCell ref="V75:V81"/>
    <mergeCell ref="W75:W81"/>
    <mergeCell ref="X75:X81"/>
    <mergeCell ref="V82:V88"/>
    <mergeCell ref="W82:W88"/>
    <mergeCell ref="X82:X88"/>
    <mergeCell ref="V92:V94"/>
    <mergeCell ref="W104:W105"/>
    <mergeCell ref="X104:X105"/>
    <mergeCell ref="V106:V107"/>
    <mergeCell ref="W106:W107"/>
    <mergeCell ref="X106:X107"/>
    <mergeCell ref="V111:V116"/>
    <mergeCell ref="W111:W116"/>
    <mergeCell ref="X111:X116"/>
    <mergeCell ref="B117:B128"/>
    <mergeCell ref="V124:V128"/>
    <mergeCell ref="W124:W128"/>
    <mergeCell ref="X124:X128"/>
    <mergeCell ref="C119:N119"/>
    <mergeCell ref="O119:P119"/>
    <mergeCell ref="Q119:S119"/>
    <mergeCell ref="C120:N120"/>
    <mergeCell ref="O120:P120"/>
    <mergeCell ref="Q120:S120"/>
    <mergeCell ref="Q121:S121"/>
    <mergeCell ref="Q122:S122"/>
    <mergeCell ref="C123:N123"/>
    <mergeCell ref="C111:N111"/>
    <mergeCell ref="O111:P116"/>
    <mergeCell ref="Q111:S116"/>
    <mergeCell ref="V182:V183"/>
    <mergeCell ref="W182:W183"/>
    <mergeCell ref="X182:X183"/>
    <mergeCell ref="V137:V140"/>
    <mergeCell ref="W137:W140"/>
    <mergeCell ref="V141:V142"/>
    <mergeCell ref="W141:W142"/>
    <mergeCell ref="V145:V148"/>
    <mergeCell ref="W145:W148"/>
    <mergeCell ref="V152:V155"/>
    <mergeCell ref="X152:X155"/>
    <mergeCell ref="W152:W155"/>
    <mergeCell ref="P157:S158"/>
    <mergeCell ref="B152:B155"/>
    <mergeCell ref="C152:N155"/>
    <mergeCell ref="C167:N167"/>
    <mergeCell ref="P167:S167"/>
    <mergeCell ref="E160:G160"/>
    <mergeCell ref="C144:Q144"/>
    <mergeCell ref="H159:O160"/>
    <mergeCell ref="B166:S166"/>
    <mergeCell ref="R145:S148"/>
    <mergeCell ref="C151:N151"/>
    <mergeCell ref="B150:S150"/>
    <mergeCell ref="B137:B148"/>
    <mergeCell ref="R143:S143"/>
    <mergeCell ref="R141:S142"/>
    <mergeCell ref="C143:Q143"/>
    <mergeCell ref="E159:G159"/>
    <mergeCell ref="O152:S155"/>
    <mergeCell ref="C145:Q148"/>
    <mergeCell ref="H161:O162"/>
    <mergeCell ref="H163:O164"/>
    <mergeCell ref="E157:G157"/>
    <mergeCell ref="P163:S164"/>
    <mergeCell ref="C163:D164"/>
  </mergeCells>
  <phoneticPr fontId="1"/>
  <pageMargins left="0.62992125984251968" right="0.51181102362204722" top="0.62992125984251968" bottom="0.55118110236220474" header="0.31496062992125984" footer="0.31496062992125984"/>
  <pageSetup paperSize="9" scale="84" orientation="portrait" r:id="rId1"/>
  <headerFooter>
    <oddHeader xml:space="preserve">&amp;L&amp;13(別添１)&amp;C&amp;"-,太字"&amp;12
</oddHeader>
    <oddFooter xml:space="preserve">&amp;C&amp;P </oddFooter>
  </headerFooter>
  <rowBreaks count="3" manualBreakCount="3">
    <brk id="53" max="19" man="1"/>
    <brk id="101" max="19" man="1"/>
    <brk id="149" max="19"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入力フォーム!$B$1:$B$6</xm:f>
          </x14:formula1>
          <xm:sqref>R63:S63 R156:S156</xm:sqref>
        </x14:dataValidation>
        <x14:dataValidation type="list" allowBlank="1" showInputMessage="1" showErrorMessage="1">
          <x14:formula1>
            <xm:f>入力フォーム!$A$2:$A$3</xm:f>
          </x14:formula1>
          <xm:sqref>P177:Q177 L21:M25 P104:P109 O152 O66 R21:S25 R137:S148 O124 P180:Q180 P173:Q173 R178:S178 R171:S171 Q60 P170:Q170 F21:G25 O63:Q63 O57 O60 Q57 O75:P88 O92:P94 S92:S94 O182 O156:Q156 O99 O104:O111 O117:P123</xm:sqref>
        </x14:dataValidation>
        <x14:dataValidation type="list" allowBlank="1" showInputMessage="1" showErrorMessage="1">
          <x14:formula1>
            <xm:f>入力フォーム!$C$2:$C$3</xm:f>
          </x14:formula1>
          <xm:sqref>M33:S33</xm:sqref>
        </x14:dataValidation>
        <x14:dataValidation type="list" allowBlank="1" showInputMessage="1" showErrorMessage="1">
          <x14:formula1>
            <xm:f>入力フォーム!$A$2:$A$4</xm:f>
          </x14:formula1>
          <xm:sqref>R31:S31 I31:J31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EK461"/>
  <sheetViews>
    <sheetView view="pageBreakPreview" zoomScale="110" zoomScaleNormal="100" zoomScaleSheetLayoutView="110" workbookViewId="0">
      <selection activeCell="AD9" sqref="AD9"/>
    </sheetView>
  </sheetViews>
  <sheetFormatPr defaultRowHeight="13.5"/>
  <cols>
    <col min="1" max="1" width="1" style="38" customWidth="1"/>
    <col min="2" max="2" width="14.625" customWidth="1"/>
    <col min="3" max="3" width="9.625" customWidth="1"/>
    <col min="4" max="15" width="4.625" customWidth="1"/>
    <col min="16" max="16" width="4.5" customWidth="1"/>
    <col min="17" max="18" width="4.625" customWidth="1"/>
    <col min="19" max="19" width="4.5" customWidth="1"/>
    <col min="20" max="20" width="0.625" style="38" customWidth="1"/>
    <col min="21" max="21" width="0.625" customWidth="1"/>
    <col min="24" max="24" width="9.75" customWidth="1"/>
    <col min="25" max="32" width="3" customWidth="1"/>
  </cols>
  <sheetData>
    <row r="1" spans="1:27" s="40" customFormat="1" ht="7.5" customHeight="1">
      <c r="A1" s="39"/>
      <c r="T1" s="39"/>
    </row>
    <row r="2" spans="1:27" ht="18.95" customHeight="1">
      <c r="B2" s="342" t="s">
        <v>69</v>
      </c>
      <c r="C2" s="184" t="s">
        <v>230</v>
      </c>
      <c r="D2" s="184"/>
      <c r="E2" s="184"/>
      <c r="F2" s="184"/>
      <c r="G2" s="184"/>
      <c r="H2" s="184"/>
      <c r="I2" s="184"/>
      <c r="J2" s="184"/>
      <c r="K2" s="539" t="s">
        <v>5</v>
      </c>
      <c r="L2" s="540"/>
      <c r="M2" s="541"/>
      <c r="N2" s="202" t="s">
        <v>98</v>
      </c>
      <c r="O2" s="202"/>
      <c r="P2" s="184" t="s">
        <v>160</v>
      </c>
      <c r="Q2" s="184"/>
      <c r="R2" s="184"/>
      <c r="S2" s="503"/>
    </row>
    <row r="3" spans="1:27" ht="18.95" customHeight="1">
      <c r="B3" s="197"/>
      <c r="C3" s="187"/>
      <c r="D3" s="187"/>
      <c r="E3" s="187"/>
      <c r="F3" s="187"/>
      <c r="G3" s="187"/>
      <c r="H3" s="187"/>
      <c r="I3" s="187"/>
      <c r="J3" s="187"/>
      <c r="K3" s="542"/>
      <c r="L3" s="543"/>
      <c r="M3" s="544"/>
      <c r="N3" s="545" t="s">
        <v>99</v>
      </c>
      <c r="O3" s="546"/>
      <c r="P3" s="235" t="s">
        <v>159</v>
      </c>
      <c r="Q3" s="235"/>
      <c r="R3" s="235"/>
      <c r="S3" s="547"/>
    </row>
    <row r="4" spans="1:27" ht="18.95" customHeight="1">
      <c r="B4" s="548" t="s">
        <v>210</v>
      </c>
      <c r="C4" s="27" t="s">
        <v>0</v>
      </c>
      <c r="D4" s="184" t="s">
        <v>161</v>
      </c>
      <c r="E4" s="184"/>
      <c r="F4" s="184"/>
      <c r="G4" s="184"/>
      <c r="H4" s="184"/>
      <c r="I4" s="184"/>
      <c r="J4" s="503"/>
      <c r="K4" s="539" t="s">
        <v>6</v>
      </c>
      <c r="L4" s="540"/>
      <c r="M4" s="541"/>
      <c r="N4" s="551" t="s">
        <v>98</v>
      </c>
      <c r="O4" s="552"/>
      <c r="P4" s="345" t="s">
        <v>160</v>
      </c>
      <c r="Q4" s="345"/>
      <c r="R4" s="345"/>
      <c r="S4" s="553"/>
    </row>
    <row r="5" spans="1:27" ht="18.95" customHeight="1">
      <c r="B5" s="549"/>
      <c r="C5" s="554" t="s">
        <v>1</v>
      </c>
      <c r="D5" s="233" t="s">
        <v>95</v>
      </c>
      <c r="E5" s="221"/>
      <c r="F5" s="221"/>
      <c r="G5" s="221"/>
      <c r="H5" s="221"/>
      <c r="I5" s="221"/>
      <c r="J5" s="557"/>
      <c r="K5" s="542"/>
      <c r="L5" s="543"/>
      <c r="M5" s="544"/>
      <c r="N5" s="205" t="s">
        <v>99</v>
      </c>
      <c r="O5" s="205"/>
      <c r="P5" s="190" t="s">
        <v>159</v>
      </c>
      <c r="Q5" s="190"/>
      <c r="R5" s="190"/>
      <c r="S5" s="384"/>
    </row>
    <row r="6" spans="1:27" ht="18.95" customHeight="1">
      <c r="B6" s="549"/>
      <c r="C6" s="555"/>
      <c r="D6" s="187"/>
      <c r="E6" s="187"/>
      <c r="F6" s="187"/>
      <c r="G6" s="187"/>
      <c r="H6" s="187"/>
      <c r="I6" s="187"/>
      <c r="J6" s="383"/>
      <c r="K6" s="562" t="s">
        <v>211</v>
      </c>
      <c r="L6" s="563"/>
      <c r="M6" s="564"/>
      <c r="N6" s="657" t="s">
        <v>134</v>
      </c>
      <c r="O6" s="658"/>
      <c r="P6" s="658"/>
      <c r="Q6" s="658"/>
      <c r="R6" s="658"/>
      <c r="S6" s="659"/>
    </row>
    <row r="7" spans="1:27" ht="18.95" customHeight="1">
      <c r="B7" s="549"/>
      <c r="C7" s="556"/>
      <c r="D7" s="221"/>
      <c r="E7" s="221"/>
      <c r="F7" s="221"/>
      <c r="G7" s="221"/>
      <c r="H7" s="221"/>
      <c r="I7" s="221"/>
      <c r="J7" s="557"/>
      <c r="K7" s="565"/>
      <c r="L7" s="566"/>
      <c r="M7" s="567"/>
      <c r="N7" s="660"/>
      <c r="O7" s="661"/>
      <c r="P7" s="661"/>
      <c r="Q7" s="661"/>
      <c r="R7" s="661"/>
      <c r="S7" s="662"/>
    </row>
    <row r="8" spans="1:27" ht="18.95" customHeight="1">
      <c r="B8" s="549"/>
      <c r="C8" s="28" t="s">
        <v>2</v>
      </c>
      <c r="D8" s="221" t="s">
        <v>96</v>
      </c>
      <c r="E8" s="221"/>
      <c r="F8" s="221"/>
      <c r="G8" s="221"/>
      <c r="H8" s="221"/>
      <c r="I8" s="221"/>
      <c r="J8" s="557"/>
      <c r="K8" s="565"/>
      <c r="L8" s="566"/>
      <c r="M8" s="567"/>
      <c r="N8" s="660"/>
      <c r="O8" s="661"/>
      <c r="P8" s="661"/>
      <c r="Q8" s="661"/>
      <c r="R8" s="661"/>
      <c r="S8" s="662"/>
    </row>
    <row r="9" spans="1:27" ht="18.95" customHeight="1">
      <c r="B9" s="549"/>
      <c r="C9" s="29" t="s">
        <v>3</v>
      </c>
      <c r="D9" s="408" t="s">
        <v>96</v>
      </c>
      <c r="E9" s="408"/>
      <c r="F9" s="408"/>
      <c r="G9" s="408"/>
      <c r="H9" s="408"/>
      <c r="I9" s="408"/>
      <c r="J9" s="571"/>
      <c r="K9" s="565"/>
      <c r="L9" s="566"/>
      <c r="M9" s="567"/>
      <c r="N9" s="660"/>
      <c r="O9" s="661"/>
      <c r="P9" s="661"/>
      <c r="Q9" s="661"/>
      <c r="R9" s="661"/>
      <c r="S9" s="662"/>
    </row>
    <row r="10" spans="1:27" ht="18.95" customHeight="1">
      <c r="B10" s="550"/>
      <c r="C10" s="164" t="s">
        <v>4</v>
      </c>
      <c r="D10" s="190" t="s">
        <v>97</v>
      </c>
      <c r="E10" s="190"/>
      <c r="F10" s="190"/>
      <c r="G10" s="190"/>
      <c r="H10" s="190"/>
      <c r="I10" s="190"/>
      <c r="J10" s="384"/>
      <c r="K10" s="568"/>
      <c r="L10" s="569"/>
      <c r="M10" s="570"/>
      <c r="N10" s="663"/>
      <c r="O10" s="664"/>
      <c r="P10" s="664"/>
      <c r="Q10" s="664"/>
      <c r="R10" s="664"/>
      <c r="S10" s="665"/>
    </row>
    <row r="11" spans="1:27" ht="18.95" customHeight="1">
      <c r="B11" s="466" t="s">
        <v>15</v>
      </c>
      <c r="C11" s="495" t="s">
        <v>16</v>
      </c>
      <c r="D11" s="497" t="s">
        <v>203</v>
      </c>
      <c r="E11" s="497"/>
      <c r="F11" s="497"/>
      <c r="G11" s="497"/>
      <c r="H11" s="474" t="s">
        <v>181</v>
      </c>
      <c r="I11" s="474"/>
      <c r="J11" s="474"/>
      <c r="K11" s="474"/>
      <c r="L11" s="474" t="s">
        <v>17</v>
      </c>
      <c r="M11" s="474"/>
      <c r="N11" s="474"/>
      <c r="O11" s="474"/>
      <c r="P11" s="558" t="s">
        <v>18</v>
      </c>
      <c r="Q11" s="558"/>
      <c r="R11" s="558"/>
      <c r="S11" s="559"/>
      <c r="T11"/>
      <c r="W11" s="25"/>
      <c r="X11" s="34"/>
      <c r="Y11" s="34"/>
      <c r="Z11" s="34"/>
      <c r="AA11" s="34"/>
    </row>
    <row r="12" spans="1:27" ht="18.95" customHeight="1">
      <c r="B12" s="467"/>
      <c r="C12" s="496"/>
      <c r="D12" s="86">
        <v>2</v>
      </c>
      <c r="E12" s="88" t="s">
        <v>153</v>
      </c>
      <c r="F12" s="560" t="s">
        <v>187</v>
      </c>
      <c r="G12" s="561"/>
      <c r="H12" s="353">
        <v>2</v>
      </c>
      <c r="I12" s="354"/>
      <c r="J12" s="354" t="s">
        <v>153</v>
      </c>
      <c r="K12" s="355"/>
      <c r="L12" s="353">
        <v>10</v>
      </c>
      <c r="M12" s="354"/>
      <c r="N12" s="354" t="s">
        <v>153</v>
      </c>
      <c r="O12" s="355"/>
      <c r="P12" s="581">
        <f>D12+H12+L12</f>
        <v>14</v>
      </c>
      <c r="Q12" s="582"/>
      <c r="R12" s="582" t="s">
        <v>153</v>
      </c>
      <c r="S12" s="583"/>
      <c r="T12"/>
      <c r="W12" s="25"/>
      <c r="X12" s="34"/>
      <c r="Y12" s="34"/>
      <c r="Z12" s="34"/>
      <c r="AA12" s="34"/>
    </row>
    <row r="13" spans="1:27" ht="18.95" customHeight="1">
      <c r="B13" s="467"/>
      <c r="C13" s="498" t="s">
        <v>79</v>
      </c>
      <c r="D13" s="478" t="s">
        <v>24</v>
      </c>
      <c r="E13" s="478"/>
      <c r="F13" s="478"/>
      <c r="G13" s="478"/>
      <c r="H13" s="474" t="s">
        <v>25</v>
      </c>
      <c r="I13" s="474"/>
      <c r="J13" s="474"/>
      <c r="K13" s="479"/>
      <c r="L13" s="480" t="s">
        <v>26</v>
      </c>
      <c r="M13" s="474"/>
      <c r="N13" s="474"/>
      <c r="O13" s="474"/>
      <c r="P13" s="471" t="s">
        <v>27</v>
      </c>
      <c r="Q13" s="471"/>
      <c r="R13" s="471"/>
      <c r="S13" s="447"/>
      <c r="T13"/>
      <c r="V13" s="156" t="s">
        <v>117</v>
      </c>
      <c r="W13" s="25" t="s">
        <v>118</v>
      </c>
      <c r="X13" s="34"/>
      <c r="Y13" s="34"/>
      <c r="Z13" s="34"/>
      <c r="AA13" s="34"/>
    </row>
    <row r="14" spans="1:27" ht="18.95" customHeight="1">
      <c r="B14" s="468"/>
      <c r="C14" s="496"/>
      <c r="D14" s="353">
        <v>8</v>
      </c>
      <c r="E14" s="354"/>
      <c r="F14" s="354" t="s">
        <v>153</v>
      </c>
      <c r="G14" s="355"/>
      <c r="H14" s="353">
        <v>2</v>
      </c>
      <c r="I14" s="354"/>
      <c r="J14" s="354" t="s">
        <v>153</v>
      </c>
      <c r="K14" s="356"/>
      <c r="L14" s="354">
        <v>9</v>
      </c>
      <c r="M14" s="354"/>
      <c r="N14" s="354" t="s">
        <v>153</v>
      </c>
      <c r="O14" s="355"/>
      <c r="P14" s="353">
        <v>1</v>
      </c>
      <c r="Q14" s="354"/>
      <c r="R14" s="354" t="s">
        <v>153</v>
      </c>
      <c r="S14" s="354"/>
      <c r="T14" s="89"/>
      <c r="V14" s="156" t="str">
        <f>IF(D14+H14=L12,"○","×")</f>
        <v>○</v>
      </c>
      <c r="W14" s="156" t="str">
        <f>IF(L14+P14=L12,"○","×")</f>
        <v>○</v>
      </c>
      <c r="X14" s="34"/>
      <c r="Y14" s="34"/>
      <c r="Z14" s="34"/>
      <c r="AA14" s="34"/>
    </row>
    <row r="15" spans="1:27" ht="18.95" customHeight="1">
      <c r="B15" s="466" t="s">
        <v>19</v>
      </c>
      <c r="C15" s="469" t="s">
        <v>20</v>
      </c>
      <c r="D15" s="471" t="s">
        <v>28</v>
      </c>
      <c r="E15" s="471"/>
      <c r="F15" s="474" t="s">
        <v>29</v>
      </c>
      <c r="G15" s="474"/>
      <c r="H15" s="474" t="s">
        <v>30</v>
      </c>
      <c r="I15" s="474"/>
      <c r="J15" s="474" t="s">
        <v>31</v>
      </c>
      <c r="K15" s="474"/>
      <c r="L15" s="474" t="s">
        <v>32</v>
      </c>
      <c r="M15" s="474"/>
      <c r="N15" s="474" t="s">
        <v>33</v>
      </c>
      <c r="O15" s="474"/>
      <c r="P15" s="371" t="s">
        <v>34</v>
      </c>
      <c r="Q15" s="371"/>
      <c r="R15" s="358"/>
      <c r="S15" s="359"/>
      <c r="T15"/>
      <c r="V15" s="156" t="s">
        <v>20</v>
      </c>
      <c r="W15" s="25"/>
      <c r="X15" s="34"/>
      <c r="Y15" s="34"/>
      <c r="Z15" s="34"/>
      <c r="AA15" s="34"/>
    </row>
    <row r="16" spans="1:27" ht="18.95" customHeight="1">
      <c r="B16" s="467"/>
      <c r="C16" s="470"/>
      <c r="D16" s="82">
        <v>1</v>
      </c>
      <c r="E16" s="161" t="s">
        <v>153</v>
      </c>
      <c r="F16" s="162">
        <v>2</v>
      </c>
      <c r="G16" s="161" t="s">
        <v>153</v>
      </c>
      <c r="H16" s="162">
        <v>3</v>
      </c>
      <c r="I16" s="161" t="s">
        <v>153</v>
      </c>
      <c r="J16" s="162">
        <v>2</v>
      </c>
      <c r="K16" s="161" t="s">
        <v>153</v>
      </c>
      <c r="L16" s="162">
        <v>1</v>
      </c>
      <c r="M16" s="161" t="s">
        <v>153</v>
      </c>
      <c r="N16" s="162">
        <v>1</v>
      </c>
      <c r="O16" s="161" t="s">
        <v>153</v>
      </c>
      <c r="P16" s="163">
        <f>SUM(D16:O16)</f>
        <v>10</v>
      </c>
      <c r="Q16" s="92" t="s">
        <v>153</v>
      </c>
      <c r="R16" s="360"/>
      <c r="S16" s="361"/>
      <c r="T16"/>
      <c r="V16" s="156" t="str">
        <f>IF(D16+F16+H16+J16+L16+N16=L12,"○","×")</f>
        <v>○</v>
      </c>
      <c r="W16" s="25"/>
      <c r="X16" s="34"/>
      <c r="Y16" s="34"/>
      <c r="Z16" s="34"/>
      <c r="AA16" s="34"/>
    </row>
    <row r="17" spans="2:27" ht="18.95" customHeight="1">
      <c r="B17" s="467"/>
      <c r="C17" s="472" t="s">
        <v>21</v>
      </c>
      <c r="D17" s="362" t="s">
        <v>38</v>
      </c>
      <c r="E17" s="363"/>
      <c r="F17" s="363"/>
      <c r="G17" s="364" t="s">
        <v>39</v>
      </c>
      <c r="H17" s="363"/>
      <c r="I17" s="365"/>
      <c r="J17" s="363" t="s">
        <v>40</v>
      </c>
      <c r="K17" s="363"/>
      <c r="L17" s="363"/>
      <c r="M17" s="364" t="s">
        <v>41</v>
      </c>
      <c r="N17" s="363"/>
      <c r="O17" s="365"/>
      <c r="P17" s="366" t="s">
        <v>212</v>
      </c>
      <c r="Q17" s="367"/>
      <c r="R17" s="367"/>
      <c r="S17" s="368"/>
      <c r="T17"/>
      <c r="W17" s="25"/>
      <c r="X17" s="34"/>
      <c r="Y17" s="34"/>
      <c r="Z17" s="34"/>
      <c r="AA17" s="34"/>
    </row>
    <row r="18" spans="2:27" ht="18.95" customHeight="1">
      <c r="B18" s="467"/>
      <c r="C18" s="473"/>
      <c r="D18" s="475">
        <v>1</v>
      </c>
      <c r="E18" s="370"/>
      <c r="F18" s="85" t="s">
        <v>153</v>
      </c>
      <c r="G18" s="369">
        <v>1</v>
      </c>
      <c r="H18" s="370"/>
      <c r="I18" s="85" t="s">
        <v>153</v>
      </c>
      <c r="J18" s="369">
        <v>1</v>
      </c>
      <c r="K18" s="370"/>
      <c r="L18" s="85" t="s">
        <v>153</v>
      </c>
      <c r="M18" s="369">
        <v>1</v>
      </c>
      <c r="N18" s="370"/>
      <c r="O18" s="85" t="s">
        <v>153</v>
      </c>
      <c r="P18" s="369"/>
      <c r="Q18" s="370"/>
      <c r="R18" s="370"/>
      <c r="S18" s="90" t="s">
        <v>153</v>
      </c>
      <c r="T18"/>
      <c r="W18" s="25"/>
      <c r="X18" s="34"/>
      <c r="Y18" s="34"/>
      <c r="Z18" s="34"/>
      <c r="AA18" s="34"/>
    </row>
    <row r="19" spans="2:27" ht="18.95" customHeight="1">
      <c r="B19" s="467"/>
      <c r="C19" s="473"/>
      <c r="D19" s="483" t="s">
        <v>35</v>
      </c>
      <c r="E19" s="478"/>
      <c r="F19" s="484" t="s">
        <v>37</v>
      </c>
      <c r="G19" s="485"/>
      <c r="H19" s="478" t="s">
        <v>36</v>
      </c>
      <c r="I19" s="478"/>
      <c r="J19" s="486" t="s">
        <v>42</v>
      </c>
      <c r="K19" s="487"/>
      <c r="L19" s="487"/>
      <c r="M19" s="488"/>
      <c r="N19" s="366" t="s">
        <v>7</v>
      </c>
      <c r="O19" s="367"/>
      <c r="P19" s="367"/>
      <c r="Q19" s="367"/>
      <c r="R19" s="1"/>
      <c r="S19" s="2"/>
      <c r="T19"/>
      <c r="W19" s="25"/>
      <c r="X19" s="34"/>
      <c r="Y19" s="34"/>
      <c r="Z19" s="34"/>
      <c r="AA19" s="34"/>
    </row>
    <row r="20" spans="2:27" ht="18.95" customHeight="1">
      <c r="B20" s="468"/>
      <c r="C20" s="470"/>
      <c r="D20" s="83"/>
      <c r="E20" s="84" t="s">
        <v>153</v>
      </c>
      <c r="F20" s="169">
        <v>1</v>
      </c>
      <c r="G20" s="84" t="s">
        <v>153</v>
      </c>
      <c r="H20" s="169"/>
      <c r="I20" s="84" t="s">
        <v>153</v>
      </c>
      <c r="J20" s="476">
        <v>1</v>
      </c>
      <c r="K20" s="477"/>
      <c r="L20" s="477"/>
      <c r="M20" s="84" t="s">
        <v>153</v>
      </c>
      <c r="N20" s="476"/>
      <c r="O20" s="477"/>
      <c r="P20" s="477"/>
      <c r="Q20" s="170" t="s">
        <v>153</v>
      </c>
      <c r="R20" s="3"/>
      <c r="S20" s="4"/>
      <c r="T20"/>
      <c r="W20" s="25"/>
      <c r="X20" s="34"/>
      <c r="Y20" s="34"/>
      <c r="Z20" s="34"/>
      <c r="AA20" s="34"/>
    </row>
    <row r="21" spans="2:27" ht="18.95" customHeight="1">
      <c r="B21" s="442" t="s">
        <v>59</v>
      </c>
      <c r="C21" s="445" t="s">
        <v>44</v>
      </c>
      <c r="D21" s="445"/>
      <c r="E21" s="445"/>
      <c r="F21" s="446"/>
      <c r="G21" s="447"/>
      <c r="H21" s="448" t="s">
        <v>90</v>
      </c>
      <c r="I21" s="449"/>
      <c r="J21" s="452" t="s">
        <v>49</v>
      </c>
      <c r="K21" s="445"/>
      <c r="L21" s="446" t="s">
        <v>92</v>
      </c>
      <c r="M21" s="447"/>
      <c r="N21" s="448" t="s">
        <v>91</v>
      </c>
      <c r="O21" s="489"/>
      <c r="P21" s="445" t="s">
        <v>54</v>
      </c>
      <c r="Q21" s="492"/>
      <c r="R21" s="446" t="s">
        <v>92</v>
      </c>
      <c r="S21" s="447"/>
      <c r="T21"/>
      <c r="W21" s="25"/>
      <c r="X21" s="34"/>
      <c r="Y21" s="34"/>
      <c r="Z21" s="34"/>
      <c r="AA21" s="34"/>
    </row>
    <row r="22" spans="2:27" ht="18.95" customHeight="1">
      <c r="B22" s="443"/>
      <c r="C22" s="455" t="s">
        <v>45</v>
      </c>
      <c r="D22" s="455"/>
      <c r="E22" s="455"/>
      <c r="F22" s="453"/>
      <c r="G22" s="454"/>
      <c r="H22" s="362"/>
      <c r="I22" s="363"/>
      <c r="J22" s="460" t="s">
        <v>50</v>
      </c>
      <c r="K22" s="455"/>
      <c r="L22" s="453" t="s">
        <v>92</v>
      </c>
      <c r="M22" s="454"/>
      <c r="N22" s="362"/>
      <c r="O22" s="490"/>
      <c r="P22" s="455" t="s">
        <v>55</v>
      </c>
      <c r="Q22" s="456"/>
      <c r="R22" s="453"/>
      <c r="S22" s="454"/>
      <c r="T22"/>
      <c r="W22" s="25"/>
      <c r="X22" s="34"/>
      <c r="Y22" s="34"/>
      <c r="Z22" s="34"/>
      <c r="AA22" s="34"/>
    </row>
    <row r="23" spans="2:27" ht="18.95" customHeight="1">
      <c r="B23" s="443"/>
      <c r="C23" s="367" t="s">
        <v>46</v>
      </c>
      <c r="D23" s="367"/>
      <c r="E23" s="367"/>
      <c r="F23" s="463"/>
      <c r="G23" s="464"/>
      <c r="H23" s="362"/>
      <c r="I23" s="363"/>
      <c r="J23" s="482" t="s">
        <v>51</v>
      </c>
      <c r="K23" s="367"/>
      <c r="L23" s="463" t="s">
        <v>92</v>
      </c>
      <c r="M23" s="464"/>
      <c r="N23" s="362"/>
      <c r="O23" s="490"/>
      <c r="P23" s="367" t="s">
        <v>56</v>
      </c>
      <c r="Q23" s="465"/>
      <c r="R23" s="461"/>
      <c r="S23" s="462"/>
      <c r="T23"/>
      <c r="X23" s="168"/>
      <c r="Y23" s="168"/>
      <c r="Z23" s="168"/>
      <c r="AA23" s="168"/>
    </row>
    <row r="24" spans="2:27" ht="18.95" customHeight="1">
      <c r="B24" s="443"/>
      <c r="C24" s="455" t="s">
        <v>47</v>
      </c>
      <c r="D24" s="455"/>
      <c r="E24" s="455"/>
      <c r="F24" s="453" t="s">
        <v>92</v>
      </c>
      <c r="G24" s="454"/>
      <c r="H24" s="362"/>
      <c r="I24" s="363"/>
      <c r="J24" s="460" t="s">
        <v>52</v>
      </c>
      <c r="K24" s="455"/>
      <c r="L24" s="453" t="s">
        <v>92</v>
      </c>
      <c r="M24" s="454"/>
      <c r="N24" s="362"/>
      <c r="O24" s="490"/>
      <c r="P24" s="455" t="s">
        <v>57</v>
      </c>
      <c r="Q24" s="456"/>
      <c r="R24" s="461"/>
      <c r="S24" s="462"/>
      <c r="T24"/>
    </row>
    <row r="25" spans="2:27" ht="18.95" customHeight="1">
      <c r="B25" s="444"/>
      <c r="C25" s="457" t="s">
        <v>48</v>
      </c>
      <c r="D25" s="457"/>
      <c r="E25" s="457"/>
      <c r="F25" s="353"/>
      <c r="G25" s="356"/>
      <c r="H25" s="450"/>
      <c r="I25" s="451"/>
      <c r="J25" s="458" t="s">
        <v>53</v>
      </c>
      <c r="K25" s="457"/>
      <c r="L25" s="353"/>
      <c r="M25" s="356"/>
      <c r="N25" s="450"/>
      <c r="O25" s="491"/>
      <c r="P25" s="457" t="s">
        <v>7</v>
      </c>
      <c r="Q25" s="459"/>
      <c r="R25" s="353"/>
      <c r="S25" s="356"/>
      <c r="T25"/>
    </row>
    <row r="26" spans="2:27" ht="18.95" customHeight="1">
      <c r="B26" s="466" t="s">
        <v>119</v>
      </c>
      <c r="C26" s="495" t="s">
        <v>8</v>
      </c>
      <c r="D26" s="584" t="s">
        <v>43</v>
      </c>
      <c r="E26" s="584"/>
      <c r="F26" s="584"/>
      <c r="G26" s="5">
        <v>3</v>
      </c>
      <c r="H26" s="5" t="s">
        <v>22</v>
      </c>
      <c r="I26" s="585" t="s">
        <v>14</v>
      </c>
      <c r="J26" s="584"/>
      <c r="K26" s="584"/>
      <c r="L26" s="5">
        <v>2</v>
      </c>
      <c r="M26" s="6" t="s">
        <v>22</v>
      </c>
      <c r="N26" s="584" t="s">
        <v>9</v>
      </c>
      <c r="O26" s="584"/>
      <c r="P26" s="584"/>
      <c r="Q26" s="5">
        <v>1</v>
      </c>
      <c r="R26" s="5" t="s">
        <v>22</v>
      </c>
      <c r="S26" s="7"/>
      <c r="T26"/>
    </row>
    <row r="27" spans="2:27" ht="18.95" customHeight="1">
      <c r="B27" s="467"/>
      <c r="C27" s="498"/>
      <c r="D27" s="586" t="s">
        <v>10</v>
      </c>
      <c r="E27" s="587"/>
      <c r="F27" s="587"/>
      <c r="G27" s="8">
        <v>2</v>
      </c>
      <c r="H27" s="8" t="s">
        <v>22</v>
      </c>
      <c r="I27" s="588" t="s">
        <v>13</v>
      </c>
      <c r="J27" s="455"/>
      <c r="K27" s="455"/>
      <c r="L27" s="8">
        <v>1</v>
      </c>
      <c r="M27" s="9" t="s">
        <v>22</v>
      </c>
      <c r="N27" s="455" t="s">
        <v>11</v>
      </c>
      <c r="O27" s="455"/>
      <c r="P27" s="455"/>
      <c r="Q27" s="8"/>
      <c r="R27" s="8" t="s">
        <v>22</v>
      </c>
      <c r="S27" s="10"/>
      <c r="T27"/>
    </row>
    <row r="28" spans="2:27" ht="18.95" customHeight="1">
      <c r="B28" s="467"/>
      <c r="C28" s="498"/>
      <c r="D28" s="586" t="s">
        <v>12</v>
      </c>
      <c r="E28" s="587"/>
      <c r="F28" s="587"/>
      <c r="G28" s="8"/>
      <c r="H28" s="8" t="s">
        <v>22</v>
      </c>
      <c r="I28" s="589" t="s">
        <v>122</v>
      </c>
      <c r="J28" s="587"/>
      <c r="K28" s="587"/>
      <c r="L28" s="8">
        <v>1</v>
      </c>
      <c r="M28" s="9" t="s">
        <v>22</v>
      </c>
      <c r="N28" s="8"/>
      <c r="O28" s="8"/>
      <c r="P28" s="8"/>
      <c r="Q28" s="8"/>
      <c r="R28" s="8"/>
      <c r="S28" s="10"/>
      <c r="T28"/>
    </row>
    <row r="29" spans="2:27" ht="18.95" customHeight="1">
      <c r="B29" s="468"/>
      <c r="C29" s="496"/>
      <c r="D29" s="372" t="s">
        <v>7</v>
      </c>
      <c r="E29" s="372"/>
      <c r="F29" s="372"/>
      <c r="G29" s="372"/>
      <c r="H29" s="372"/>
      <c r="I29" s="372"/>
      <c r="J29" s="372"/>
      <c r="K29" s="372"/>
      <c r="L29" s="372"/>
      <c r="M29" s="372"/>
      <c r="N29" s="372"/>
      <c r="O29" s="372"/>
      <c r="P29" s="372"/>
      <c r="Q29" s="372"/>
      <c r="R29" s="372"/>
      <c r="S29" s="11" t="s">
        <v>22</v>
      </c>
      <c r="T29"/>
      <c r="W29" s="25"/>
      <c r="X29" s="34"/>
      <c r="Y29" s="34"/>
      <c r="Z29" s="34"/>
      <c r="AA29" s="34"/>
    </row>
    <row r="30" spans="2:27" ht="18.95" customHeight="1">
      <c r="B30" s="261" t="s">
        <v>213</v>
      </c>
      <c r="C30" s="262"/>
      <c r="D30" s="262"/>
      <c r="E30" s="262"/>
      <c r="F30" s="262"/>
      <c r="G30" s="262"/>
      <c r="H30" s="262"/>
      <c r="I30" s="262"/>
      <c r="J30" s="262"/>
      <c r="K30" s="262"/>
      <c r="L30" s="262"/>
      <c r="M30" s="262"/>
      <c r="N30" s="262"/>
      <c r="O30" s="262"/>
      <c r="P30" s="262"/>
      <c r="Q30" s="262"/>
      <c r="R30" s="262"/>
      <c r="S30" s="262"/>
    </row>
    <row r="31" spans="2:27" ht="9.75" customHeight="1">
      <c r="B31" s="60"/>
      <c r="C31" s="155"/>
      <c r="D31" s="155"/>
      <c r="E31" s="155"/>
      <c r="F31" s="155"/>
      <c r="G31" s="155"/>
      <c r="H31" s="155"/>
      <c r="I31" s="155"/>
      <c r="J31" s="155"/>
      <c r="K31" s="155"/>
      <c r="L31" s="157"/>
      <c r="M31" s="157"/>
      <c r="N31" s="157"/>
      <c r="O31" s="157"/>
      <c r="P31" s="157"/>
      <c r="Q31" s="157"/>
      <c r="R31" s="155"/>
      <c r="S31" s="155"/>
      <c r="T31" s="42"/>
      <c r="U31" s="1"/>
    </row>
    <row r="32" spans="2:27" ht="18.95" customHeight="1">
      <c r="B32" s="377" t="s">
        <v>107</v>
      </c>
      <c r="C32" s="377"/>
      <c r="D32" s="377"/>
      <c r="E32" s="377"/>
      <c r="F32" s="377"/>
      <c r="G32" s="377"/>
      <c r="H32" s="377"/>
      <c r="I32" s="377"/>
      <c r="J32" s="377"/>
      <c r="K32" s="377"/>
      <c r="L32" s="377"/>
      <c r="M32" s="377"/>
      <c r="N32" s="377"/>
      <c r="O32" s="377"/>
      <c r="P32" s="377"/>
      <c r="Q32" s="377"/>
      <c r="R32" s="377"/>
      <c r="S32" s="377"/>
    </row>
    <row r="33" spans="2:32" ht="18.95" customHeight="1">
      <c r="B33" s="600" t="s">
        <v>229</v>
      </c>
      <c r="C33" s="263" t="s">
        <v>23</v>
      </c>
      <c r="D33" s="264"/>
      <c r="E33" s="604"/>
      <c r="F33" s="605"/>
      <c r="G33" s="606" t="s">
        <v>77</v>
      </c>
      <c r="H33" s="606"/>
      <c r="I33" s="258" t="s">
        <v>123</v>
      </c>
      <c r="J33" s="259"/>
      <c r="K33" s="259"/>
      <c r="L33" s="260"/>
      <c r="M33" s="373"/>
      <c r="N33" s="374"/>
      <c r="O33" s="375"/>
      <c r="P33" s="375"/>
      <c r="Q33" s="375"/>
      <c r="R33" s="375"/>
      <c r="S33" s="376"/>
      <c r="X33" s="157"/>
      <c r="Y33" s="157"/>
      <c r="Z33" s="157"/>
      <c r="AA33" s="157"/>
      <c r="AB33" s="157"/>
      <c r="AC33" s="157"/>
      <c r="AD33" s="157"/>
      <c r="AE33" s="157"/>
      <c r="AF33" s="157"/>
    </row>
    <row r="34" spans="2:32" ht="18.95" customHeight="1">
      <c r="B34" s="601"/>
      <c r="C34" s="378" t="s">
        <v>75</v>
      </c>
      <c r="D34" s="379"/>
      <c r="E34" s="380"/>
      <c r="F34" s="15" t="s">
        <v>76</v>
      </c>
      <c r="G34" s="108" t="s">
        <v>74</v>
      </c>
      <c r="H34" s="110" t="s">
        <v>195</v>
      </c>
      <c r="I34" s="109" t="s">
        <v>108</v>
      </c>
      <c r="J34" s="111" t="s">
        <v>196</v>
      </c>
      <c r="K34" s="109" t="s">
        <v>109</v>
      </c>
      <c r="L34" s="111" t="s">
        <v>195</v>
      </c>
      <c r="M34" s="279" t="s">
        <v>125</v>
      </c>
      <c r="N34" s="280"/>
      <c r="O34" s="280"/>
      <c r="P34" s="279" t="s">
        <v>124</v>
      </c>
      <c r="Q34" s="280"/>
      <c r="R34" s="280"/>
      <c r="S34" s="26"/>
      <c r="V34" t="s">
        <v>93</v>
      </c>
      <c r="X34" s="157"/>
      <c r="Y34" s="157"/>
      <c r="Z34" s="157"/>
      <c r="AA34" s="157"/>
      <c r="AB34" s="157"/>
      <c r="AC34" s="157"/>
      <c r="AD34" s="157"/>
      <c r="AE34" s="157"/>
      <c r="AF34" s="157"/>
    </row>
    <row r="35" spans="2:32" ht="18.95" customHeight="1" thickBot="1">
      <c r="B35" s="601"/>
      <c r="C35" s="309" t="s">
        <v>168</v>
      </c>
      <c r="D35" s="310"/>
      <c r="E35" s="310"/>
      <c r="F35" s="15" t="s">
        <v>71</v>
      </c>
      <c r="G35" s="112"/>
      <c r="H35" s="121"/>
      <c r="I35" s="113"/>
      <c r="J35" s="124"/>
      <c r="K35" s="113"/>
      <c r="L35" s="128"/>
      <c r="M35" s="274"/>
      <c r="N35" s="275"/>
      <c r="O35" s="612"/>
      <c r="P35" s="274"/>
      <c r="Q35" s="275"/>
      <c r="R35" s="612"/>
      <c r="S35" s="16"/>
      <c r="V35" t="s">
        <v>127</v>
      </c>
      <c r="W35" t="s">
        <v>126</v>
      </c>
      <c r="X35" s="30"/>
      <c r="Y35" s="30"/>
      <c r="Z35" s="167"/>
      <c r="AA35" s="167"/>
      <c r="AB35" s="167"/>
      <c r="AC35" s="31"/>
      <c r="AD35" s="31"/>
      <c r="AE35" s="30"/>
      <c r="AF35" s="30"/>
    </row>
    <row r="36" spans="2:32" ht="18.95" customHeight="1">
      <c r="B36" s="601"/>
      <c r="C36" s="311" t="s">
        <v>168</v>
      </c>
      <c r="D36" s="312"/>
      <c r="E36" s="312"/>
      <c r="F36" s="19" t="s">
        <v>72</v>
      </c>
      <c r="G36" s="94">
        <v>4800</v>
      </c>
      <c r="H36" s="132">
        <v>4200</v>
      </c>
      <c r="I36" s="95"/>
      <c r="J36" s="129"/>
      <c r="K36" s="95">
        <v>6000</v>
      </c>
      <c r="L36" s="129">
        <v>5400</v>
      </c>
      <c r="M36" s="276">
        <f>I36/G36</f>
        <v>0</v>
      </c>
      <c r="N36" s="277"/>
      <c r="O36" s="278"/>
      <c r="P36" s="276">
        <f>K36/G36</f>
        <v>1.25</v>
      </c>
      <c r="Q36" s="277"/>
      <c r="R36" s="278"/>
      <c r="S36" s="20"/>
      <c r="V36" s="156" t="str">
        <f>IF(M36&gt;=110%,"○","　")</f>
        <v>　</v>
      </c>
      <c r="W36" s="156" t="str">
        <f>IF(P36&gt;=120%,"○","　")</f>
        <v>○</v>
      </c>
      <c r="X36" s="30"/>
      <c r="Y36" s="30"/>
      <c r="Z36" s="167"/>
      <c r="AA36" s="167"/>
      <c r="AB36" s="167"/>
      <c r="AC36" s="31"/>
      <c r="AD36" s="31"/>
      <c r="AE36" s="30"/>
      <c r="AF36" s="30"/>
    </row>
    <row r="37" spans="2:32" ht="18.95" customHeight="1" thickBot="1">
      <c r="B37" s="601"/>
      <c r="C37" s="307" t="s">
        <v>169</v>
      </c>
      <c r="D37" s="308"/>
      <c r="E37" s="308"/>
      <c r="F37" s="21" t="s">
        <v>73</v>
      </c>
      <c r="G37" s="96">
        <v>3.5</v>
      </c>
      <c r="H37" s="135">
        <v>3.1</v>
      </c>
      <c r="I37" s="93"/>
      <c r="J37" s="136"/>
      <c r="K37" s="93">
        <v>4.2</v>
      </c>
      <c r="L37" s="136">
        <v>3.8</v>
      </c>
      <c r="M37" s="283">
        <f>I37/G37</f>
        <v>0</v>
      </c>
      <c r="N37" s="281"/>
      <c r="O37" s="282"/>
      <c r="P37" s="283">
        <f>K37/G37</f>
        <v>1.2</v>
      </c>
      <c r="Q37" s="281"/>
      <c r="R37" s="282"/>
      <c r="S37" s="22"/>
      <c r="V37" s="156" t="str">
        <f>IF(M37&gt;=110%,"○","　")</f>
        <v>　</v>
      </c>
      <c r="W37" s="156" t="str">
        <f>IF(P37&gt;=120%,"○","　")</f>
        <v>○</v>
      </c>
      <c r="X37" s="30"/>
      <c r="Y37" s="30"/>
      <c r="Z37" s="167"/>
      <c r="AA37" s="167"/>
      <c r="AB37" s="167"/>
      <c r="AC37" s="32"/>
      <c r="AD37" s="32"/>
      <c r="AE37" s="30"/>
      <c r="AF37" s="30"/>
    </row>
    <row r="38" spans="2:32" ht="18.95" customHeight="1" thickBot="1">
      <c r="B38" s="601"/>
      <c r="C38" s="305" t="s">
        <v>170</v>
      </c>
      <c r="D38" s="306"/>
      <c r="E38" s="306"/>
      <c r="F38" s="23" t="s">
        <v>71</v>
      </c>
      <c r="G38" s="106">
        <v>500</v>
      </c>
      <c r="H38" s="133"/>
      <c r="I38" s="107"/>
      <c r="J38" s="130"/>
      <c r="K38" s="107">
        <v>500</v>
      </c>
      <c r="L38" s="130"/>
      <c r="M38" s="286"/>
      <c r="N38" s="284"/>
      <c r="O38" s="285"/>
      <c r="P38" s="286"/>
      <c r="Q38" s="284"/>
      <c r="R38" s="285"/>
      <c r="S38" s="24"/>
      <c r="X38" s="30"/>
      <c r="Y38" s="30"/>
      <c r="Z38" s="167"/>
      <c r="AA38" s="167"/>
      <c r="AB38" s="167"/>
      <c r="AC38" s="31"/>
      <c r="AD38" s="31"/>
      <c r="AE38" s="30"/>
      <c r="AF38" s="30"/>
    </row>
    <row r="39" spans="2:32" ht="18.95" customHeight="1">
      <c r="B39" s="601"/>
      <c r="C39" s="610" t="s">
        <v>170</v>
      </c>
      <c r="D39" s="611"/>
      <c r="E39" s="611"/>
      <c r="F39" s="19" t="s">
        <v>72</v>
      </c>
      <c r="G39" s="94">
        <v>3000</v>
      </c>
      <c r="H39" s="132">
        <v>2600</v>
      </c>
      <c r="I39" s="95"/>
      <c r="J39" s="129"/>
      <c r="K39" s="95">
        <v>3000</v>
      </c>
      <c r="L39" s="129">
        <v>2600</v>
      </c>
      <c r="M39" s="276">
        <f>I39/G39</f>
        <v>0</v>
      </c>
      <c r="N39" s="277"/>
      <c r="O39" s="278"/>
      <c r="P39" s="276">
        <f>K39/G39</f>
        <v>1</v>
      </c>
      <c r="Q39" s="277"/>
      <c r="R39" s="278"/>
      <c r="S39" s="20"/>
      <c r="V39" s="156" t="str">
        <f t="shared" ref="V39:V44" si="0">IF(M39&gt;=110%,"○","　")</f>
        <v>　</v>
      </c>
      <c r="W39" s="156" t="str">
        <f t="shared" ref="W39:W44" si="1">IF(P39&gt;=120%,"○","　")</f>
        <v>　</v>
      </c>
      <c r="X39" s="30"/>
      <c r="Y39" s="30"/>
      <c r="Z39" s="167"/>
      <c r="AA39" s="167"/>
      <c r="AB39" s="167"/>
      <c r="AC39" s="31"/>
      <c r="AD39" s="31"/>
      <c r="AE39" s="30"/>
      <c r="AF39" s="30"/>
    </row>
    <row r="40" spans="2:32" ht="18.95" customHeight="1" thickBot="1">
      <c r="B40" s="601"/>
      <c r="C40" s="607" t="s">
        <v>171</v>
      </c>
      <c r="D40" s="608"/>
      <c r="E40" s="608"/>
      <c r="F40" s="21" t="s">
        <v>73</v>
      </c>
      <c r="G40" s="96">
        <v>3</v>
      </c>
      <c r="H40" s="135">
        <v>2.4</v>
      </c>
      <c r="I40" s="93"/>
      <c r="J40" s="136"/>
      <c r="K40" s="93">
        <v>3.6</v>
      </c>
      <c r="L40" s="136">
        <v>3.2</v>
      </c>
      <c r="M40" s="283">
        <f>I40/G40</f>
        <v>0</v>
      </c>
      <c r="N40" s="281"/>
      <c r="O40" s="282"/>
      <c r="P40" s="283">
        <f>K40/G40</f>
        <v>1.2</v>
      </c>
      <c r="Q40" s="281"/>
      <c r="R40" s="282"/>
      <c r="S40" s="22"/>
      <c r="V40" s="156" t="str">
        <f t="shared" si="0"/>
        <v>　</v>
      </c>
      <c r="W40" s="156" t="str">
        <f t="shared" si="1"/>
        <v>○</v>
      </c>
      <c r="X40" s="30"/>
      <c r="Y40" s="30"/>
      <c r="Z40" s="167"/>
      <c r="AA40" s="167"/>
      <c r="AB40" s="167"/>
      <c r="AC40" s="32"/>
      <c r="AD40" s="32"/>
      <c r="AE40" s="30"/>
      <c r="AF40" s="30"/>
    </row>
    <row r="41" spans="2:32" ht="18.95" customHeight="1">
      <c r="B41" s="601"/>
      <c r="C41" s="493" t="s">
        <v>174</v>
      </c>
      <c r="D41" s="494"/>
      <c r="E41" s="494"/>
      <c r="F41" s="48" t="s">
        <v>71</v>
      </c>
      <c r="G41" s="94">
        <v>5</v>
      </c>
      <c r="H41" s="132">
        <v>5</v>
      </c>
      <c r="I41" s="95"/>
      <c r="J41" s="129"/>
      <c r="K41" s="95">
        <v>7</v>
      </c>
      <c r="L41" s="129">
        <v>7</v>
      </c>
      <c r="M41" s="628"/>
      <c r="N41" s="626"/>
      <c r="O41" s="627"/>
      <c r="P41" s="628"/>
      <c r="Q41" s="626"/>
      <c r="R41" s="627"/>
      <c r="S41" s="18"/>
      <c r="V41" s="156" t="str">
        <f t="shared" si="0"/>
        <v>　</v>
      </c>
      <c r="W41" s="156" t="str">
        <f t="shared" si="1"/>
        <v>　</v>
      </c>
      <c r="X41" s="30"/>
      <c r="Y41" s="30"/>
      <c r="Z41" s="167"/>
      <c r="AA41" s="167"/>
      <c r="AB41" s="167"/>
      <c r="AC41" s="31"/>
      <c r="AD41" s="31"/>
      <c r="AE41" s="30"/>
      <c r="AF41" s="30"/>
    </row>
    <row r="42" spans="2:32" ht="18.95" customHeight="1">
      <c r="B42" s="601"/>
      <c r="C42" s="305" t="s">
        <v>175</v>
      </c>
      <c r="D42" s="306"/>
      <c r="E42" s="306"/>
      <c r="F42" s="13" t="s">
        <v>71</v>
      </c>
      <c r="G42" s="97"/>
      <c r="H42" s="134"/>
      <c r="I42" s="98"/>
      <c r="J42" s="131"/>
      <c r="K42" s="98"/>
      <c r="L42" s="131"/>
      <c r="M42" s="590"/>
      <c r="N42" s="591"/>
      <c r="O42" s="592"/>
      <c r="P42" s="590"/>
      <c r="Q42" s="591"/>
      <c r="R42" s="592"/>
      <c r="S42" s="14"/>
      <c r="V42" s="156" t="str">
        <f t="shared" si="0"/>
        <v>　</v>
      </c>
      <c r="W42" s="156" t="str">
        <f t="shared" si="1"/>
        <v>　</v>
      </c>
      <c r="X42" s="30"/>
      <c r="Y42" s="30"/>
      <c r="Z42" s="167"/>
      <c r="AA42" s="167"/>
      <c r="AB42" s="167"/>
      <c r="AC42" s="31"/>
      <c r="AD42" s="31"/>
      <c r="AE42" s="30"/>
      <c r="AF42" s="30"/>
    </row>
    <row r="43" spans="2:32" ht="18.95" customHeight="1">
      <c r="B43" s="601"/>
      <c r="C43" s="602" t="s">
        <v>179</v>
      </c>
      <c r="D43" s="603"/>
      <c r="E43" s="609"/>
      <c r="F43" s="13" t="s">
        <v>71</v>
      </c>
      <c r="G43" s="97">
        <v>20</v>
      </c>
      <c r="H43" s="134">
        <v>20</v>
      </c>
      <c r="I43" s="98"/>
      <c r="J43" s="131"/>
      <c r="K43" s="98">
        <v>30</v>
      </c>
      <c r="L43" s="131">
        <v>30</v>
      </c>
      <c r="M43" s="590"/>
      <c r="N43" s="591"/>
      <c r="O43" s="592"/>
      <c r="P43" s="590"/>
      <c r="Q43" s="591"/>
      <c r="R43" s="592"/>
      <c r="S43" s="14"/>
      <c r="V43" s="156" t="str">
        <f t="shared" si="0"/>
        <v>　</v>
      </c>
      <c r="W43" s="156" t="str">
        <f t="shared" si="1"/>
        <v>　</v>
      </c>
      <c r="X43" s="30"/>
      <c r="Y43" s="30"/>
      <c r="Z43" s="167"/>
      <c r="AA43" s="167"/>
      <c r="AB43" s="167"/>
      <c r="AC43" s="31"/>
      <c r="AD43" s="31"/>
      <c r="AE43" s="30"/>
      <c r="AF43" s="30"/>
    </row>
    <row r="44" spans="2:32" ht="18.95" customHeight="1">
      <c r="B44" s="601"/>
      <c r="C44" s="602" t="s">
        <v>180</v>
      </c>
      <c r="D44" s="603"/>
      <c r="E44" s="603"/>
      <c r="F44" s="13"/>
      <c r="G44" s="118"/>
      <c r="H44" s="123"/>
      <c r="I44" s="119"/>
      <c r="J44" s="127"/>
      <c r="K44" s="119"/>
      <c r="L44" s="131"/>
      <c r="M44" s="590"/>
      <c r="N44" s="591"/>
      <c r="O44" s="592"/>
      <c r="P44" s="591"/>
      <c r="Q44" s="591"/>
      <c r="R44" s="592"/>
      <c r="S44" s="14"/>
      <c r="V44" s="156" t="str">
        <f t="shared" si="0"/>
        <v>　</v>
      </c>
      <c r="W44" s="156" t="str">
        <f t="shared" si="1"/>
        <v>　</v>
      </c>
      <c r="X44" s="30"/>
      <c r="Y44" s="30"/>
      <c r="Z44" s="167"/>
      <c r="AA44" s="167"/>
      <c r="AB44" s="167"/>
      <c r="AC44" s="31"/>
      <c r="AD44" s="31"/>
      <c r="AE44" s="30"/>
      <c r="AF44" s="30"/>
    </row>
    <row r="45" spans="2:32" ht="18.95" customHeight="1">
      <c r="B45" s="601"/>
      <c r="C45" s="499" t="s">
        <v>228</v>
      </c>
      <c r="D45" s="404"/>
      <c r="E45" s="404"/>
      <c r="F45" s="404"/>
      <c r="G45" s="404"/>
      <c r="H45" s="404"/>
      <c r="I45" s="404"/>
      <c r="J45" s="404"/>
      <c r="K45" s="404"/>
      <c r="L45" s="404"/>
      <c r="M45" s="404"/>
      <c r="N45" s="404"/>
      <c r="O45" s="404"/>
      <c r="P45" s="404"/>
      <c r="Q45" s="404"/>
      <c r="R45" s="404"/>
      <c r="S45" s="500"/>
    </row>
    <row r="46" spans="2:32" ht="18.95" customHeight="1">
      <c r="B46" s="601"/>
      <c r="C46" s="501"/>
      <c r="D46" s="187"/>
      <c r="E46" s="187"/>
      <c r="F46" s="187"/>
      <c r="G46" s="187"/>
      <c r="H46" s="187"/>
      <c r="I46" s="187"/>
      <c r="J46" s="187"/>
      <c r="K46" s="187"/>
      <c r="L46" s="187"/>
      <c r="M46" s="187"/>
      <c r="N46" s="187"/>
      <c r="O46" s="187"/>
      <c r="P46" s="187"/>
      <c r="Q46" s="187"/>
      <c r="R46" s="187"/>
      <c r="S46" s="383"/>
    </row>
    <row r="47" spans="2:32" ht="18.95" customHeight="1">
      <c r="B47" s="204"/>
      <c r="C47" s="189"/>
      <c r="D47" s="190"/>
      <c r="E47" s="190"/>
      <c r="F47" s="190"/>
      <c r="G47" s="190"/>
      <c r="H47" s="190"/>
      <c r="I47" s="190"/>
      <c r="J47" s="190"/>
      <c r="K47" s="190"/>
      <c r="L47" s="190"/>
      <c r="M47" s="190"/>
      <c r="N47" s="190"/>
      <c r="O47" s="190"/>
      <c r="P47" s="190"/>
      <c r="Q47" s="190"/>
      <c r="R47" s="190"/>
      <c r="S47" s="384"/>
    </row>
    <row r="48" spans="2:32" ht="14.25" customHeight="1">
      <c r="B48" s="158"/>
      <c r="C48" s="167"/>
      <c r="D48" s="157"/>
      <c r="E48" s="157"/>
      <c r="F48" s="157"/>
      <c r="G48" s="157"/>
      <c r="H48" s="157"/>
      <c r="I48" s="157"/>
      <c r="J48" s="157"/>
      <c r="K48" s="157"/>
      <c r="L48" s="157"/>
      <c r="M48" s="157"/>
      <c r="N48" s="157"/>
      <c r="O48" s="157"/>
      <c r="P48" s="157"/>
      <c r="Q48" s="157"/>
      <c r="R48" s="157"/>
      <c r="S48" s="157"/>
      <c r="T48" s="58"/>
    </row>
    <row r="49" spans="2:24" ht="18.95" customHeight="1">
      <c r="B49" s="265" t="s">
        <v>231</v>
      </c>
      <c r="C49" s="266"/>
      <c r="D49" s="266"/>
      <c r="E49" s="266"/>
      <c r="F49" s="266"/>
      <c r="G49" s="266"/>
      <c r="H49" s="266"/>
      <c r="I49" s="266"/>
      <c r="J49" s="266"/>
      <c r="K49" s="266"/>
      <c r="L49" s="266"/>
      <c r="M49" s="266"/>
      <c r="N49" s="266"/>
      <c r="O49" s="266"/>
      <c r="P49" s="266"/>
      <c r="Q49" s="266"/>
      <c r="R49" s="266"/>
      <c r="S49" s="267"/>
      <c r="T49" s="1"/>
    </row>
    <row r="50" spans="2:24" ht="18.95" customHeight="1">
      <c r="B50" s="268"/>
      <c r="C50" s="269"/>
      <c r="D50" s="269"/>
      <c r="E50" s="269"/>
      <c r="F50" s="269"/>
      <c r="G50" s="269"/>
      <c r="H50" s="269"/>
      <c r="I50" s="269"/>
      <c r="J50" s="269"/>
      <c r="K50" s="269"/>
      <c r="L50" s="269"/>
      <c r="M50" s="269"/>
      <c r="N50" s="269"/>
      <c r="O50" s="269"/>
      <c r="P50" s="269"/>
      <c r="Q50" s="269"/>
      <c r="R50" s="269"/>
      <c r="S50" s="270"/>
      <c r="T50" s="1"/>
    </row>
    <row r="51" spans="2:24" ht="18.95" customHeight="1">
      <c r="B51" s="268"/>
      <c r="C51" s="269"/>
      <c r="D51" s="269"/>
      <c r="E51" s="269"/>
      <c r="F51" s="269"/>
      <c r="G51" s="269"/>
      <c r="H51" s="269"/>
      <c r="I51" s="269"/>
      <c r="J51" s="269"/>
      <c r="K51" s="269"/>
      <c r="L51" s="269"/>
      <c r="M51" s="269"/>
      <c r="N51" s="269"/>
      <c r="O51" s="269"/>
      <c r="P51" s="269"/>
      <c r="Q51" s="269"/>
      <c r="R51" s="269"/>
      <c r="S51" s="270"/>
      <c r="T51" s="1"/>
    </row>
    <row r="52" spans="2:24" ht="18.95" customHeight="1">
      <c r="B52" s="271"/>
      <c r="C52" s="272"/>
      <c r="D52" s="272"/>
      <c r="E52" s="272"/>
      <c r="F52" s="272"/>
      <c r="G52" s="272"/>
      <c r="H52" s="272"/>
      <c r="I52" s="272"/>
      <c r="J52" s="272"/>
      <c r="K52" s="272"/>
      <c r="L52" s="272"/>
      <c r="M52" s="272"/>
      <c r="N52" s="272"/>
      <c r="O52" s="272"/>
      <c r="P52" s="272"/>
      <c r="Q52" s="272"/>
      <c r="R52" s="272"/>
      <c r="S52" s="273"/>
      <c r="T52" s="1"/>
    </row>
    <row r="53" spans="2:24" ht="9.75" customHeight="1">
      <c r="B53" s="171"/>
      <c r="C53" s="171"/>
      <c r="D53" s="171"/>
      <c r="E53" s="171"/>
      <c r="F53" s="171"/>
      <c r="G53" s="171"/>
      <c r="H53" s="171"/>
      <c r="I53" s="171"/>
      <c r="J53" s="171"/>
      <c r="K53" s="171"/>
      <c r="L53" s="171"/>
      <c r="M53" s="171"/>
      <c r="N53" s="171"/>
      <c r="O53" s="171"/>
      <c r="P53" s="171"/>
      <c r="Q53" s="171"/>
      <c r="R53" s="171"/>
      <c r="S53" s="171"/>
      <c r="T53" s="1"/>
    </row>
    <row r="54" spans="2:24" ht="18.95" customHeight="1">
      <c r="B54" s="207" t="s">
        <v>184</v>
      </c>
      <c r="C54" s="207"/>
      <c r="D54" s="207"/>
      <c r="E54" s="207"/>
      <c r="F54" s="207"/>
      <c r="G54" s="207"/>
      <c r="H54" s="207"/>
      <c r="I54" s="207"/>
      <c r="J54" s="207"/>
      <c r="K54" s="207"/>
      <c r="L54" s="207"/>
      <c r="M54" s="207"/>
      <c r="N54" s="207"/>
      <c r="O54" s="207"/>
      <c r="P54" s="207"/>
      <c r="Q54" s="207"/>
      <c r="R54" s="207"/>
      <c r="S54" s="207"/>
      <c r="T54" s="42"/>
    </row>
    <row r="55" spans="2:24" ht="18.95" customHeight="1">
      <c r="B55" s="481" t="s">
        <v>120</v>
      </c>
      <c r="C55" s="481"/>
      <c r="D55" s="481"/>
      <c r="E55" s="481"/>
      <c r="F55" s="481"/>
      <c r="G55" s="481"/>
      <c r="H55" s="481"/>
      <c r="I55" s="481"/>
      <c r="J55" s="481"/>
      <c r="K55" s="481"/>
      <c r="L55" s="481"/>
      <c r="M55" s="481"/>
      <c r="N55" s="481"/>
      <c r="O55" s="481"/>
      <c r="P55" s="481"/>
      <c r="Q55" s="481"/>
      <c r="R55" s="481"/>
      <c r="S55" s="481"/>
      <c r="T55" s="42"/>
    </row>
    <row r="56" spans="2:24" ht="18.95" customHeight="1" thickBot="1">
      <c r="B56" s="17" t="s">
        <v>62</v>
      </c>
      <c r="C56" s="502" t="s">
        <v>63</v>
      </c>
      <c r="D56" s="184"/>
      <c r="E56" s="184"/>
      <c r="F56" s="184"/>
      <c r="G56" s="184"/>
      <c r="H56" s="184"/>
      <c r="I56" s="184"/>
      <c r="J56" s="184"/>
      <c r="K56" s="184"/>
      <c r="L56" s="184"/>
      <c r="M56" s="184"/>
      <c r="N56" s="503"/>
      <c r="O56" s="504" t="s">
        <v>80</v>
      </c>
      <c r="P56" s="288"/>
      <c r="Q56" s="505" t="s">
        <v>61</v>
      </c>
      <c r="R56" s="506"/>
      <c r="S56" s="507"/>
      <c r="V56" s="156"/>
      <c r="W56" s="156"/>
      <c r="X56" s="156"/>
    </row>
    <row r="57" spans="2:24" ht="18.95" customHeight="1">
      <c r="B57" s="508" t="s">
        <v>113</v>
      </c>
      <c r="C57" s="511" t="s">
        <v>132</v>
      </c>
      <c r="D57" s="512"/>
      <c r="E57" s="512"/>
      <c r="F57" s="512"/>
      <c r="G57" s="512"/>
      <c r="H57" s="512"/>
      <c r="I57" s="512"/>
      <c r="J57" s="512"/>
      <c r="K57" s="512"/>
      <c r="L57" s="512"/>
      <c r="M57" s="512"/>
      <c r="N57" s="513"/>
      <c r="O57" s="526" t="s">
        <v>92</v>
      </c>
      <c r="P57" s="527"/>
      <c r="Q57" s="593"/>
      <c r="R57" s="202"/>
      <c r="S57" s="202"/>
      <c r="T57" s="70"/>
      <c r="V57" s="240" t="str">
        <f>IF(O57="○","○","　")</f>
        <v>○</v>
      </c>
      <c r="W57" s="240"/>
      <c r="X57" s="240" t="str">
        <f>IF(O57="○","-",IF(Q57="○","-","×"))</f>
        <v>-</v>
      </c>
    </row>
    <row r="58" spans="2:24" ht="18.95" customHeight="1">
      <c r="B58" s="509"/>
      <c r="C58" s="514"/>
      <c r="D58" s="515"/>
      <c r="E58" s="515"/>
      <c r="F58" s="515"/>
      <c r="G58" s="515"/>
      <c r="H58" s="515"/>
      <c r="I58" s="515"/>
      <c r="J58" s="515"/>
      <c r="K58" s="515"/>
      <c r="L58" s="515"/>
      <c r="M58" s="515"/>
      <c r="N58" s="516"/>
      <c r="O58" s="528"/>
      <c r="P58" s="529"/>
      <c r="Q58" s="249"/>
      <c r="R58" s="241"/>
      <c r="S58" s="241"/>
      <c r="T58" s="70"/>
      <c r="V58" s="240"/>
      <c r="W58" s="240"/>
      <c r="X58" s="240"/>
    </row>
    <row r="59" spans="2:24" ht="18.95" customHeight="1">
      <c r="B59" s="509"/>
      <c r="C59" s="517"/>
      <c r="D59" s="518"/>
      <c r="E59" s="518"/>
      <c r="F59" s="518"/>
      <c r="G59" s="518"/>
      <c r="H59" s="518"/>
      <c r="I59" s="518"/>
      <c r="J59" s="518"/>
      <c r="K59" s="518"/>
      <c r="L59" s="518"/>
      <c r="M59" s="518"/>
      <c r="N59" s="519"/>
      <c r="O59" s="530"/>
      <c r="P59" s="531"/>
      <c r="Q59" s="594"/>
      <c r="R59" s="595"/>
      <c r="S59" s="595"/>
      <c r="T59" s="70"/>
      <c r="V59" s="240"/>
      <c r="W59" s="240"/>
      <c r="X59" s="240"/>
    </row>
    <row r="60" spans="2:24" ht="18.95" customHeight="1">
      <c r="B60" s="509"/>
      <c r="C60" s="520" t="s">
        <v>133</v>
      </c>
      <c r="D60" s="521"/>
      <c r="E60" s="521"/>
      <c r="F60" s="521"/>
      <c r="G60" s="521"/>
      <c r="H60" s="521"/>
      <c r="I60" s="521"/>
      <c r="J60" s="521"/>
      <c r="K60" s="521"/>
      <c r="L60" s="521"/>
      <c r="M60" s="521"/>
      <c r="N60" s="522"/>
      <c r="O60" s="532" t="s">
        <v>92</v>
      </c>
      <c r="P60" s="533"/>
      <c r="Q60" s="532"/>
      <c r="R60" s="596"/>
      <c r="S60" s="597"/>
      <c r="V60" s="240" t="str">
        <f t="shared" ref="V60" si="2">IF(O60="○","○","　")</f>
        <v>○</v>
      </c>
      <c r="W60" s="240"/>
      <c r="X60" s="240" t="str">
        <f>IF(O60="○","-",IF(Q60="○","-","×"))</f>
        <v>-</v>
      </c>
    </row>
    <row r="61" spans="2:24" ht="18.95" customHeight="1">
      <c r="B61" s="509"/>
      <c r="C61" s="514"/>
      <c r="D61" s="515"/>
      <c r="E61" s="515"/>
      <c r="F61" s="515"/>
      <c r="G61" s="515"/>
      <c r="H61" s="515"/>
      <c r="I61" s="515"/>
      <c r="J61" s="515"/>
      <c r="K61" s="515"/>
      <c r="L61" s="515"/>
      <c r="M61" s="515"/>
      <c r="N61" s="516"/>
      <c r="O61" s="249"/>
      <c r="P61" s="302"/>
      <c r="Q61" s="249"/>
      <c r="R61" s="241"/>
      <c r="S61" s="598"/>
      <c r="V61" s="240"/>
      <c r="W61" s="240"/>
      <c r="X61" s="240"/>
    </row>
    <row r="62" spans="2:24" ht="18.95" customHeight="1" thickBot="1">
      <c r="B62" s="510"/>
      <c r="C62" s="523"/>
      <c r="D62" s="524"/>
      <c r="E62" s="524"/>
      <c r="F62" s="524"/>
      <c r="G62" s="524"/>
      <c r="H62" s="524"/>
      <c r="I62" s="524"/>
      <c r="J62" s="524"/>
      <c r="K62" s="524"/>
      <c r="L62" s="524"/>
      <c r="M62" s="524"/>
      <c r="N62" s="525"/>
      <c r="O62" s="303"/>
      <c r="P62" s="304"/>
      <c r="Q62" s="599"/>
      <c r="R62" s="205"/>
      <c r="S62" s="206"/>
      <c r="V62" s="240"/>
      <c r="W62" s="240"/>
      <c r="X62" s="240"/>
    </row>
    <row r="63" spans="2:24" ht="18.95" customHeight="1">
      <c r="B63" s="57"/>
      <c r="C63" s="157"/>
      <c r="D63" s="157"/>
      <c r="E63" s="157"/>
      <c r="F63" s="157"/>
      <c r="G63" s="157"/>
      <c r="H63" s="157"/>
      <c r="I63" s="157"/>
      <c r="J63" s="157"/>
      <c r="K63" s="157"/>
      <c r="L63" s="157"/>
      <c r="M63" s="157"/>
      <c r="N63" s="157"/>
      <c r="O63" s="155"/>
      <c r="P63" s="155"/>
      <c r="Q63" s="155"/>
      <c r="R63" s="55"/>
      <c r="S63" s="59"/>
      <c r="T63" s="58"/>
      <c r="V63" s="156"/>
      <c r="W63" s="156"/>
      <c r="X63" s="156"/>
    </row>
    <row r="64" spans="2:24" ht="18.95" customHeight="1">
      <c r="B64" s="481" t="s">
        <v>110</v>
      </c>
      <c r="C64" s="481"/>
      <c r="D64" s="481"/>
      <c r="E64" s="481"/>
      <c r="F64" s="481"/>
      <c r="G64" s="481"/>
      <c r="H64" s="481"/>
      <c r="I64" s="481"/>
      <c r="J64" s="481"/>
      <c r="K64" s="481"/>
      <c r="L64" s="481"/>
      <c r="M64" s="481"/>
      <c r="N64" s="481"/>
      <c r="O64" s="481"/>
      <c r="P64" s="481"/>
      <c r="Q64" s="207"/>
      <c r="R64" s="207"/>
      <c r="S64" s="207"/>
      <c r="T64" s="1"/>
    </row>
    <row r="65" spans="2:24" ht="18.95" customHeight="1" thickBot="1">
      <c r="B65" s="17" t="s">
        <v>62</v>
      </c>
      <c r="C65" s="192" t="s">
        <v>63</v>
      </c>
      <c r="D65" s="193"/>
      <c r="E65" s="193"/>
      <c r="F65" s="193"/>
      <c r="G65" s="193"/>
      <c r="H65" s="193"/>
      <c r="I65" s="193"/>
      <c r="J65" s="193"/>
      <c r="K65" s="193"/>
      <c r="L65" s="193"/>
      <c r="M65" s="193"/>
      <c r="N65" s="214"/>
      <c r="O65" s="287" t="s">
        <v>80</v>
      </c>
      <c r="P65" s="288"/>
      <c r="Q65" s="357"/>
      <c r="R65" s="290"/>
      <c r="S65" s="290"/>
      <c r="V65" s="156"/>
      <c r="W65" s="156"/>
      <c r="X65" s="156"/>
    </row>
    <row r="66" spans="2:24" ht="18.95" customHeight="1">
      <c r="B66" s="508" t="s">
        <v>142</v>
      </c>
      <c r="C66" s="534" t="s">
        <v>141</v>
      </c>
      <c r="D66" s="345"/>
      <c r="E66" s="345"/>
      <c r="F66" s="345"/>
      <c r="G66" s="345"/>
      <c r="H66" s="345"/>
      <c r="I66" s="345"/>
      <c r="J66" s="345"/>
      <c r="K66" s="345"/>
      <c r="L66" s="345"/>
      <c r="M66" s="345"/>
      <c r="N66" s="346"/>
      <c r="O66" s="300" t="s">
        <v>92</v>
      </c>
      <c r="P66" s="301"/>
      <c r="Q66" s="249"/>
      <c r="R66" s="241"/>
      <c r="S66" s="241"/>
      <c r="V66" s="240" t="str">
        <f t="shared" ref="V66" si="3">IF(O66="○","○","　")</f>
        <v>○</v>
      </c>
      <c r="W66" s="240"/>
      <c r="X66" s="240" t="str">
        <f>IF(O66="○","-",IF(Q66="○","-","×"))</f>
        <v>-</v>
      </c>
    </row>
    <row r="67" spans="2:24" ht="18.95" customHeight="1">
      <c r="B67" s="509"/>
      <c r="C67" s="520" t="s">
        <v>172</v>
      </c>
      <c r="D67" s="521"/>
      <c r="E67" s="521"/>
      <c r="F67" s="521"/>
      <c r="G67" s="521"/>
      <c r="H67" s="521"/>
      <c r="I67" s="521"/>
      <c r="J67" s="521"/>
      <c r="K67" s="521"/>
      <c r="L67" s="521"/>
      <c r="M67" s="521"/>
      <c r="N67" s="521"/>
      <c r="O67" s="249"/>
      <c r="P67" s="302"/>
      <c r="Q67" s="249"/>
      <c r="R67" s="241"/>
      <c r="S67" s="241"/>
      <c r="V67" s="240"/>
      <c r="W67" s="240"/>
      <c r="X67" s="240"/>
    </row>
    <row r="68" spans="2:24" ht="18.95" customHeight="1">
      <c r="B68" s="509"/>
      <c r="C68" s="535"/>
      <c r="D68" s="536"/>
      <c r="E68" s="536"/>
      <c r="F68" s="536"/>
      <c r="G68" s="536"/>
      <c r="H68" s="536"/>
      <c r="I68" s="536"/>
      <c r="J68" s="536"/>
      <c r="K68" s="536"/>
      <c r="L68" s="536"/>
      <c r="M68" s="536"/>
      <c r="N68" s="536"/>
      <c r="O68" s="249"/>
      <c r="P68" s="302"/>
      <c r="Q68" s="249"/>
      <c r="R68" s="241"/>
      <c r="S68" s="241"/>
      <c r="V68" s="240"/>
      <c r="W68" s="240"/>
      <c r="X68" s="240"/>
    </row>
    <row r="69" spans="2:24" ht="18.95" customHeight="1">
      <c r="B69" s="509"/>
      <c r="C69" s="535"/>
      <c r="D69" s="536"/>
      <c r="E69" s="536"/>
      <c r="F69" s="536"/>
      <c r="G69" s="536"/>
      <c r="H69" s="536"/>
      <c r="I69" s="536"/>
      <c r="J69" s="536"/>
      <c r="K69" s="536"/>
      <c r="L69" s="536"/>
      <c r="M69" s="536"/>
      <c r="N69" s="536"/>
      <c r="O69" s="249"/>
      <c r="P69" s="302"/>
      <c r="Q69" s="249"/>
      <c r="R69" s="241"/>
      <c r="S69" s="241"/>
      <c r="V69" s="240"/>
      <c r="W69" s="240"/>
      <c r="X69" s="240"/>
    </row>
    <row r="70" spans="2:24" ht="18.95" customHeight="1">
      <c r="B70" s="509"/>
      <c r="C70" s="535"/>
      <c r="D70" s="536"/>
      <c r="E70" s="536"/>
      <c r="F70" s="536"/>
      <c r="G70" s="536"/>
      <c r="H70" s="536"/>
      <c r="I70" s="536"/>
      <c r="J70" s="536"/>
      <c r="K70" s="536"/>
      <c r="L70" s="536"/>
      <c r="M70" s="536"/>
      <c r="N70" s="536"/>
      <c r="O70" s="249"/>
      <c r="P70" s="302"/>
      <c r="Q70" s="249"/>
      <c r="R70" s="241"/>
      <c r="S70" s="241"/>
      <c r="V70" s="240"/>
      <c r="W70" s="240"/>
      <c r="X70" s="240"/>
    </row>
    <row r="71" spans="2:24" ht="18.95" customHeight="1" thickBot="1">
      <c r="B71" s="510"/>
      <c r="C71" s="537"/>
      <c r="D71" s="538"/>
      <c r="E71" s="538"/>
      <c r="F71" s="538"/>
      <c r="G71" s="538"/>
      <c r="H71" s="538"/>
      <c r="I71" s="538"/>
      <c r="J71" s="538"/>
      <c r="K71" s="538"/>
      <c r="L71" s="538"/>
      <c r="M71" s="538"/>
      <c r="N71" s="538"/>
      <c r="O71" s="303"/>
      <c r="P71" s="304"/>
      <c r="Q71" s="249"/>
      <c r="R71" s="241"/>
      <c r="S71" s="241"/>
      <c r="V71" s="240"/>
      <c r="W71" s="240"/>
      <c r="X71" s="240"/>
    </row>
    <row r="72" spans="2:24" ht="18.95" customHeight="1">
      <c r="B72" s="155"/>
      <c r="C72" s="165"/>
      <c r="D72" s="157"/>
      <c r="E72" s="157"/>
      <c r="F72" s="157"/>
      <c r="G72" s="157"/>
      <c r="H72" s="157"/>
      <c r="I72" s="157"/>
      <c r="J72" s="157"/>
      <c r="K72" s="157"/>
      <c r="L72" s="157"/>
      <c r="M72" s="157"/>
      <c r="N72" s="157"/>
      <c r="O72" s="157"/>
      <c r="P72" s="157"/>
      <c r="Q72" s="157"/>
      <c r="R72" s="157"/>
      <c r="S72" s="157"/>
      <c r="T72" s="58"/>
    </row>
    <row r="73" spans="2:24" ht="18.95" customHeight="1">
      <c r="B73" s="481" t="s">
        <v>111</v>
      </c>
      <c r="C73" s="481"/>
      <c r="D73" s="481"/>
      <c r="E73" s="481"/>
      <c r="F73" s="481"/>
      <c r="G73" s="481"/>
      <c r="H73" s="481"/>
      <c r="I73" s="481"/>
      <c r="J73" s="481"/>
      <c r="K73" s="481"/>
      <c r="L73" s="481"/>
      <c r="M73" s="481"/>
      <c r="N73" s="481"/>
      <c r="O73" s="481"/>
      <c r="P73" s="481"/>
      <c r="Q73" s="207"/>
      <c r="R73" s="207"/>
      <c r="S73" s="207"/>
      <c r="T73" s="42"/>
    </row>
    <row r="74" spans="2:24" ht="18.95" customHeight="1" thickBot="1">
      <c r="B74" s="17" t="s">
        <v>62</v>
      </c>
      <c r="C74" s="192" t="s">
        <v>63</v>
      </c>
      <c r="D74" s="193"/>
      <c r="E74" s="193"/>
      <c r="F74" s="193"/>
      <c r="G74" s="193"/>
      <c r="H74" s="193"/>
      <c r="I74" s="193"/>
      <c r="J74" s="193"/>
      <c r="K74" s="193"/>
      <c r="L74" s="193"/>
      <c r="M74" s="193"/>
      <c r="N74" s="214"/>
      <c r="O74" s="287" t="s">
        <v>80</v>
      </c>
      <c r="P74" s="288"/>
      <c r="Q74" s="357"/>
      <c r="R74" s="290"/>
      <c r="S74" s="290"/>
      <c r="V74" s="156"/>
      <c r="W74" s="156"/>
      <c r="X74" s="156"/>
    </row>
    <row r="75" spans="2:24" ht="18.95" customHeight="1">
      <c r="B75" s="427" t="s">
        <v>58</v>
      </c>
      <c r="C75" s="291" t="s">
        <v>188</v>
      </c>
      <c r="D75" s="292"/>
      <c r="E75" s="292"/>
      <c r="F75" s="292"/>
      <c r="G75" s="292"/>
      <c r="H75" s="292"/>
      <c r="I75" s="292"/>
      <c r="J75" s="292"/>
      <c r="K75" s="292"/>
      <c r="L75" s="292"/>
      <c r="M75" s="292"/>
      <c r="N75" s="293"/>
      <c r="O75" s="300" t="s">
        <v>92</v>
      </c>
      <c r="P75" s="301"/>
      <c r="Q75" s="249"/>
      <c r="R75" s="241"/>
      <c r="S75" s="241"/>
      <c r="V75" s="240" t="str">
        <f t="shared" ref="V75" si="4">IF(O75="○","○","　")</f>
        <v>○</v>
      </c>
      <c r="W75" s="240"/>
      <c r="X75" s="240" t="str">
        <f>IF(O75="○","-",IF(Q75="○","-","×"))</f>
        <v>-</v>
      </c>
    </row>
    <row r="76" spans="2:24" ht="18.95" customHeight="1">
      <c r="B76" s="428"/>
      <c r="C76" s="294"/>
      <c r="D76" s="295"/>
      <c r="E76" s="295"/>
      <c r="F76" s="295"/>
      <c r="G76" s="295"/>
      <c r="H76" s="295"/>
      <c r="I76" s="295"/>
      <c r="J76" s="295"/>
      <c r="K76" s="295"/>
      <c r="L76" s="295"/>
      <c r="M76" s="295"/>
      <c r="N76" s="296"/>
      <c r="O76" s="249"/>
      <c r="P76" s="302"/>
      <c r="Q76" s="249"/>
      <c r="R76" s="241"/>
      <c r="S76" s="241"/>
      <c r="V76" s="240"/>
      <c r="W76" s="240"/>
      <c r="X76" s="240"/>
    </row>
    <row r="77" spans="2:24" ht="18.95" customHeight="1">
      <c r="B77" s="429"/>
      <c r="C77" s="294"/>
      <c r="D77" s="295"/>
      <c r="E77" s="295"/>
      <c r="F77" s="295"/>
      <c r="G77" s="295"/>
      <c r="H77" s="295"/>
      <c r="I77" s="295"/>
      <c r="J77" s="295"/>
      <c r="K77" s="295"/>
      <c r="L77" s="295"/>
      <c r="M77" s="295"/>
      <c r="N77" s="296"/>
      <c r="O77" s="249"/>
      <c r="P77" s="302"/>
      <c r="Q77" s="249"/>
      <c r="R77" s="241"/>
      <c r="S77" s="241"/>
      <c r="V77" s="240"/>
      <c r="W77" s="240"/>
      <c r="X77" s="240"/>
    </row>
    <row r="78" spans="2:24" ht="18.95" customHeight="1">
      <c r="B78" s="429"/>
      <c r="C78" s="294"/>
      <c r="D78" s="295"/>
      <c r="E78" s="295"/>
      <c r="F78" s="295"/>
      <c r="G78" s="295"/>
      <c r="H78" s="295"/>
      <c r="I78" s="295"/>
      <c r="J78" s="295"/>
      <c r="K78" s="295"/>
      <c r="L78" s="295"/>
      <c r="M78" s="295"/>
      <c r="N78" s="296"/>
      <c r="O78" s="249"/>
      <c r="P78" s="302"/>
      <c r="Q78" s="249"/>
      <c r="R78" s="241"/>
      <c r="S78" s="241"/>
      <c r="V78" s="240"/>
      <c r="W78" s="240"/>
      <c r="X78" s="240"/>
    </row>
    <row r="79" spans="2:24" ht="18.95" customHeight="1">
      <c r="B79" s="429"/>
      <c r="C79" s="629" t="s">
        <v>136</v>
      </c>
      <c r="D79" s="630"/>
      <c r="E79" s="630"/>
      <c r="F79" s="630"/>
      <c r="G79" s="630"/>
      <c r="H79" s="630"/>
      <c r="I79" s="630"/>
      <c r="J79" s="630"/>
      <c r="K79" s="630"/>
      <c r="L79" s="630"/>
      <c r="M79" s="630"/>
      <c r="N79" s="631"/>
      <c r="O79" s="249"/>
      <c r="P79" s="302"/>
      <c r="Q79" s="249"/>
      <c r="R79" s="241"/>
      <c r="S79" s="241"/>
      <c r="V79" s="240"/>
      <c r="W79" s="240"/>
      <c r="X79" s="240"/>
    </row>
    <row r="80" spans="2:24" ht="18.95" customHeight="1">
      <c r="B80" s="429"/>
      <c r="C80" s="632"/>
      <c r="D80" s="633"/>
      <c r="E80" s="633"/>
      <c r="F80" s="633"/>
      <c r="G80" s="633"/>
      <c r="H80" s="633"/>
      <c r="I80" s="633"/>
      <c r="J80" s="633"/>
      <c r="K80" s="633"/>
      <c r="L80" s="633"/>
      <c r="M80" s="633"/>
      <c r="N80" s="634"/>
      <c r="O80" s="249"/>
      <c r="P80" s="302"/>
      <c r="Q80" s="249"/>
      <c r="R80" s="241"/>
      <c r="S80" s="241"/>
      <c r="V80" s="240"/>
      <c r="W80" s="240"/>
      <c r="X80" s="240"/>
    </row>
    <row r="81" spans="2:24" ht="18.95" customHeight="1" thickBot="1">
      <c r="B81" s="429"/>
      <c r="C81" s="635"/>
      <c r="D81" s="636"/>
      <c r="E81" s="636"/>
      <c r="F81" s="636"/>
      <c r="G81" s="636"/>
      <c r="H81" s="636"/>
      <c r="I81" s="636"/>
      <c r="J81" s="636"/>
      <c r="K81" s="636"/>
      <c r="L81" s="636"/>
      <c r="M81" s="636"/>
      <c r="N81" s="637"/>
      <c r="O81" s="431"/>
      <c r="P81" s="400"/>
      <c r="Q81" s="249"/>
      <c r="R81" s="241"/>
      <c r="S81" s="241"/>
      <c r="V81" s="240"/>
      <c r="W81" s="240"/>
      <c r="X81" s="240"/>
    </row>
    <row r="82" spans="2:24" ht="18.95" customHeight="1">
      <c r="B82" s="429"/>
      <c r="C82" s="291" t="s">
        <v>186</v>
      </c>
      <c r="D82" s="292"/>
      <c r="E82" s="292"/>
      <c r="F82" s="292"/>
      <c r="G82" s="292"/>
      <c r="H82" s="292"/>
      <c r="I82" s="292"/>
      <c r="J82" s="292"/>
      <c r="K82" s="292"/>
      <c r="L82" s="292"/>
      <c r="M82" s="292"/>
      <c r="N82" s="293"/>
      <c r="O82" s="249" t="s">
        <v>92</v>
      </c>
      <c r="P82" s="302"/>
      <c r="Q82" s="249"/>
      <c r="R82" s="241"/>
      <c r="S82" s="241"/>
      <c r="V82" s="240" t="str">
        <f t="shared" ref="V82" si="5">IF(O82="○","○","　")</f>
        <v>○</v>
      </c>
      <c r="W82" s="240"/>
      <c r="X82" s="240" t="str">
        <f>IF(O82="○","-",IF(Q82="○","-","×"))</f>
        <v>-</v>
      </c>
    </row>
    <row r="83" spans="2:24" ht="18.95" customHeight="1">
      <c r="B83" s="429"/>
      <c r="C83" s="294"/>
      <c r="D83" s="295"/>
      <c r="E83" s="295"/>
      <c r="F83" s="295"/>
      <c r="G83" s="295"/>
      <c r="H83" s="295"/>
      <c r="I83" s="295"/>
      <c r="J83" s="295"/>
      <c r="K83" s="295"/>
      <c r="L83" s="295"/>
      <c r="M83" s="295"/>
      <c r="N83" s="296"/>
      <c r="O83" s="249"/>
      <c r="P83" s="302"/>
      <c r="Q83" s="249"/>
      <c r="R83" s="241"/>
      <c r="S83" s="241"/>
      <c r="V83" s="240"/>
      <c r="W83" s="240"/>
      <c r="X83" s="240"/>
    </row>
    <row r="84" spans="2:24" ht="18.95" customHeight="1">
      <c r="B84" s="429"/>
      <c r="C84" s="294"/>
      <c r="D84" s="295"/>
      <c r="E84" s="295"/>
      <c r="F84" s="295"/>
      <c r="G84" s="295"/>
      <c r="H84" s="295"/>
      <c r="I84" s="295"/>
      <c r="J84" s="295"/>
      <c r="K84" s="295"/>
      <c r="L84" s="295"/>
      <c r="M84" s="295"/>
      <c r="N84" s="296"/>
      <c r="O84" s="249"/>
      <c r="P84" s="302"/>
      <c r="Q84" s="249"/>
      <c r="R84" s="241"/>
      <c r="S84" s="241"/>
      <c r="V84" s="240"/>
      <c r="W84" s="240"/>
      <c r="X84" s="240"/>
    </row>
    <row r="85" spans="2:24" ht="18.95" customHeight="1">
      <c r="B85" s="429"/>
      <c r="C85" s="297"/>
      <c r="D85" s="298"/>
      <c r="E85" s="298"/>
      <c r="F85" s="298"/>
      <c r="G85" s="298"/>
      <c r="H85" s="298"/>
      <c r="I85" s="298"/>
      <c r="J85" s="298"/>
      <c r="K85" s="298"/>
      <c r="L85" s="298"/>
      <c r="M85" s="298"/>
      <c r="N85" s="299"/>
      <c r="O85" s="249"/>
      <c r="P85" s="302"/>
      <c r="Q85" s="249"/>
      <c r="R85" s="241"/>
      <c r="S85" s="241"/>
      <c r="V85" s="240"/>
      <c r="W85" s="240"/>
      <c r="X85" s="240"/>
    </row>
    <row r="86" spans="2:24" ht="18.95" customHeight="1">
      <c r="B86" s="429"/>
      <c r="C86" s="638" t="s">
        <v>135</v>
      </c>
      <c r="D86" s="521"/>
      <c r="E86" s="521"/>
      <c r="F86" s="521"/>
      <c r="G86" s="521"/>
      <c r="H86" s="521"/>
      <c r="I86" s="521"/>
      <c r="J86" s="521"/>
      <c r="K86" s="521"/>
      <c r="L86" s="521"/>
      <c r="M86" s="521"/>
      <c r="N86" s="522"/>
      <c r="O86" s="249"/>
      <c r="P86" s="302"/>
      <c r="Q86" s="249"/>
      <c r="R86" s="241"/>
      <c r="S86" s="241"/>
      <c r="V86" s="240"/>
      <c r="W86" s="240"/>
      <c r="X86" s="240"/>
    </row>
    <row r="87" spans="2:24" ht="18.95" customHeight="1">
      <c r="B87" s="429"/>
      <c r="C87" s="639"/>
      <c r="D87" s="640"/>
      <c r="E87" s="640"/>
      <c r="F87" s="640"/>
      <c r="G87" s="640"/>
      <c r="H87" s="640"/>
      <c r="I87" s="640"/>
      <c r="J87" s="640"/>
      <c r="K87" s="640"/>
      <c r="L87" s="640"/>
      <c r="M87" s="640"/>
      <c r="N87" s="641"/>
      <c r="O87" s="249"/>
      <c r="P87" s="302"/>
      <c r="Q87" s="249"/>
      <c r="R87" s="241"/>
      <c r="S87" s="241"/>
      <c r="V87" s="240"/>
      <c r="W87" s="240"/>
      <c r="X87" s="240"/>
    </row>
    <row r="88" spans="2:24" ht="18.95" customHeight="1" thickBot="1">
      <c r="B88" s="430"/>
      <c r="C88" s="642"/>
      <c r="D88" s="643"/>
      <c r="E88" s="643"/>
      <c r="F88" s="643"/>
      <c r="G88" s="643"/>
      <c r="H88" s="643"/>
      <c r="I88" s="643"/>
      <c r="J88" s="643"/>
      <c r="K88" s="643"/>
      <c r="L88" s="643"/>
      <c r="M88" s="643"/>
      <c r="N88" s="644"/>
      <c r="O88" s="431"/>
      <c r="P88" s="400"/>
      <c r="Q88" s="249"/>
      <c r="R88" s="241"/>
      <c r="S88" s="241"/>
      <c r="V88" s="240"/>
      <c r="W88" s="240"/>
      <c r="X88" s="240"/>
    </row>
    <row r="89" spans="2:24" ht="18.95" customHeight="1">
      <c r="B89" s="158"/>
      <c r="C89" s="165"/>
      <c r="D89" s="157"/>
      <c r="E89" s="157"/>
      <c r="F89" s="157"/>
      <c r="G89" s="157"/>
      <c r="H89" s="157"/>
      <c r="I89" s="157"/>
      <c r="J89" s="157"/>
      <c r="K89" s="157"/>
      <c r="L89" s="157"/>
      <c r="M89" s="157"/>
      <c r="N89" s="157"/>
      <c r="O89" s="157"/>
      <c r="P89" s="157"/>
      <c r="Q89" s="157"/>
      <c r="R89" s="157"/>
      <c r="S89" s="157"/>
      <c r="T89" s="58"/>
    </row>
    <row r="90" spans="2:24" ht="18.95" customHeight="1">
      <c r="B90" s="481" t="s">
        <v>112</v>
      </c>
      <c r="C90" s="481"/>
      <c r="D90" s="481"/>
      <c r="E90" s="481"/>
      <c r="F90" s="481"/>
      <c r="G90" s="481"/>
      <c r="H90" s="481"/>
      <c r="I90" s="481"/>
      <c r="J90" s="481"/>
      <c r="K90" s="481"/>
      <c r="L90" s="481"/>
      <c r="M90" s="481"/>
      <c r="N90" s="481"/>
      <c r="O90" s="481"/>
      <c r="P90" s="481"/>
      <c r="Q90" s="207"/>
      <c r="R90" s="207"/>
      <c r="S90" s="207"/>
      <c r="T90" s="42"/>
    </row>
    <row r="91" spans="2:24" ht="18.95" customHeight="1" thickBot="1">
      <c r="B91" s="17" t="s">
        <v>62</v>
      </c>
      <c r="C91" s="192" t="s">
        <v>63</v>
      </c>
      <c r="D91" s="193"/>
      <c r="E91" s="193"/>
      <c r="F91" s="193"/>
      <c r="G91" s="193"/>
      <c r="H91" s="193"/>
      <c r="I91" s="193"/>
      <c r="J91" s="193"/>
      <c r="K91" s="193"/>
      <c r="L91" s="193"/>
      <c r="M91" s="193"/>
      <c r="N91" s="214"/>
      <c r="O91" s="433" t="s">
        <v>173</v>
      </c>
      <c r="P91" s="434"/>
      <c r="Q91" s="435"/>
      <c r="R91" s="436"/>
      <c r="S91" s="151"/>
      <c r="V91" s="156"/>
      <c r="W91" s="156"/>
      <c r="X91" s="156"/>
    </row>
    <row r="92" spans="2:24" ht="18.95" customHeight="1">
      <c r="B92" s="427" t="s">
        <v>78</v>
      </c>
      <c r="C92" s="183" t="s">
        <v>182</v>
      </c>
      <c r="D92" s="184"/>
      <c r="E92" s="184"/>
      <c r="F92" s="184"/>
      <c r="G92" s="184"/>
      <c r="H92" s="184"/>
      <c r="I92" s="184"/>
      <c r="J92" s="184"/>
      <c r="K92" s="184"/>
      <c r="L92" s="184"/>
      <c r="M92" s="184"/>
      <c r="N92" s="185"/>
      <c r="O92" s="300" t="s">
        <v>92</v>
      </c>
      <c r="P92" s="437"/>
      <c r="Q92" s="249"/>
      <c r="R92" s="187"/>
      <c r="S92" s="241"/>
      <c r="V92" s="240" t="str">
        <f t="shared" ref="V92" si="6">IF(O92="○","○","　")</f>
        <v>○</v>
      </c>
      <c r="W92" s="240"/>
      <c r="X92" s="240" t="str">
        <f t="shared" ref="X92:X94" si="7">IF(O92="○","-",IF(Q92="○","-","×"))</f>
        <v>-</v>
      </c>
    </row>
    <row r="93" spans="2:24" ht="18.95" customHeight="1">
      <c r="B93" s="429"/>
      <c r="C93" s="186"/>
      <c r="D93" s="187"/>
      <c r="E93" s="187"/>
      <c r="F93" s="187"/>
      <c r="G93" s="187"/>
      <c r="H93" s="187"/>
      <c r="I93" s="187"/>
      <c r="J93" s="187"/>
      <c r="K93" s="187"/>
      <c r="L93" s="187"/>
      <c r="M93" s="187"/>
      <c r="N93" s="188"/>
      <c r="O93" s="249"/>
      <c r="P93" s="188"/>
      <c r="Q93" s="249"/>
      <c r="R93" s="187"/>
      <c r="S93" s="241"/>
      <c r="V93" s="240"/>
      <c r="W93" s="240"/>
      <c r="X93" s="240" t="str">
        <f t="shared" si="7"/>
        <v>×</v>
      </c>
    </row>
    <row r="94" spans="2:24" ht="18.95" customHeight="1" thickBot="1">
      <c r="B94" s="430"/>
      <c r="C94" s="189"/>
      <c r="D94" s="190"/>
      <c r="E94" s="190"/>
      <c r="F94" s="190"/>
      <c r="G94" s="190"/>
      <c r="H94" s="190"/>
      <c r="I94" s="190"/>
      <c r="J94" s="190"/>
      <c r="K94" s="190"/>
      <c r="L94" s="190"/>
      <c r="M94" s="190"/>
      <c r="N94" s="191"/>
      <c r="O94" s="431"/>
      <c r="P94" s="400"/>
      <c r="Q94" s="438"/>
      <c r="R94" s="187"/>
      <c r="S94" s="241"/>
      <c r="V94" s="240"/>
      <c r="W94" s="240"/>
      <c r="X94" s="240" t="str">
        <f t="shared" si="7"/>
        <v>×</v>
      </c>
    </row>
    <row r="95" spans="2:24" ht="18.95" customHeight="1">
      <c r="B95" s="158"/>
      <c r="C95" s="165"/>
      <c r="D95" s="157"/>
      <c r="E95" s="157"/>
      <c r="F95" s="157"/>
      <c r="G95" s="157"/>
      <c r="H95" s="157"/>
      <c r="I95" s="157"/>
      <c r="J95" s="157"/>
      <c r="K95" s="157"/>
      <c r="L95" s="157"/>
      <c r="M95" s="157"/>
      <c r="N95" s="157"/>
      <c r="O95" s="157"/>
      <c r="P95" s="157"/>
      <c r="Q95" s="157"/>
      <c r="R95" s="157"/>
      <c r="S95" s="157"/>
      <c r="T95" s="58"/>
    </row>
    <row r="96" spans="2:24" ht="18.95" customHeight="1">
      <c r="B96" s="481" t="s">
        <v>121</v>
      </c>
      <c r="C96" s="481"/>
      <c r="D96" s="481"/>
      <c r="E96" s="481"/>
      <c r="F96" s="481"/>
      <c r="G96" s="481"/>
      <c r="H96" s="481"/>
      <c r="I96" s="481"/>
      <c r="J96" s="481"/>
      <c r="K96" s="481"/>
      <c r="L96" s="481"/>
      <c r="M96" s="481"/>
      <c r="N96" s="481"/>
      <c r="O96" s="481"/>
      <c r="P96" s="481"/>
      <c r="Q96" s="207"/>
      <c r="R96" s="207"/>
      <c r="S96" s="207"/>
      <c r="T96" s="42"/>
      <c r="U96" s="1"/>
    </row>
    <row r="97" spans="2:24" ht="18.95" customHeight="1">
      <c r="B97" s="17" t="s">
        <v>62</v>
      </c>
      <c r="C97" s="192" t="s">
        <v>63</v>
      </c>
      <c r="D97" s="193"/>
      <c r="E97" s="193"/>
      <c r="F97" s="193"/>
      <c r="G97" s="193"/>
      <c r="H97" s="193"/>
      <c r="I97" s="193"/>
      <c r="J97" s="193"/>
      <c r="K97" s="193"/>
      <c r="L97" s="193"/>
      <c r="M97" s="193"/>
      <c r="N97" s="214"/>
      <c r="O97" s="619" t="s">
        <v>215</v>
      </c>
      <c r="P97" s="620"/>
      <c r="Q97" s="357"/>
      <c r="R97" s="290"/>
      <c r="S97" s="290"/>
      <c r="V97" s="156"/>
      <c r="W97" s="156"/>
      <c r="X97" s="156"/>
    </row>
    <row r="98" spans="2:24" ht="18.95" customHeight="1" thickBot="1">
      <c r="B98" s="180" t="s">
        <v>60</v>
      </c>
      <c r="C98" s="613" t="s">
        <v>214</v>
      </c>
      <c r="D98" s="614"/>
      <c r="E98" s="614"/>
      <c r="F98" s="614"/>
      <c r="G98" s="614"/>
      <c r="H98" s="614"/>
      <c r="I98" s="614"/>
      <c r="J98" s="614"/>
      <c r="K98" s="614"/>
      <c r="L98" s="614"/>
      <c r="M98" s="614"/>
      <c r="N98" s="614"/>
      <c r="O98" s="621"/>
      <c r="P98" s="622"/>
      <c r="Q98" s="166"/>
      <c r="R98" s="152"/>
      <c r="S98" s="152"/>
      <c r="V98" s="240" t="str">
        <f>IF(O99="○","○","　")</f>
        <v>○</v>
      </c>
      <c r="X98" s="156" t="str">
        <f>IF(O99="○","-",IF(Q99="○","-",IF(#REF!="○","-",IF(#REF!="○","-","×"))))</f>
        <v>-</v>
      </c>
    </row>
    <row r="99" spans="2:24" ht="18.95" customHeight="1">
      <c r="B99" s="242"/>
      <c r="C99" s="615"/>
      <c r="D99" s="616"/>
      <c r="E99" s="616"/>
      <c r="F99" s="616"/>
      <c r="G99" s="616"/>
      <c r="H99" s="616"/>
      <c r="I99" s="616"/>
      <c r="J99" s="616"/>
      <c r="K99" s="616"/>
      <c r="L99" s="616"/>
      <c r="M99" s="616"/>
      <c r="N99" s="616"/>
      <c r="O99" s="300" t="s">
        <v>92</v>
      </c>
      <c r="P99" s="301"/>
      <c r="Q99" s="249"/>
      <c r="R99" s="241"/>
      <c r="S99" s="241"/>
      <c r="V99" s="240"/>
      <c r="W99" s="156"/>
    </row>
    <row r="100" spans="2:24" ht="18.95" customHeight="1" thickBot="1">
      <c r="B100" s="243"/>
      <c r="C100" s="617"/>
      <c r="D100" s="618"/>
      <c r="E100" s="618"/>
      <c r="F100" s="618"/>
      <c r="G100" s="618"/>
      <c r="H100" s="618"/>
      <c r="I100" s="618"/>
      <c r="J100" s="618"/>
      <c r="K100" s="618"/>
      <c r="L100" s="618"/>
      <c r="M100" s="618"/>
      <c r="N100" s="618"/>
      <c r="O100" s="303"/>
      <c r="P100" s="304"/>
      <c r="Q100" s="249"/>
      <c r="R100" s="241"/>
      <c r="S100" s="241"/>
      <c r="V100" s="240"/>
      <c r="W100" s="156"/>
      <c r="X100" s="156"/>
    </row>
    <row r="101" spans="2:24" ht="18.95" customHeight="1">
      <c r="B101" s="158"/>
      <c r="C101" s="165"/>
      <c r="D101" s="165"/>
      <c r="E101" s="165"/>
      <c r="F101" s="165"/>
      <c r="G101" s="165"/>
      <c r="H101" s="165"/>
      <c r="I101" s="165"/>
      <c r="J101" s="165"/>
      <c r="K101" s="165"/>
      <c r="L101" s="165"/>
      <c r="M101" s="165"/>
      <c r="N101" s="165"/>
      <c r="O101" s="157"/>
      <c r="P101" s="157"/>
      <c r="Q101" s="157"/>
      <c r="R101" s="157"/>
      <c r="S101" s="157"/>
      <c r="T101" s="58"/>
    </row>
    <row r="102" spans="2:24" ht="18.95" customHeight="1">
      <c r="B102" s="481" t="s">
        <v>114</v>
      </c>
      <c r="C102" s="481"/>
      <c r="D102" s="481"/>
      <c r="E102" s="481"/>
      <c r="F102" s="481"/>
      <c r="G102" s="481"/>
      <c r="H102" s="481"/>
      <c r="I102" s="481"/>
      <c r="J102" s="481"/>
      <c r="K102" s="481"/>
      <c r="L102" s="481"/>
      <c r="M102" s="481"/>
      <c r="N102" s="481"/>
      <c r="O102" s="481"/>
      <c r="P102" s="481"/>
      <c r="Q102" s="207"/>
      <c r="R102" s="207"/>
      <c r="S102" s="207"/>
      <c r="T102" s="42"/>
    </row>
    <row r="103" spans="2:24" ht="18.95" customHeight="1" thickBot="1">
      <c r="B103" s="17" t="s">
        <v>62</v>
      </c>
      <c r="C103" s="192" t="s">
        <v>63</v>
      </c>
      <c r="D103" s="193"/>
      <c r="E103" s="193"/>
      <c r="F103" s="193"/>
      <c r="G103" s="193"/>
      <c r="H103" s="193"/>
      <c r="I103" s="193"/>
      <c r="J103" s="193"/>
      <c r="K103" s="193"/>
      <c r="L103" s="193"/>
      <c r="M103" s="193"/>
      <c r="N103" s="214"/>
      <c r="O103" s="287" t="s">
        <v>80</v>
      </c>
      <c r="P103" s="288"/>
      <c r="Q103" s="289"/>
      <c r="R103" s="290"/>
      <c r="S103" s="290"/>
      <c r="V103" s="156"/>
      <c r="W103" s="156"/>
      <c r="X103" s="156"/>
    </row>
    <row r="104" spans="2:24" ht="18.95" customHeight="1">
      <c r="B104" s="645" t="s">
        <v>104</v>
      </c>
      <c r="C104" s="647" t="s">
        <v>137</v>
      </c>
      <c r="D104" s="648"/>
      <c r="E104" s="648"/>
      <c r="F104" s="648"/>
      <c r="G104" s="648"/>
      <c r="H104" s="648"/>
      <c r="I104" s="648"/>
      <c r="J104" s="648"/>
      <c r="K104" s="648"/>
      <c r="L104" s="648"/>
      <c r="M104" s="648"/>
      <c r="N104" s="649"/>
      <c r="O104" s="653" t="s">
        <v>92</v>
      </c>
      <c r="P104" s="654"/>
      <c r="Q104" s="250"/>
      <c r="R104" s="187"/>
      <c r="S104" s="187"/>
      <c r="V104" s="240" t="str">
        <f>IF(O104="○","○","　")</f>
        <v>○</v>
      </c>
      <c r="W104" s="240"/>
      <c r="X104" s="240" t="str">
        <f>IF(O104="○","-",IF(Q104="○","-","×"))</f>
        <v>-</v>
      </c>
    </row>
    <row r="105" spans="2:24" ht="18.95" customHeight="1" thickBot="1">
      <c r="B105" s="646"/>
      <c r="C105" s="650"/>
      <c r="D105" s="651"/>
      <c r="E105" s="651"/>
      <c r="F105" s="651"/>
      <c r="G105" s="651"/>
      <c r="H105" s="651"/>
      <c r="I105" s="651"/>
      <c r="J105" s="651"/>
      <c r="K105" s="651"/>
      <c r="L105" s="651"/>
      <c r="M105" s="651"/>
      <c r="N105" s="652"/>
      <c r="O105" s="655"/>
      <c r="P105" s="656"/>
      <c r="Q105" s="250"/>
      <c r="R105" s="187"/>
      <c r="S105" s="187"/>
      <c r="V105" s="240"/>
      <c r="W105" s="240"/>
      <c r="X105" s="240"/>
    </row>
    <row r="106" spans="2:24" ht="18.95" customHeight="1" thickBot="1">
      <c r="B106" s="646"/>
      <c r="C106" s="329" t="s">
        <v>143</v>
      </c>
      <c r="D106" s="330"/>
      <c r="E106" s="330"/>
      <c r="F106" s="330"/>
      <c r="G106" s="330"/>
      <c r="H106" s="330"/>
      <c r="I106" s="330"/>
      <c r="J106" s="330"/>
      <c r="K106" s="330"/>
      <c r="L106" s="330"/>
      <c r="M106" s="330"/>
      <c r="N106" s="331"/>
      <c r="O106" s="333" t="s">
        <v>92</v>
      </c>
      <c r="P106" s="334"/>
      <c r="Q106" s="250"/>
      <c r="R106" s="187"/>
      <c r="S106" s="187"/>
      <c r="V106" s="240" t="str">
        <f t="shared" ref="V106:V109" si="8">IF(O106="○","○","　")</f>
        <v>○</v>
      </c>
      <c r="W106" s="240"/>
      <c r="X106" s="240" t="str">
        <f>IF(O106="○","-",IF(Q106="○","-","×"))</f>
        <v>-</v>
      </c>
    </row>
    <row r="107" spans="2:24" ht="18.95" customHeight="1" thickBot="1">
      <c r="B107" s="646"/>
      <c r="C107" s="332"/>
      <c r="D107" s="330"/>
      <c r="E107" s="330"/>
      <c r="F107" s="330"/>
      <c r="G107" s="330"/>
      <c r="H107" s="330"/>
      <c r="I107" s="330"/>
      <c r="J107" s="330"/>
      <c r="K107" s="330"/>
      <c r="L107" s="330"/>
      <c r="M107" s="330"/>
      <c r="N107" s="331"/>
      <c r="O107" s="335"/>
      <c r="P107" s="336"/>
      <c r="Q107" s="250"/>
      <c r="R107" s="187"/>
      <c r="S107" s="187"/>
      <c r="V107" s="240"/>
      <c r="W107" s="240"/>
      <c r="X107" s="240"/>
    </row>
    <row r="108" spans="2:24" ht="18.95" customHeight="1" thickBot="1">
      <c r="B108" s="646"/>
      <c r="C108" s="329" t="s">
        <v>105</v>
      </c>
      <c r="D108" s="330"/>
      <c r="E108" s="330"/>
      <c r="F108" s="330"/>
      <c r="G108" s="330"/>
      <c r="H108" s="330"/>
      <c r="I108" s="330"/>
      <c r="J108" s="330"/>
      <c r="K108" s="330"/>
      <c r="L108" s="330"/>
      <c r="M108" s="330"/>
      <c r="N108" s="331"/>
      <c r="O108" s="333" t="s">
        <v>92</v>
      </c>
      <c r="P108" s="334"/>
      <c r="Q108" s="249"/>
      <c r="R108" s="187"/>
      <c r="S108" s="187"/>
      <c r="V108" s="156" t="str">
        <f t="shared" si="8"/>
        <v>○</v>
      </c>
      <c r="W108" s="156"/>
      <c r="X108" s="156" t="str">
        <f>IF(O108="○","-",IF(Q108="○","-","×"))</f>
        <v>-</v>
      </c>
    </row>
    <row r="109" spans="2:24" ht="18.95" customHeight="1" thickBot="1">
      <c r="B109" s="646"/>
      <c r="C109" s="329" t="s">
        <v>218</v>
      </c>
      <c r="D109" s="337"/>
      <c r="E109" s="337"/>
      <c r="F109" s="337"/>
      <c r="G109" s="337"/>
      <c r="H109" s="337"/>
      <c r="I109" s="337"/>
      <c r="J109" s="337"/>
      <c r="K109" s="337"/>
      <c r="L109" s="337"/>
      <c r="M109" s="337"/>
      <c r="N109" s="338"/>
      <c r="O109" s="333" t="s">
        <v>92</v>
      </c>
      <c r="P109" s="334"/>
      <c r="Q109" s="249"/>
      <c r="R109" s="187"/>
      <c r="S109" s="187"/>
      <c r="V109" s="156" t="str">
        <f t="shared" si="8"/>
        <v>○</v>
      </c>
      <c r="W109" s="156"/>
      <c r="X109" s="156" t="str">
        <f>IF(O109="○","-",IF(Q109="○","-","×"))</f>
        <v>-</v>
      </c>
    </row>
    <row r="110" spans="2:24" ht="18.95" customHeight="1" thickBot="1">
      <c r="B110" s="646"/>
      <c r="C110" s="623" t="s">
        <v>219</v>
      </c>
      <c r="D110" s="624"/>
      <c r="E110" s="624"/>
      <c r="F110" s="624"/>
      <c r="G110" s="624"/>
      <c r="H110" s="624"/>
      <c r="I110" s="624"/>
      <c r="J110" s="624"/>
      <c r="K110" s="624"/>
      <c r="L110" s="624"/>
      <c r="M110" s="624"/>
      <c r="N110" s="625"/>
      <c r="O110" s="333" t="s">
        <v>92</v>
      </c>
      <c r="P110" s="334"/>
      <c r="Q110" s="249"/>
      <c r="R110" s="241"/>
      <c r="S110" s="241"/>
      <c r="V110" s="156"/>
      <c r="W110" s="156"/>
      <c r="X110" s="156"/>
    </row>
    <row r="111" spans="2:24" ht="18.95" customHeight="1">
      <c r="B111" s="646"/>
      <c r="C111" s="251" t="s">
        <v>138</v>
      </c>
      <c r="D111" s="252"/>
      <c r="E111" s="252"/>
      <c r="F111" s="252"/>
      <c r="G111" s="252"/>
      <c r="H111" s="252"/>
      <c r="I111" s="252"/>
      <c r="J111" s="252"/>
      <c r="K111" s="252"/>
      <c r="L111" s="252"/>
      <c r="M111" s="252"/>
      <c r="N111" s="252"/>
      <c r="O111" s="253" t="s">
        <v>92</v>
      </c>
      <c r="P111" s="254"/>
      <c r="Q111" s="249"/>
      <c r="R111" s="241"/>
      <c r="S111" s="241"/>
      <c r="V111" s="240" t="str">
        <f t="shared" ref="V111" si="9">IF(O111="○","○","　")</f>
        <v>○</v>
      </c>
      <c r="W111" s="240"/>
      <c r="X111" s="240" t="str">
        <f>IF(O111="○","-",IF(Q111="○","-","×"))</f>
        <v>-</v>
      </c>
    </row>
    <row r="112" spans="2:24" ht="18.95" customHeight="1">
      <c r="B112" s="646"/>
      <c r="C112" s="316"/>
      <c r="D112" s="317"/>
      <c r="E112" s="317"/>
      <c r="F112" s="317"/>
      <c r="G112" s="317"/>
      <c r="H112" s="317"/>
      <c r="I112" s="317"/>
      <c r="J112" s="317"/>
      <c r="K112" s="317"/>
      <c r="L112" s="317"/>
      <c r="M112" s="317"/>
      <c r="N112" s="317"/>
      <c r="O112" s="250"/>
      <c r="P112" s="255"/>
      <c r="Q112" s="249"/>
      <c r="R112" s="241"/>
      <c r="S112" s="241"/>
      <c r="V112" s="240"/>
      <c r="W112" s="240"/>
      <c r="X112" s="240"/>
    </row>
    <row r="113" spans="1:24" ht="18.95" customHeight="1">
      <c r="B113" s="646"/>
      <c r="C113" s="316"/>
      <c r="D113" s="317"/>
      <c r="E113" s="317"/>
      <c r="F113" s="317"/>
      <c r="G113" s="317"/>
      <c r="H113" s="317"/>
      <c r="I113" s="317"/>
      <c r="J113" s="317"/>
      <c r="K113" s="317"/>
      <c r="L113" s="317"/>
      <c r="M113" s="317"/>
      <c r="N113" s="317"/>
      <c r="O113" s="250"/>
      <c r="P113" s="255"/>
      <c r="Q113" s="249"/>
      <c r="R113" s="241"/>
      <c r="S113" s="241"/>
      <c r="V113" s="240"/>
      <c r="W113" s="240"/>
      <c r="X113" s="240"/>
    </row>
    <row r="114" spans="1:24" ht="18.95" customHeight="1">
      <c r="B114" s="646"/>
      <c r="C114" s="316"/>
      <c r="D114" s="317"/>
      <c r="E114" s="317"/>
      <c r="F114" s="317"/>
      <c r="G114" s="317"/>
      <c r="H114" s="317"/>
      <c r="I114" s="317"/>
      <c r="J114" s="317"/>
      <c r="K114" s="317"/>
      <c r="L114" s="317"/>
      <c r="M114" s="317"/>
      <c r="N114" s="317"/>
      <c r="O114" s="250"/>
      <c r="P114" s="255"/>
      <c r="Q114" s="249"/>
      <c r="R114" s="241"/>
      <c r="S114" s="241"/>
      <c r="V114" s="240"/>
      <c r="W114" s="240"/>
      <c r="X114" s="240"/>
    </row>
    <row r="115" spans="1:24" ht="11.25" customHeight="1">
      <c r="B115" s="646"/>
      <c r="C115" s="316"/>
      <c r="D115" s="317"/>
      <c r="E115" s="317"/>
      <c r="F115" s="317"/>
      <c r="G115" s="317"/>
      <c r="H115" s="317"/>
      <c r="I115" s="317"/>
      <c r="J115" s="317"/>
      <c r="K115" s="317"/>
      <c r="L115" s="317"/>
      <c r="M115" s="317"/>
      <c r="N115" s="317"/>
      <c r="O115" s="250"/>
      <c r="P115" s="255"/>
      <c r="Q115" s="249"/>
      <c r="R115" s="241"/>
      <c r="S115" s="241"/>
      <c r="V115" s="240"/>
      <c r="W115" s="240"/>
      <c r="X115" s="240"/>
    </row>
    <row r="116" spans="1:24" ht="11.25" customHeight="1" thickBot="1">
      <c r="B116" s="646"/>
      <c r="C116" s="318"/>
      <c r="D116" s="319"/>
      <c r="E116" s="319"/>
      <c r="F116" s="319"/>
      <c r="G116" s="319"/>
      <c r="H116" s="319"/>
      <c r="I116" s="319"/>
      <c r="J116" s="319"/>
      <c r="K116" s="319"/>
      <c r="L116" s="319"/>
      <c r="M116" s="319"/>
      <c r="N116" s="319"/>
      <c r="O116" s="256"/>
      <c r="P116" s="257"/>
      <c r="Q116" s="249"/>
      <c r="R116" s="241"/>
      <c r="S116" s="241"/>
      <c r="V116" s="240"/>
      <c r="W116" s="240"/>
      <c r="X116" s="240"/>
    </row>
    <row r="117" spans="1:24" ht="18.95" customHeight="1" thickBot="1">
      <c r="A117" s="143"/>
      <c r="B117" s="180" t="s">
        <v>100</v>
      </c>
      <c r="C117" s="423" t="s">
        <v>197</v>
      </c>
      <c r="D117" s="424"/>
      <c r="E117" s="424"/>
      <c r="F117" s="424"/>
      <c r="G117" s="424"/>
      <c r="H117" s="424"/>
      <c r="I117" s="424"/>
      <c r="J117" s="424"/>
      <c r="K117" s="424"/>
      <c r="L117" s="424"/>
      <c r="M117" s="424"/>
      <c r="N117" s="425"/>
      <c r="O117" s="249" t="s">
        <v>92</v>
      </c>
      <c r="P117" s="302"/>
      <c r="Q117" s="249"/>
      <c r="R117" s="187"/>
      <c r="S117" s="187"/>
      <c r="V117" s="156" t="str">
        <f t="shared" ref="V117:V119" si="10">IF(O117="○","○","　")</f>
        <v>○</v>
      </c>
      <c r="W117" s="156"/>
      <c r="X117" s="156" t="str">
        <f>IF(O117="○","-",IF(Q117="○","-","×"))</f>
        <v>-</v>
      </c>
    </row>
    <row r="118" spans="1:24" ht="18.95" customHeight="1" thickBot="1">
      <c r="A118" s="143"/>
      <c r="B118" s="242"/>
      <c r="C118" s="244" t="s">
        <v>198</v>
      </c>
      <c r="D118" s="245"/>
      <c r="E118" s="245"/>
      <c r="F118" s="245"/>
      <c r="G118" s="245"/>
      <c r="H118" s="245"/>
      <c r="I118" s="245"/>
      <c r="J118" s="245"/>
      <c r="K118" s="245"/>
      <c r="L118" s="245"/>
      <c r="M118" s="245"/>
      <c r="N118" s="246"/>
      <c r="O118" s="247" t="s">
        <v>92</v>
      </c>
      <c r="P118" s="248"/>
      <c r="Q118" s="249"/>
      <c r="R118" s="187"/>
      <c r="S118" s="187"/>
      <c r="V118" s="156" t="str">
        <f t="shared" si="10"/>
        <v>○</v>
      </c>
      <c r="W118" s="156"/>
      <c r="X118" s="156" t="str">
        <f t="shared" ref="X118:X124" si="11">IF(O118="○","-",IF(Q118="○","-","×"))</f>
        <v>-</v>
      </c>
    </row>
    <row r="119" spans="1:24" ht="18.95" customHeight="1" thickBot="1">
      <c r="A119" s="143"/>
      <c r="B119" s="242"/>
      <c r="C119" s="244" t="s">
        <v>199</v>
      </c>
      <c r="D119" s="245"/>
      <c r="E119" s="245"/>
      <c r="F119" s="245"/>
      <c r="G119" s="245"/>
      <c r="H119" s="245"/>
      <c r="I119" s="245"/>
      <c r="J119" s="245"/>
      <c r="K119" s="245"/>
      <c r="L119" s="245"/>
      <c r="M119" s="245"/>
      <c r="N119" s="246"/>
      <c r="O119" s="247" t="s">
        <v>92</v>
      </c>
      <c r="P119" s="248"/>
      <c r="Q119" s="249"/>
      <c r="R119" s="187"/>
      <c r="S119" s="187"/>
      <c r="V119" s="156" t="str">
        <f t="shared" si="10"/>
        <v>○</v>
      </c>
      <c r="W119" s="156"/>
      <c r="X119" s="156" t="str">
        <f t="shared" si="11"/>
        <v>-</v>
      </c>
    </row>
    <row r="120" spans="1:24" ht="37.5" customHeight="1" thickBot="1">
      <c r="A120" s="143"/>
      <c r="B120" s="242"/>
      <c r="C120" s="244" t="s">
        <v>204</v>
      </c>
      <c r="D120" s="245"/>
      <c r="E120" s="245"/>
      <c r="F120" s="245"/>
      <c r="G120" s="245"/>
      <c r="H120" s="245"/>
      <c r="I120" s="245"/>
      <c r="J120" s="245"/>
      <c r="K120" s="245"/>
      <c r="L120" s="245"/>
      <c r="M120" s="245"/>
      <c r="N120" s="246"/>
      <c r="O120" s="247" t="s">
        <v>92</v>
      </c>
      <c r="P120" s="248"/>
      <c r="Q120" s="250"/>
      <c r="R120" s="187"/>
      <c r="S120" s="187"/>
      <c r="V120" s="156" t="str">
        <f>IF(O120="○","○","　")</f>
        <v>○</v>
      </c>
      <c r="W120" s="156"/>
      <c r="X120" s="156" t="str">
        <f t="shared" si="11"/>
        <v>-</v>
      </c>
    </row>
    <row r="121" spans="1:24" ht="37.5" customHeight="1" thickBot="1">
      <c r="A121" s="143"/>
      <c r="B121" s="242"/>
      <c r="C121" s="244" t="s">
        <v>205</v>
      </c>
      <c r="D121" s="245"/>
      <c r="E121" s="245"/>
      <c r="F121" s="245"/>
      <c r="G121" s="245"/>
      <c r="H121" s="245"/>
      <c r="I121" s="245"/>
      <c r="J121" s="245"/>
      <c r="K121" s="245"/>
      <c r="L121" s="245"/>
      <c r="M121" s="245"/>
      <c r="N121" s="246"/>
      <c r="O121" s="247" t="s">
        <v>92</v>
      </c>
      <c r="P121" s="248"/>
      <c r="Q121" s="249"/>
      <c r="R121" s="241"/>
      <c r="S121" s="241"/>
      <c r="V121" s="156" t="str">
        <f t="shared" ref="V121:V124" si="12">IF(O121="○","○","　")</f>
        <v>○</v>
      </c>
      <c r="W121" s="156"/>
      <c r="X121" s="156" t="str">
        <f t="shared" si="11"/>
        <v>-</v>
      </c>
    </row>
    <row r="122" spans="1:24" ht="36.75" customHeight="1" thickBot="1">
      <c r="A122" s="143"/>
      <c r="B122" s="242"/>
      <c r="C122" s="244" t="s">
        <v>200</v>
      </c>
      <c r="D122" s="245"/>
      <c r="E122" s="245"/>
      <c r="F122" s="245"/>
      <c r="G122" s="245"/>
      <c r="H122" s="245"/>
      <c r="I122" s="245"/>
      <c r="J122" s="245"/>
      <c r="K122" s="245"/>
      <c r="L122" s="245"/>
      <c r="M122" s="245"/>
      <c r="N122" s="246"/>
      <c r="O122" s="303" t="s">
        <v>92</v>
      </c>
      <c r="P122" s="304"/>
      <c r="Q122" s="249"/>
      <c r="R122" s="241"/>
      <c r="S122" s="241"/>
      <c r="V122" s="156" t="str">
        <f t="shared" si="12"/>
        <v>○</v>
      </c>
      <c r="W122" s="156"/>
      <c r="X122" s="156" t="str">
        <f t="shared" si="11"/>
        <v>-</v>
      </c>
    </row>
    <row r="123" spans="1:24" ht="36.75" customHeight="1" thickBot="1">
      <c r="A123" s="143"/>
      <c r="B123" s="242"/>
      <c r="C123" s="244" t="s">
        <v>202</v>
      </c>
      <c r="D123" s="245"/>
      <c r="E123" s="245"/>
      <c r="F123" s="245"/>
      <c r="G123" s="245"/>
      <c r="H123" s="245"/>
      <c r="I123" s="245"/>
      <c r="J123" s="245"/>
      <c r="K123" s="245"/>
      <c r="L123" s="245"/>
      <c r="M123" s="245"/>
      <c r="N123" s="246"/>
      <c r="O123" s="303" t="s">
        <v>92</v>
      </c>
      <c r="P123" s="304"/>
      <c r="Q123" s="249"/>
      <c r="R123" s="241"/>
      <c r="S123" s="241"/>
      <c r="T123" s="58"/>
      <c r="V123" s="156" t="str">
        <f t="shared" si="12"/>
        <v>○</v>
      </c>
      <c r="W123" s="156"/>
      <c r="X123" s="156" t="str">
        <f t="shared" si="11"/>
        <v>-</v>
      </c>
    </row>
    <row r="124" spans="1:24" ht="18.75" customHeight="1">
      <c r="A124" s="143"/>
      <c r="B124" s="242"/>
      <c r="C124" s="320" t="s">
        <v>201</v>
      </c>
      <c r="D124" s="321"/>
      <c r="E124" s="321"/>
      <c r="F124" s="321"/>
      <c r="G124" s="321"/>
      <c r="H124" s="321"/>
      <c r="I124" s="321"/>
      <c r="J124" s="321"/>
      <c r="K124" s="321"/>
      <c r="L124" s="321"/>
      <c r="M124" s="321"/>
      <c r="N124" s="322"/>
      <c r="O124" s="300"/>
      <c r="P124" s="301"/>
      <c r="Q124" s="249"/>
      <c r="R124" s="241"/>
      <c r="S124" s="241"/>
      <c r="V124" s="240" t="str">
        <f t="shared" si="12"/>
        <v>　</v>
      </c>
      <c r="W124" s="240" t="str">
        <f>IF(O124="○","○",IF(Q124="○","○"," "))</f>
        <v xml:space="preserve"> </v>
      </c>
      <c r="X124" s="240" t="str">
        <f t="shared" si="11"/>
        <v>×</v>
      </c>
    </row>
    <row r="125" spans="1:24" ht="18.75" customHeight="1">
      <c r="A125" s="143"/>
      <c r="B125" s="242"/>
      <c r="C125" s="323"/>
      <c r="D125" s="324"/>
      <c r="E125" s="324"/>
      <c r="F125" s="324"/>
      <c r="G125" s="324"/>
      <c r="H125" s="324"/>
      <c r="I125" s="324"/>
      <c r="J125" s="324"/>
      <c r="K125" s="324"/>
      <c r="L125" s="324"/>
      <c r="M125" s="324"/>
      <c r="N125" s="325"/>
      <c r="O125" s="249"/>
      <c r="P125" s="302"/>
      <c r="Q125" s="249"/>
      <c r="R125" s="241"/>
      <c r="S125" s="241"/>
      <c r="V125" s="240"/>
      <c r="W125" s="240"/>
      <c r="X125" s="240"/>
    </row>
    <row r="126" spans="1:24" ht="18.75" customHeight="1">
      <c r="A126" s="143"/>
      <c r="B126" s="242"/>
      <c r="C126" s="323"/>
      <c r="D126" s="324"/>
      <c r="E126" s="324"/>
      <c r="F126" s="324"/>
      <c r="G126" s="324"/>
      <c r="H126" s="324"/>
      <c r="I126" s="324"/>
      <c r="J126" s="324"/>
      <c r="K126" s="324"/>
      <c r="L126" s="324"/>
      <c r="M126" s="324"/>
      <c r="N126" s="325"/>
      <c r="O126" s="249"/>
      <c r="P126" s="302"/>
      <c r="Q126" s="249"/>
      <c r="R126" s="241"/>
      <c r="S126" s="241"/>
      <c r="V126" s="240"/>
      <c r="W126" s="240"/>
      <c r="X126" s="240"/>
    </row>
    <row r="127" spans="1:24" ht="18.75" customHeight="1">
      <c r="A127" s="143"/>
      <c r="B127" s="242"/>
      <c r="C127" s="323"/>
      <c r="D127" s="324"/>
      <c r="E127" s="324"/>
      <c r="F127" s="324"/>
      <c r="G127" s="324"/>
      <c r="H127" s="324"/>
      <c r="I127" s="324"/>
      <c r="J127" s="324"/>
      <c r="K127" s="324"/>
      <c r="L127" s="324"/>
      <c r="M127" s="324"/>
      <c r="N127" s="325"/>
      <c r="O127" s="249"/>
      <c r="P127" s="302"/>
      <c r="Q127" s="249"/>
      <c r="R127" s="241"/>
      <c r="S127" s="241"/>
      <c r="V127" s="240"/>
      <c r="W127" s="240"/>
      <c r="X127" s="240"/>
    </row>
    <row r="128" spans="1:24" ht="18.75" customHeight="1" thickBot="1">
      <c r="A128" s="143"/>
      <c r="B128" s="243"/>
      <c r="C128" s="326"/>
      <c r="D128" s="327"/>
      <c r="E128" s="327"/>
      <c r="F128" s="327"/>
      <c r="G128" s="327"/>
      <c r="H128" s="327"/>
      <c r="I128" s="327"/>
      <c r="J128" s="327"/>
      <c r="K128" s="327"/>
      <c r="L128" s="327"/>
      <c r="M128" s="327"/>
      <c r="N128" s="328"/>
      <c r="O128" s="303"/>
      <c r="P128" s="304"/>
      <c r="Q128" s="249"/>
      <c r="R128" s="241"/>
      <c r="S128" s="241"/>
      <c r="V128" s="240"/>
      <c r="W128" s="240"/>
      <c r="X128" s="240"/>
    </row>
    <row r="129" spans="2:24" ht="18.95" customHeight="1">
      <c r="C129" s="68"/>
      <c r="D129" s="157"/>
      <c r="E129" s="157"/>
      <c r="F129" s="157"/>
      <c r="G129" s="157"/>
      <c r="H129" s="157"/>
      <c r="I129" s="157"/>
      <c r="J129" s="157"/>
      <c r="K129" s="157"/>
      <c r="L129" s="157"/>
      <c r="M129" s="157"/>
      <c r="N129" s="157"/>
      <c r="O129" s="155"/>
      <c r="P129" s="155"/>
      <c r="Q129" s="155"/>
      <c r="R129" s="66"/>
      <c r="S129" s="55"/>
      <c r="T129" s="58"/>
      <c r="V129" s="156"/>
      <c r="W129" s="156"/>
      <c r="X129" s="156"/>
    </row>
    <row r="130" spans="2:24" ht="18.95" customHeight="1">
      <c r="B130" s="61" t="s">
        <v>144</v>
      </c>
      <c r="C130" s="2"/>
      <c r="D130" s="439" t="s">
        <v>145</v>
      </c>
      <c r="E130" s="439"/>
      <c r="F130" s="439"/>
      <c r="G130" s="439"/>
      <c r="H130" s="441" t="s">
        <v>146</v>
      </c>
      <c r="I130" s="441"/>
      <c r="J130" s="441"/>
      <c r="K130" s="441"/>
      <c r="L130" s="441"/>
      <c r="M130" s="441"/>
      <c r="N130" s="441"/>
      <c r="O130" s="441"/>
      <c r="P130" s="155"/>
      <c r="Q130" s="155"/>
      <c r="R130" s="66"/>
      <c r="S130" s="55"/>
      <c r="T130" s="58"/>
      <c r="V130" s="156"/>
      <c r="W130" s="156"/>
      <c r="X130" s="156"/>
    </row>
    <row r="131" spans="2:24" ht="18.95" customHeight="1">
      <c r="B131" s="61"/>
      <c r="C131" s="68"/>
      <c r="D131" s="440" t="s">
        <v>151</v>
      </c>
      <c r="E131" s="432"/>
      <c r="F131" s="432" t="s">
        <v>152</v>
      </c>
      <c r="G131" s="432"/>
      <c r="H131" s="432" t="s">
        <v>49</v>
      </c>
      <c r="I131" s="432"/>
      <c r="J131" s="432" t="s">
        <v>50</v>
      </c>
      <c r="K131" s="432"/>
      <c r="L131" s="432" t="s">
        <v>51</v>
      </c>
      <c r="M131" s="432"/>
      <c r="N131" s="426" t="s">
        <v>150</v>
      </c>
      <c r="O131" s="426"/>
      <c r="P131" s="155"/>
      <c r="Q131" s="155"/>
      <c r="R131" s="66"/>
      <c r="S131" s="55"/>
      <c r="T131" s="58"/>
      <c r="V131" s="156"/>
      <c r="W131" s="156"/>
      <c r="X131" s="156"/>
    </row>
    <row r="132" spans="2:24" ht="18.95" customHeight="1">
      <c r="B132" s="61"/>
      <c r="C132" s="68"/>
      <c r="D132" s="347" t="s">
        <v>153</v>
      </c>
      <c r="E132" s="347"/>
      <c r="F132" s="347" t="s">
        <v>153</v>
      </c>
      <c r="G132" s="347"/>
      <c r="H132" s="348" t="s">
        <v>153</v>
      </c>
      <c r="I132" s="340"/>
      <c r="J132" s="348" t="s">
        <v>153</v>
      </c>
      <c r="K132" s="340"/>
      <c r="L132" s="348" t="s">
        <v>153</v>
      </c>
      <c r="M132" s="340"/>
      <c r="N132" s="339" t="s">
        <v>153</v>
      </c>
      <c r="O132" s="340"/>
      <c r="P132" s="155"/>
      <c r="Q132" s="155"/>
      <c r="R132" s="66"/>
      <c r="S132" s="55"/>
      <c r="T132" s="58"/>
      <c r="V132" s="156"/>
      <c r="W132" s="156"/>
      <c r="X132" s="156"/>
    </row>
    <row r="133" spans="2:24" ht="18.95" customHeight="1">
      <c r="B133" s="61"/>
      <c r="C133" s="68"/>
      <c r="D133" s="313" t="s">
        <v>154</v>
      </c>
      <c r="E133" s="313"/>
      <c r="F133" s="313" t="s">
        <v>154</v>
      </c>
      <c r="G133" s="313"/>
      <c r="H133" s="341"/>
      <c r="I133" s="315"/>
      <c r="J133" s="341"/>
      <c r="K133" s="315"/>
      <c r="L133" s="341"/>
      <c r="M133" s="315"/>
      <c r="N133" s="314"/>
      <c r="O133" s="315"/>
      <c r="P133" s="155"/>
      <c r="Q133" s="155"/>
      <c r="R133" s="66"/>
      <c r="S133" s="55"/>
      <c r="T133" s="58"/>
      <c r="V133" s="156"/>
      <c r="W133" s="156"/>
      <c r="X133" s="156"/>
    </row>
    <row r="134" spans="2:24" ht="18.95" customHeight="1">
      <c r="B134" s="155"/>
      <c r="C134" s="157"/>
      <c r="D134" s="157"/>
      <c r="E134" s="157"/>
      <c r="F134" s="157"/>
      <c r="G134" s="157"/>
      <c r="H134" s="157"/>
      <c r="I134" s="157"/>
      <c r="J134" s="157"/>
      <c r="K134" s="157"/>
      <c r="L134" s="157"/>
      <c r="M134" s="157"/>
      <c r="N134" s="157"/>
      <c r="O134" s="157"/>
      <c r="P134" s="157"/>
      <c r="Q134" s="157"/>
      <c r="R134" s="157"/>
      <c r="S134" s="157"/>
      <c r="T134" s="58"/>
    </row>
    <row r="135" spans="2:24" ht="18.95" customHeight="1">
      <c r="B135" s="481" t="s">
        <v>115</v>
      </c>
      <c r="C135" s="481"/>
      <c r="D135" s="481"/>
      <c r="E135" s="481"/>
      <c r="F135" s="481"/>
      <c r="G135" s="481"/>
      <c r="H135" s="481"/>
      <c r="I135" s="481"/>
      <c r="J135" s="481"/>
      <c r="K135" s="481"/>
      <c r="L135" s="481"/>
      <c r="M135" s="481"/>
      <c r="N135" s="481"/>
      <c r="O135" s="481"/>
      <c r="P135" s="481"/>
      <c r="Q135" s="481"/>
      <c r="R135" s="481"/>
      <c r="S135" s="481"/>
      <c r="T135" s="42"/>
    </row>
    <row r="136" spans="2:24" ht="18.95" customHeight="1" thickBot="1">
      <c r="B136" s="17" t="s">
        <v>62</v>
      </c>
      <c r="C136" s="192" t="s">
        <v>63</v>
      </c>
      <c r="D136" s="193"/>
      <c r="E136" s="193"/>
      <c r="F136" s="193"/>
      <c r="G136" s="193"/>
      <c r="H136" s="193"/>
      <c r="I136" s="193"/>
      <c r="J136" s="193"/>
      <c r="K136" s="193"/>
      <c r="L136" s="193"/>
      <c r="M136" s="193"/>
      <c r="N136" s="193"/>
      <c r="O136" s="193"/>
      <c r="P136" s="193"/>
      <c r="Q136" s="214"/>
      <c r="R136" s="287" t="s">
        <v>64</v>
      </c>
      <c r="S136" s="288"/>
      <c r="V136" s="156"/>
      <c r="W136" s="156"/>
    </row>
    <row r="137" spans="2:24" ht="18.95" customHeight="1">
      <c r="B137" s="215" t="s">
        <v>116</v>
      </c>
      <c r="C137" s="344" t="s">
        <v>82</v>
      </c>
      <c r="D137" s="345"/>
      <c r="E137" s="345"/>
      <c r="F137" s="345"/>
      <c r="G137" s="345"/>
      <c r="H137" s="345"/>
      <c r="I137" s="345"/>
      <c r="J137" s="345"/>
      <c r="K137" s="345"/>
      <c r="L137" s="345"/>
      <c r="M137" s="345"/>
      <c r="N137" s="345"/>
      <c r="O137" s="345"/>
      <c r="P137" s="345"/>
      <c r="Q137" s="346"/>
      <c r="R137" s="208" t="s">
        <v>92</v>
      </c>
      <c r="S137" s="209"/>
      <c r="V137" s="240" t="str">
        <f>IF(R137="○","○","　")</f>
        <v>○</v>
      </c>
      <c r="W137" s="240" t="str">
        <f>IF(R137="","×","-")</f>
        <v>-</v>
      </c>
    </row>
    <row r="138" spans="2:24" ht="18.95" customHeight="1">
      <c r="B138" s="216"/>
      <c r="C138" s="233"/>
      <c r="D138" s="221"/>
      <c r="E138" s="221"/>
      <c r="F138" s="221"/>
      <c r="G138" s="221"/>
      <c r="H138" s="221"/>
      <c r="I138" s="221"/>
      <c r="J138" s="221"/>
      <c r="K138" s="221"/>
      <c r="L138" s="221"/>
      <c r="M138" s="221"/>
      <c r="N138" s="221"/>
      <c r="O138" s="221"/>
      <c r="P138" s="221"/>
      <c r="Q138" s="222"/>
      <c r="R138" s="208"/>
      <c r="S138" s="209"/>
      <c r="V138" s="240"/>
      <c r="W138" s="240"/>
    </row>
    <row r="139" spans="2:24" ht="18.95" customHeight="1">
      <c r="B139" s="216"/>
      <c r="C139" s="233"/>
      <c r="D139" s="221"/>
      <c r="E139" s="221"/>
      <c r="F139" s="221"/>
      <c r="G139" s="221"/>
      <c r="H139" s="221"/>
      <c r="I139" s="221"/>
      <c r="J139" s="221"/>
      <c r="K139" s="221"/>
      <c r="L139" s="221"/>
      <c r="M139" s="221"/>
      <c r="N139" s="221"/>
      <c r="O139" s="221"/>
      <c r="P139" s="221"/>
      <c r="Q139" s="222"/>
      <c r="R139" s="208"/>
      <c r="S139" s="209"/>
      <c r="V139" s="240"/>
      <c r="W139" s="240"/>
    </row>
    <row r="140" spans="2:24" ht="18.95" customHeight="1" thickBot="1">
      <c r="B140" s="217"/>
      <c r="C140" s="233"/>
      <c r="D140" s="221"/>
      <c r="E140" s="221"/>
      <c r="F140" s="221"/>
      <c r="G140" s="221"/>
      <c r="H140" s="221"/>
      <c r="I140" s="221"/>
      <c r="J140" s="221"/>
      <c r="K140" s="221"/>
      <c r="L140" s="221"/>
      <c r="M140" s="221"/>
      <c r="N140" s="221"/>
      <c r="O140" s="221"/>
      <c r="P140" s="221"/>
      <c r="Q140" s="222"/>
      <c r="R140" s="210"/>
      <c r="S140" s="211"/>
      <c r="V140" s="240"/>
      <c r="W140" s="240"/>
    </row>
    <row r="141" spans="2:24" ht="18.95" customHeight="1" thickBot="1">
      <c r="B141" s="217"/>
      <c r="C141" s="220" t="s">
        <v>106</v>
      </c>
      <c r="D141" s="221"/>
      <c r="E141" s="221"/>
      <c r="F141" s="221"/>
      <c r="G141" s="221"/>
      <c r="H141" s="221"/>
      <c r="I141" s="221"/>
      <c r="J141" s="221"/>
      <c r="K141" s="221"/>
      <c r="L141" s="221"/>
      <c r="M141" s="221"/>
      <c r="N141" s="221"/>
      <c r="O141" s="221"/>
      <c r="P141" s="221"/>
      <c r="Q141" s="222"/>
      <c r="R141" s="218" t="s">
        <v>92</v>
      </c>
      <c r="S141" s="219"/>
      <c r="V141" s="240" t="str">
        <f t="shared" ref="V141:V145" si="13">IF(R141="○","○","　")</f>
        <v>○</v>
      </c>
      <c r="W141" s="240" t="str">
        <f>IF(R141="","×","-")</f>
        <v>-</v>
      </c>
    </row>
    <row r="142" spans="2:24" ht="18.95" customHeight="1" thickBot="1">
      <c r="B142" s="217"/>
      <c r="C142" s="233"/>
      <c r="D142" s="221"/>
      <c r="E142" s="221"/>
      <c r="F142" s="221"/>
      <c r="G142" s="221"/>
      <c r="H142" s="221"/>
      <c r="I142" s="221"/>
      <c r="J142" s="221"/>
      <c r="K142" s="221"/>
      <c r="L142" s="221"/>
      <c r="M142" s="221"/>
      <c r="N142" s="221"/>
      <c r="O142" s="221"/>
      <c r="P142" s="221"/>
      <c r="Q142" s="222"/>
      <c r="R142" s="218"/>
      <c r="S142" s="219"/>
      <c r="V142" s="240"/>
      <c r="W142" s="240"/>
    </row>
    <row r="143" spans="2:24" ht="18.95" customHeight="1" thickBot="1">
      <c r="B143" s="217"/>
      <c r="C143" s="220" t="s">
        <v>83</v>
      </c>
      <c r="D143" s="221"/>
      <c r="E143" s="221"/>
      <c r="F143" s="221"/>
      <c r="G143" s="221"/>
      <c r="H143" s="221"/>
      <c r="I143" s="221"/>
      <c r="J143" s="221"/>
      <c r="K143" s="221"/>
      <c r="L143" s="221"/>
      <c r="M143" s="221"/>
      <c r="N143" s="221"/>
      <c r="O143" s="221"/>
      <c r="P143" s="221"/>
      <c r="Q143" s="222"/>
      <c r="R143" s="218" t="s">
        <v>92</v>
      </c>
      <c r="S143" s="219"/>
      <c r="V143" s="156" t="str">
        <f t="shared" si="13"/>
        <v>○</v>
      </c>
      <c r="W143" s="156" t="str">
        <f>IF(R143="","×","-")</f>
        <v>-</v>
      </c>
    </row>
    <row r="144" spans="2:24" ht="18.95" customHeight="1" thickBot="1">
      <c r="B144" s="217"/>
      <c r="C144" s="198" t="s">
        <v>207</v>
      </c>
      <c r="D144" s="199"/>
      <c r="E144" s="199"/>
      <c r="F144" s="199"/>
      <c r="G144" s="199"/>
      <c r="H144" s="199"/>
      <c r="I144" s="199"/>
      <c r="J144" s="199"/>
      <c r="K144" s="199"/>
      <c r="L144" s="199"/>
      <c r="M144" s="199"/>
      <c r="N144" s="199"/>
      <c r="O144" s="199"/>
      <c r="P144" s="199"/>
      <c r="Q144" s="200"/>
      <c r="R144" s="218" t="s">
        <v>92</v>
      </c>
      <c r="S144" s="219"/>
      <c r="V144" s="156" t="str">
        <f t="shared" si="13"/>
        <v>○</v>
      </c>
      <c r="W144" s="156" t="str">
        <f>IF(R144="","×","-")</f>
        <v>-</v>
      </c>
    </row>
    <row r="145" spans="2:24" ht="18.95" customHeight="1">
      <c r="B145" s="217"/>
      <c r="C145" s="232" t="s">
        <v>167</v>
      </c>
      <c r="D145" s="221"/>
      <c r="E145" s="221"/>
      <c r="F145" s="221"/>
      <c r="G145" s="221"/>
      <c r="H145" s="221"/>
      <c r="I145" s="221"/>
      <c r="J145" s="221"/>
      <c r="K145" s="221"/>
      <c r="L145" s="221"/>
      <c r="M145" s="221"/>
      <c r="N145" s="221"/>
      <c r="O145" s="221"/>
      <c r="P145" s="221"/>
      <c r="Q145" s="222"/>
      <c r="R145" s="208" t="s">
        <v>92</v>
      </c>
      <c r="S145" s="209"/>
      <c r="V145" s="240" t="str">
        <f t="shared" si="13"/>
        <v>○</v>
      </c>
      <c r="W145" s="240" t="str">
        <f>IF(R145="","×","-")</f>
        <v>-</v>
      </c>
    </row>
    <row r="146" spans="2:24" ht="18.95" customHeight="1">
      <c r="B146" s="217"/>
      <c r="C146" s="233"/>
      <c r="D146" s="221"/>
      <c r="E146" s="221"/>
      <c r="F146" s="221"/>
      <c r="G146" s="221"/>
      <c r="H146" s="221"/>
      <c r="I146" s="221"/>
      <c r="J146" s="221"/>
      <c r="K146" s="221"/>
      <c r="L146" s="221"/>
      <c r="M146" s="221"/>
      <c r="N146" s="221"/>
      <c r="O146" s="221"/>
      <c r="P146" s="221"/>
      <c r="Q146" s="222"/>
      <c r="R146" s="210"/>
      <c r="S146" s="211"/>
      <c r="V146" s="240"/>
      <c r="W146" s="240"/>
    </row>
    <row r="147" spans="2:24" ht="18.95" customHeight="1">
      <c r="B147" s="217"/>
      <c r="C147" s="233"/>
      <c r="D147" s="221"/>
      <c r="E147" s="221"/>
      <c r="F147" s="221"/>
      <c r="G147" s="221"/>
      <c r="H147" s="221"/>
      <c r="I147" s="221"/>
      <c r="J147" s="221"/>
      <c r="K147" s="221"/>
      <c r="L147" s="221"/>
      <c r="M147" s="221"/>
      <c r="N147" s="221"/>
      <c r="O147" s="221"/>
      <c r="P147" s="221"/>
      <c r="Q147" s="222"/>
      <c r="R147" s="210"/>
      <c r="S147" s="211"/>
      <c r="V147" s="240"/>
      <c r="W147" s="240"/>
    </row>
    <row r="148" spans="2:24" ht="18.95" customHeight="1" thickBot="1">
      <c r="B148" s="217"/>
      <c r="C148" s="234"/>
      <c r="D148" s="235"/>
      <c r="E148" s="235"/>
      <c r="F148" s="235"/>
      <c r="G148" s="235"/>
      <c r="H148" s="235"/>
      <c r="I148" s="235"/>
      <c r="J148" s="235"/>
      <c r="K148" s="235"/>
      <c r="L148" s="235"/>
      <c r="M148" s="235"/>
      <c r="N148" s="235"/>
      <c r="O148" s="235"/>
      <c r="P148" s="235"/>
      <c r="Q148" s="236"/>
      <c r="R148" s="212"/>
      <c r="S148" s="213"/>
      <c r="V148" s="240"/>
      <c r="W148" s="240"/>
    </row>
    <row r="149" spans="2:24" ht="18.95" customHeight="1">
      <c r="B149" s="158"/>
      <c r="C149" s="165"/>
      <c r="D149" s="157"/>
      <c r="E149" s="157"/>
      <c r="F149" s="157"/>
      <c r="G149" s="157"/>
      <c r="H149" s="157"/>
      <c r="I149" s="157"/>
      <c r="J149" s="157"/>
      <c r="K149" s="157"/>
      <c r="L149" s="157"/>
      <c r="M149" s="157"/>
      <c r="N149" s="157"/>
      <c r="O149" s="157"/>
      <c r="P149" s="157"/>
      <c r="Q149" s="157"/>
      <c r="R149" s="157"/>
      <c r="S149" s="157"/>
      <c r="T149" s="58"/>
    </row>
    <row r="150" spans="2:24" ht="18.95" customHeight="1">
      <c r="B150" s="207" t="s">
        <v>216</v>
      </c>
      <c r="C150" s="207"/>
      <c r="D150" s="207"/>
      <c r="E150" s="207"/>
      <c r="F150" s="207"/>
      <c r="G150" s="207"/>
      <c r="H150" s="207"/>
      <c r="I150" s="207"/>
      <c r="J150" s="207"/>
      <c r="K150" s="207"/>
      <c r="L150" s="207"/>
      <c r="M150" s="207"/>
      <c r="N150" s="207"/>
      <c r="O150" s="207"/>
      <c r="P150" s="207"/>
      <c r="Q150" s="207"/>
      <c r="R150" s="207"/>
      <c r="S150" s="207"/>
      <c r="T150" s="42"/>
      <c r="U150" s="1"/>
    </row>
    <row r="151" spans="2:24" ht="18.95" customHeight="1" thickBot="1">
      <c r="B151" s="17" t="s">
        <v>62</v>
      </c>
      <c r="C151" s="192" t="s">
        <v>63</v>
      </c>
      <c r="D151" s="193"/>
      <c r="E151" s="193"/>
      <c r="F151" s="193"/>
      <c r="G151" s="193"/>
      <c r="H151" s="193"/>
      <c r="I151" s="193"/>
      <c r="J151" s="193"/>
      <c r="K151" s="193"/>
      <c r="L151" s="193"/>
      <c r="M151" s="193"/>
      <c r="N151" s="214"/>
      <c r="O151" s="287" t="s">
        <v>80</v>
      </c>
      <c r="P151" s="343"/>
      <c r="Q151" s="343"/>
      <c r="R151" s="343"/>
      <c r="S151" s="288"/>
      <c r="V151" s="156"/>
      <c r="W151" s="156"/>
      <c r="X151" s="156"/>
    </row>
    <row r="152" spans="2:24" ht="18.95" customHeight="1">
      <c r="B152" s="180" t="s">
        <v>65</v>
      </c>
      <c r="C152" s="183" t="s">
        <v>139</v>
      </c>
      <c r="D152" s="184"/>
      <c r="E152" s="184"/>
      <c r="F152" s="184"/>
      <c r="G152" s="184"/>
      <c r="H152" s="184"/>
      <c r="I152" s="184"/>
      <c r="J152" s="184"/>
      <c r="K152" s="184"/>
      <c r="L152" s="184"/>
      <c r="M152" s="184"/>
      <c r="N152" s="185"/>
      <c r="O152" s="223" t="s">
        <v>92</v>
      </c>
      <c r="P152" s="224"/>
      <c r="Q152" s="224"/>
      <c r="R152" s="224"/>
      <c r="S152" s="225"/>
      <c r="V152" s="240" t="str">
        <f>IF(O152="○","○","　")</f>
        <v>○</v>
      </c>
      <c r="W152" s="241"/>
      <c r="X152" s="240" t="str">
        <f>IF(O152="○","-","×")</f>
        <v>-</v>
      </c>
    </row>
    <row r="153" spans="2:24" ht="18.95" customHeight="1">
      <c r="B153" s="181"/>
      <c r="C153" s="186"/>
      <c r="D153" s="187"/>
      <c r="E153" s="187"/>
      <c r="F153" s="187"/>
      <c r="G153" s="187"/>
      <c r="H153" s="187"/>
      <c r="I153" s="187"/>
      <c r="J153" s="187"/>
      <c r="K153" s="187"/>
      <c r="L153" s="187"/>
      <c r="M153" s="187"/>
      <c r="N153" s="188"/>
      <c r="O153" s="226"/>
      <c r="P153" s="227"/>
      <c r="Q153" s="227"/>
      <c r="R153" s="227"/>
      <c r="S153" s="228"/>
      <c r="V153" s="240"/>
      <c r="W153" s="241"/>
      <c r="X153" s="240"/>
    </row>
    <row r="154" spans="2:24" ht="18.95" customHeight="1">
      <c r="B154" s="181"/>
      <c r="C154" s="186"/>
      <c r="D154" s="187"/>
      <c r="E154" s="187"/>
      <c r="F154" s="187"/>
      <c r="G154" s="187"/>
      <c r="H154" s="187"/>
      <c r="I154" s="187"/>
      <c r="J154" s="187"/>
      <c r="K154" s="187"/>
      <c r="L154" s="187"/>
      <c r="M154" s="187"/>
      <c r="N154" s="188"/>
      <c r="O154" s="226"/>
      <c r="P154" s="227"/>
      <c r="Q154" s="227"/>
      <c r="R154" s="227"/>
      <c r="S154" s="228"/>
      <c r="V154" s="240"/>
      <c r="W154" s="241"/>
      <c r="X154" s="240"/>
    </row>
    <row r="155" spans="2:24" ht="18.95" customHeight="1" thickBot="1">
      <c r="B155" s="182"/>
      <c r="C155" s="189"/>
      <c r="D155" s="190"/>
      <c r="E155" s="190"/>
      <c r="F155" s="190"/>
      <c r="G155" s="190"/>
      <c r="H155" s="190"/>
      <c r="I155" s="190"/>
      <c r="J155" s="190"/>
      <c r="K155" s="190"/>
      <c r="L155" s="190"/>
      <c r="M155" s="190"/>
      <c r="N155" s="191"/>
      <c r="O155" s="229"/>
      <c r="P155" s="230"/>
      <c r="Q155" s="230"/>
      <c r="R155" s="230"/>
      <c r="S155" s="231"/>
      <c r="V155" s="240"/>
      <c r="W155" s="241"/>
      <c r="X155" s="240"/>
    </row>
    <row r="156" spans="2:24" ht="18.95" customHeight="1">
      <c r="B156" s="64"/>
      <c r="C156" s="157"/>
      <c r="D156" s="157"/>
      <c r="E156" s="157"/>
      <c r="F156" s="157"/>
      <c r="G156" s="157"/>
      <c r="H156" s="157"/>
      <c r="I156" s="157"/>
      <c r="J156" s="157"/>
      <c r="K156" s="157"/>
      <c r="L156" s="157"/>
      <c r="M156" s="157"/>
      <c r="N156" s="157"/>
      <c r="O156" s="62"/>
      <c r="P156" s="62"/>
      <c r="Q156" s="155"/>
      <c r="R156" s="55"/>
      <c r="S156" s="55"/>
      <c r="T156" s="58"/>
    </row>
    <row r="157" spans="2:24" ht="18.95" customHeight="1">
      <c r="B157" s="64"/>
      <c r="C157" s="349" t="s">
        <v>206</v>
      </c>
      <c r="D157" s="350"/>
      <c r="E157" s="237" t="s">
        <v>156</v>
      </c>
      <c r="F157" s="238"/>
      <c r="G157" s="239"/>
      <c r="H157" s="201" t="s">
        <v>1</v>
      </c>
      <c r="I157" s="202"/>
      <c r="J157" s="202"/>
      <c r="K157" s="202"/>
      <c r="L157" s="202"/>
      <c r="M157" s="202"/>
      <c r="N157" s="202"/>
      <c r="O157" s="203"/>
      <c r="P157" s="174" t="s">
        <v>158</v>
      </c>
      <c r="Q157" s="175"/>
      <c r="R157" s="175"/>
      <c r="S157" s="176"/>
      <c r="T157" s="58"/>
    </row>
    <row r="158" spans="2:24" ht="18.95" customHeight="1">
      <c r="B158" s="64"/>
      <c r="C158" s="351"/>
      <c r="D158" s="352"/>
      <c r="E158" s="204" t="s">
        <v>155</v>
      </c>
      <c r="F158" s="205"/>
      <c r="G158" s="206"/>
      <c r="H158" s="204"/>
      <c r="I158" s="205"/>
      <c r="J158" s="205"/>
      <c r="K158" s="205"/>
      <c r="L158" s="205"/>
      <c r="M158" s="205"/>
      <c r="N158" s="205"/>
      <c r="O158" s="206"/>
      <c r="P158" s="177"/>
      <c r="Q158" s="178"/>
      <c r="R158" s="178"/>
      <c r="S158" s="179"/>
      <c r="T158" s="58"/>
    </row>
    <row r="159" spans="2:24" ht="18.95" customHeight="1">
      <c r="B159" s="64"/>
      <c r="C159" s="201" t="s">
        <v>162</v>
      </c>
      <c r="D159" s="203"/>
      <c r="E159" s="342" t="s">
        <v>164</v>
      </c>
      <c r="F159" s="342"/>
      <c r="G159" s="342"/>
      <c r="H159" s="201" t="s">
        <v>165</v>
      </c>
      <c r="I159" s="202"/>
      <c r="J159" s="202"/>
      <c r="K159" s="202"/>
      <c r="L159" s="202"/>
      <c r="M159" s="202"/>
      <c r="N159" s="202"/>
      <c r="O159" s="203"/>
      <c r="P159" s="174" t="s">
        <v>166</v>
      </c>
      <c r="Q159" s="175"/>
      <c r="R159" s="175"/>
      <c r="S159" s="176"/>
      <c r="T159" s="58"/>
    </row>
    <row r="160" spans="2:24" ht="18.95" customHeight="1">
      <c r="B160" s="64"/>
      <c r="C160" s="204"/>
      <c r="D160" s="206"/>
      <c r="E160" s="197" t="s">
        <v>163</v>
      </c>
      <c r="F160" s="197"/>
      <c r="G160" s="197"/>
      <c r="H160" s="204"/>
      <c r="I160" s="205"/>
      <c r="J160" s="205"/>
      <c r="K160" s="205"/>
      <c r="L160" s="205"/>
      <c r="M160" s="205"/>
      <c r="N160" s="205"/>
      <c r="O160" s="206"/>
      <c r="P160" s="177"/>
      <c r="Q160" s="178"/>
      <c r="R160" s="178"/>
      <c r="S160" s="179"/>
      <c r="T160" s="58"/>
    </row>
    <row r="161" spans="2:24" ht="18.95" customHeight="1">
      <c r="B161" s="64"/>
      <c r="C161" s="201"/>
      <c r="D161" s="203"/>
      <c r="E161" s="201"/>
      <c r="F161" s="202"/>
      <c r="G161" s="203"/>
      <c r="H161" s="201"/>
      <c r="I161" s="202"/>
      <c r="J161" s="202"/>
      <c r="K161" s="202"/>
      <c r="L161" s="202"/>
      <c r="M161" s="202"/>
      <c r="N161" s="202"/>
      <c r="O161" s="203"/>
      <c r="P161" s="174"/>
      <c r="Q161" s="175"/>
      <c r="R161" s="175"/>
      <c r="S161" s="176"/>
      <c r="T161" s="58"/>
    </row>
    <row r="162" spans="2:24" ht="18.95" customHeight="1">
      <c r="B162" s="64"/>
      <c r="C162" s="204"/>
      <c r="D162" s="206"/>
      <c r="E162" s="204"/>
      <c r="F162" s="205"/>
      <c r="G162" s="206"/>
      <c r="H162" s="204"/>
      <c r="I162" s="205"/>
      <c r="J162" s="205"/>
      <c r="K162" s="205"/>
      <c r="L162" s="205"/>
      <c r="M162" s="205"/>
      <c r="N162" s="205"/>
      <c r="O162" s="206"/>
      <c r="P162" s="177"/>
      <c r="Q162" s="178"/>
      <c r="R162" s="178"/>
      <c r="S162" s="179"/>
      <c r="T162" s="58"/>
    </row>
    <row r="163" spans="2:24" ht="18.95" customHeight="1">
      <c r="B163" s="64"/>
      <c r="C163" s="201"/>
      <c r="D163" s="203"/>
      <c r="E163" s="342"/>
      <c r="F163" s="342"/>
      <c r="G163" s="342"/>
      <c r="H163" s="201"/>
      <c r="I163" s="202"/>
      <c r="J163" s="202"/>
      <c r="K163" s="202"/>
      <c r="L163" s="202"/>
      <c r="M163" s="202"/>
      <c r="N163" s="202"/>
      <c r="O163" s="203"/>
      <c r="P163" s="174"/>
      <c r="Q163" s="175"/>
      <c r="R163" s="175"/>
      <c r="S163" s="176"/>
      <c r="T163" s="58"/>
    </row>
    <row r="164" spans="2:24" ht="18.95" customHeight="1">
      <c r="B164" s="64"/>
      <c r="C164" s="204"/>
      <c r="D164" s="206"/>
      <c r="E164" s="197"/>
      <c r="F164" s="197"/>
      <c r="G164" s="197"/>
      <c r="H164" s="204"/>
      <c r="I164" s="205"/>
      <c r="J164" s="205"/>
      <c r="K164" s="205"/>
      <c r="L164" s="205"/>
      <c r="M164" s="205"/>
      <c r="N164" s="205"/>
      <c r="O164" s="206"/>
      <c r="P164" s="177"/>
      <c r="Q164" s="178"/>
      <c r="R164" s="178"/>
      <c r="S164" s="179"/>
      <c r="T164" s="58"/>
    </row>
    <row r="165" spans="2:24" ht="18.95" customHeight="1">
      <c r="B165" s="155"/>
      <c r="C165" s="157"/>
      <c r="D165" s="157"/>
      <c r="E165" s="157"/>
      <c r="F165" s="157"/>
      <c r="G165" s="157"/>
      <c r="H165" s="157"/>
      <c r="I165" s="157"/>
      <c r="J165" s="157"/>
      <c r="K165" s="157"/>
      <c r="L165" s="157"/>
      <c r="M165" s="157"/>
      <c r="N165" s="157"/>
      <c r="O165" s="157"/>
      <c r="P165" s="157"/>
      <c r="Q165" s="157"/>
      <c r="R165" s="157"/>
      <c r="S165" s="157"/>
      <c r="T165" s="58"/>
    </row>
    <row r="166" spans="2:24" ht="18.95" customHeight="1" thickBot="1">
      <c r="B166" s="207" t="s">
        <v>217</v>
      </c>
      <c r="C166" s="207"/>
      <c r="D166" s="207"/>
      <c r="E166" s="207"/>
      <c r="F166" s="207"/>
      <c r="G166" s="207"/>
      <c r="H166" s="207"/>
      <c r="I166" s="207"/>
      <c r="J166" s="207"/>
      <c r="K166" s="207"/>
      <c r="L166" s="207"/>
      <c r="M166" s="207"/>
      <c r="N166" s="207"/>
      <c r="O166" s="207"/>
      <c r="P166" s="207"/>
      <c r="Q166" s="207"/>
      <c r="R166" s="207"/>
      <c r="S166" s="207"/>
      <c r="T166" s="42"/>
    </row>
    <row r="167" spans="2:24" ht="18.95" customHeight="1">
      <c r="B167" s="17" t="s">
        <v>62</v>
      </c>
      <c r="C167" s="192" t="s">
        <v>63</v>
      </c>
      <c r="D167" s="193"/>
      <c r="E167" s="193"/>
      <c r="F167" s="193"/>
      <c r="G167" s="193"/>
      <c r="H167" s="193"/>
      <c r="I167" s="193"/>
      <c r="J167" s="193"/>
      <c r="K167" s="193"/>
      <c r="L167" s="193"/>
      <c r="M167" s="193"/>
      <c r="N167" s="193"/>
      <c r="O167" s="56"/>
      <c r="P167" s="194" t="s">
        <v>101</v>
      </c>
      <c r="Q167" s="195"/>
      <c r="R167" s="195"/>
      <c r="S167" s="196"/>
      <c r="V167" s="156"/>
      <c r="W167" s="156"/>
      <c r="X167" s="156"/>
    </row>
    <row r="168" spans="2:24" ht="18.95" customHeight="1">
      <c r="B168" s="180" t="s">
        <v>67</v>
      </c>
      <c r="C168" s="405" t="s">
        <v>189</v>
      </c>
      <c r="D168" s="184"/>
      <c r="E168" s="184"/>
      <c r="F168" s="184"/>
      <c r="G168" s="184"/>
      <c r="H168" s="184"/>
      <c r="I168" s="184"/>
      <c r="J168" s="184"/>
      <c r="K168" s="184"/>
      <c r="L168" s="184"/>
      <c r="M168" s="184"/>
      <c r="N168" s="184"/>
      <c r="O168" s="184"/>
      <c r="P168" s="393" t="s">
        <v>102</v>
      </c>
      <c r="Q168" s="394"/>
      <c r="R168" s="385" t="s">
        <v>140</v>
      </c>
      <c r="S168" s="386"/>
    </row>
    <row r="169" spans="2:24" ht="18.95" customHeight="1">
      <c r="B169" s="242"/>
      <c r="C169" s="406"/>
      <c r="D169" s="187"/>
      <c r="E169" s="187"/>
      <c r="F169" s="187"/>
      <c r="G169" s="187"/>
      <c r="H169" s="187"/>
      <c r="I169" s="187"/>
      <c r="J169" s="187"/>
      <c r="K169" s="187"/>
      <c r="L169" s="187"/>
      <c r="M169" s="187"/>
      <c r="N169" s="187"/>
      <c r="O169" s="187"/>
      <c r="P169" s="409"/>
      <c r="Q169" s="410"/>
      <c r="R169" s="387"/>
      <c r="S169" s="388"/>
    </row>
    <row r="170" spans="2:24" ht="18.95" customHeight="1">
      <c r="B170" s="181"/>
      <c r="C170" s="186"/>
      <c r="D170" s="187"/>
      <c r="E170" s="187"/>
      <c r="F170" s="187"/>
      <c r="G170" s="187"/>
      <c r="H170" s="187"/>
      <c r="I170" s="187"/>
      <c r="J170" s="187"/>
      <c r="K170" s="187"/>
      <c r="L170" s="187"/>
      <c r="M170" s="187"/>
      <c r="N170" s="187"/>
      <c r="O170" s="187"/>
      <c r="P170" s="391" t="s">
        <v>92</v>
      </c>
      <c r="Q170" s="392"/>
      <c r="R170" s="389"/>
      <c r="S170" s="390"/>
      <c r="V170" s="156" t="str">
        <f>IF(P170="○","○",IF(P173="○","○",IF(R171="○","○","-")))</f>
        <v>○</v>
      </c>
      <c r="W170" s="155"/>
      <c r="X170" s="156" t="str">
        <f>IF(V170="-","×","-")</f>
        <v>-</v>
      </c>
    </row>
    <row r="171" spans="2:24" ht="18.95" customHeight="1">
      <c r="B171" s="181"/>
      <c r="C171" s="186"/>
      <c r="D171" s="187"/>
      <c r="E171" s="187"/>
      <c r="F171" s="187"/>
      <c r="G171" s="187"/>
      <c r="H171" s="187"/>
      <c r="I171" s="187"/>
      <c r="J171" s="187"/>
      <c r="K171" s="187"/>
      <c r="L171" s="187"/>
      <c r="M171" s="187"/>
      <c r="N171" s="187"/>
      <c r="O171" s="187"/>
      <c r="P171" s="411" t="s">
        <v>129</v>
      </c>
      <c r="Q171" s="412"/>
      <c r="R171" s="397"/>
      <c r="S171" s="398"/>
    </row>
    <row r="172" spans="2:24" ht="18.95" customHeight="1">
      <c r="B172" s="181"/>
      <c r="C172" s="186"/>
      <c r="D172" s="187"/>
      <c r="E172" s="187"/>
      <c r="F172" s="187"/>
      <c r="G172" s="187"/>
      <c r="H172" s="187"/>
      <c r="I172" s="187"/>
      <c r="J172" s="187"/>
      <c r="K172" s="187"/>
      <c r="L172" s="187"/>
      <c r="M172" s="187"/>
      <c r="N172" s="187"/>
      <c r="O172" s="187"/>
      <c r="P172" s="413"/>
      <c r="Q172" s="414"/>
      <c r="R172" s="186"/>
      <c r="S172" s="188"/>
    </row>
    <row r="173" spans="2:24" ht="18.95" customHeight="1" thickBot="1">
      <c r="B173" s="181"/>
      <c r="C173" s="186"/>
      <c r="D173" s="187"/>
      <c r="E173" s="187"/>
      <c r="F173" s="187"/>
      <c r="G173" s="187"/>
      <c r="H173" s="187"/>
      <c r="I173" s="187"/>
      <c r="J173" s="187"/>
      <c r="K173" s="187"/>
      <c r="L173" s="187"/>
      <c r="M173" s="187"/>
      <c r="N173" s="187"/>
      <c r="O173" s="187"/>
      <c r="P173" s="401" t="s">
        <v>92</v>
      </c>
      <c r="Q173" s="402"/>
      <c r="R173" s="399"/>
      <c r="S173" s="400"/>
    </row>
    <row r="174" spans="2:24" ht="18.95" customHeight="1">
      <c r="B174" s="181"/>
      <c r="C174" s="186"/>
      <c r="D174" s="187"/>
      <c r="E174" s="187"/>
      <c r="F174" s="187"/>
      <c r="G174" s="187"/>
      <c r="H174" s="187"/>
      <c r="I174" s="187"/>
      <c r="J174" s="187"/>
      <c r="K174" s="187"/>
      <c r="L174" s="187"/>
      <c r="M174" s="187"/>
      <c r="N174" s="187"/>
      <c r="O174" s="187"/>
      <c r="P174" s="415" t="s">
        <v>103</v>
      </c>
      <c r="Q174" s="416"/>
      <c r="R174" s="416"/>
      <c r="S174" s="417"/>
      <c r="V174" s="156" t="str">
        <f>IF(AB194="○","○","　")</f>
        <v>　</v>
      </c>
    </row>
    <row r="175" spans="2:24" ht="18.95" customHeight="1">
      <c r="B175" s="181"/>
      <c r="C175" s="186"/>
      <c r="D175" s="187"/>
      <c r="E175" s="187"/>
      <c r="F175" s="187"/>
      <c r="G175" s="187"/>
      <c r="H175" s="187"/>
      <c r="I175" s="187"/>
      <c r="J175" s="187"/>
      <c r="K175" s="187"/>
      <c r="L175" s="187"/>
      <c r="M175" s="187"/>
      <c r="N175" s="187"/>
      <c r="O175" s="187"/>
      <c r="P175" s="393" t="s">
        <v>130</v>
      </c>
      <c r="Q175" s="394"/>
      <c r="R175" s="385" t="s">
        <v>140</v>
      </c>
      <c r="S175" s="386"/>
      <c r="V175" s="156"/>
    </row>
    <row r="176" spans="2:24" ht="18.95" customHeight="1">
      <c r="B176" s="181"/>
      <c r="C176" s="186"/>
      <c r="D176" s="187"/>
      <c r="E176" s="187"/>
      <c r="F176" s="187"/>
      <c r="G176" s="187"/>
      <c r="H176" s="187"/>
      <c r="I176" s="187"/>
      <c r="J176" s="187"/>
      <c r="K176" s="187"/>
      <c r="L176" s="187"/>
      <c r="M176" s="187"/>
      <c r="N176" s="187"/>
      <c r="O176" s="187"/>
      <c r="P176" s="395"/>
      <c r="Q176" s="396"/>
      <c r="R176" s="387"/>
      <c r="S176" s="388"/>
      <c r="V176" s="156"/>
    </row>
    <row r="177" spans="2:24" ht="18.95" customHeight="1">
      <c r="B177" s="181"/>
      <c r="C177" s="186"/>
      <c r="D177" s="187"/>
      <c r="E177" s="187"/>
      <c r="F177" s="187"/>
      <c r="G177" s="187"/>
      <c r="H177" s="187"/>
      <c r="I177" s="187"/>
      <c r="J177" s="187"/>
      <c r="K177" s="187"/>
      <c r="L177" s="187"/>
      <c r="M177" s="187"/>
      <c r="N177" s="187"/>
      <c r="O177" s="187"/>
      <c r="P177" s="391"/>
      <c r="Q177" s="392"/>
      <c r="R177" s="389"/>
      <c r="S177" s="390"/>
      <c r="V177" s="156" t="str">
        <f>IF(P177="○","○",IF(P180="○","○",IF(R178="○","○","-")))</f>
        <v>-</v>
      </c>
      <c r="W177" s="155"/>
      <c r="X177" s="156" t="str">
        <f>IF(V177="-","×","-")</f>
        <v>×</v>
      </c>
    </row>
    <row r="178" spans="2:24" ht="18.95" customHeight="1">
      <c r="B178" s="181"/>
      <c r="C178" s="186"/>
      <c r="D178" s="187"/>
      <c r="E178" s="187"/>
      <c r="F178" s="187"/>
      <c r="G178" s="187"/>
      <c r="H178" s="187"/>
      <c r="I178" s="187"/>
      <c r="J178" s="187"/>
      <c r="K178" s="187"/>
      <c r="L178" s="187"/>
      <c r="M178" s="187"/>
      <c r="N178" s="187"/>
      <c r="O178" s="187"/>
      <c r="P178" s="393" t="s">
        <v>131</v>
      </c>
      <c r="Q178" s="394"/>
      <c r="R178" s="397"/>
      <c r="S178" s="398"/>
    </row>
    <row r="179" spans="2:24" ht="18.95" customHeight="1">
      <c r="B179" s="181"/>
      <c r="C179" s="186"/>
      <c r="D179" s="187"/>
      <c r="E179" s="187"/>
      <c r="F179" s="187"/>
      <c r="G179" s="187"/>
      <c r="H179" s="187"/>
      <c r="I179" s="187"/>
      <c r="J179" s="187"/>
      <c r="K179" s="187"/>
      <c r="L179" s="187"/>
      <c r="M179" s="187"/>
      <c r="N179" s="187"/>
      <c r="O179" s="187"/>
      <c r="P179" s="395"/>
      <c r="Q179" s="396"/>
      <c r="R179" s="186"/>
      <c r="S179" s="188"/>
    </row>
    <row r="180" spans="2:24" ht="18.95" customHeight="1" thickBot="1">
      <c r="B180" s="181"/>
      <c r="C180" s="407"/>
      <c r="D180" s="408"/>
      <c r="E180" s="408"/>
      <c r="F180" s="408"/>
      <c r="G180" s="408"/>
      <c r="H180" s="408"/>
      <c r="I180" s="408"/>
      <c r="J180" s="408"/>
      <c r="K180" s="408"/>
      <c r="L180" s="408"/>
      <c r="M180" s="408"/>
      <c r="N180" s="408"/>
      <c r="O180" s="408"/>
      <c r="P180" s="401"/>
      <c r="Q180" s="402"/>
      <c r="R180" s="399"/>
      <c r="S180" s="400"/>
    </row>
    <row r="181" spans="2:24" ht="18.95" customHeight="1" thickBot="1">
      <c r="B181" s="181"/>
      <c r="C181" s="403" t="s">
        <v>66</v>
      </c>
      <c r="D181" s="404"/>
      <c r="E181" s="404"/>
      <c r="F181" s="404"/>
      <c r="G181" s="404"/>
      <c r="H181" s="404"/>
      <c r="I181" s="404"/>
      <c r="J181" s="404"/>
      <c r="K181" s="404"/>
      <c r="L181" s="404"/>
      <c r="M181" s="404"/>
      <c r="N181" s="404"/>
      <c r="O181" s="420" t="s">
        <v>68</v>
      </c>
      <c r="P181" s="421"/>
      <c r="Q181" s="421"/>
      <c r="R181" s="421"/>
      <c r="S181" s="422"/>
      <c r="V181" s="156"/>
      <c r="W181" s="156"/>
      <c r="X181" s="156"/>
    </row>
    <row r="182" spans="2:24" ht="18.95" customHeight="1">
      <c r="B182" s="181"/>
      <c r="C182" s="186"/>
      <c r="D182" s="382"/>
      <c r="E182" s="382"/>
      <c r="F182" s="382"/>
      <c r="G182" s="382"/>
      <c r="H182" s="382"/>
      <c r="I182" s="382"/>
      <c r="J182" s="382"/>
      <c r="K182" s="382"/>
      <c r="L182" s="382"/>
      <c r="M182" s="382"/>
      <c r="N182" s="382"/>
      <c r="O182" s="300" t="s">
        <v>92</v>
      </c>
      <c r="P182" s="418"/>
      <c r="Q182" s="418"/>
      <c r="R182" s="418"/>
      <c r="S182" s="301"/>
      <c r="V182" s="240" t="str">
        <f>IF(O182="○","○",IF(Q182="○","○","-"))</f>
        <v>○</v>
      </c>
      <c r="W182" s="241"/>
      <c r="X182" s="240" t="str">
        <f>IF(O182="○","-",IF(Q182="○","-","×"))</f>
        <v>-</v>
      </c>
    </row>
    <row r="183" spans="2:24" ht="18.95" customHeight="1" thickBot="1">
      <c r="B183" s="182"/>
      <c r="C183" s="189"/>
      <c r="D183" s="190"/>
      <c r="E183" s="190"/>
      <c r="F183" s="190"/>
      <c r="G183" s="190"/>
      <c r="H183" s="190"/>
      <c r="I183" s="190"/>
      <c r="J183" s="190"/>
      <c r="K183" s="190"/>
      <c r="L183" s="190"/>
      <c r="M183" s="190"/>
      <c r="N183" s="190"/>
      <c r="O183" s="303"/>
      <c r="P183" s="419"/>
      <c r="Q183" s="419"/>
      <c r="R183" s="419"/>
      <c r="S183" s="304"/>
      <c r="V183" s="240"/>
      <c r="W183" s="241"/>
      <c r="X183" s="240"/>
    </row>
    <row r="184" spans="2:24" ht="18.75" customHeight="1">
      <c r="B184" s="158"/>
      <c r="C184" s="165"/>
      <c r="D184" s="157"/>
      <c r="E184" s="157"/>
      <c r="F184" s="157"/>
      <c r="G184" s="157"/>
      <c r="H184" s="157"/>
      <c r="I184" s="157"/>
      <c r="J184" s="157"/>
      <c r="K184" s="157"/>
      <c r="L184" s="157"/>
      <c r="M184" s="157"/>
      <c r="N184" s="157"/>
      <c r="O184" s="157"/>
      <c r="P184" s="157"/>
      <c r="Q184" s="157"/>
      <c r="R184" s="157"/>
      <c r="S184" s="157"/>
      <c r="T184" s="58"/>
    </row>
    <row r="185" spans="2:24" ht="18.95" customHeight="1">
      <c r="B185" s="159"/>
      <c r="C185" s="160"/>
      <c r="D185" s="157"/>
      <c r="E185" s="157"/>
      <c r="F185" s="157"/>
      <c r="G185" s="157"/>
      <c r="H185" s="157"/>
      <c r="I185" s="157"/>
      <c r="J185" s="157"/>
      <c r="K185" s="157"/>
      <c r="L185" s="157"/>
      <c r="M185" s="157"/>
      <c r="N185" s="157"/>
      <c r="O185" s="157"/>
      <c r="P185" s="157"/>
      <c r="Q185" s="157"/>
      <c r="R185" s="157"/>
      <c r="S185" s="157"/>
      <c r="T185" s="1"/>
    </row>
    <row r="186" spans="2:24" ht="18.95" customHeight="1">
      <c r="B186" s="35" t="s">
        <v>81</v>
      </c>
      <c r="C186" s="36"/>
      <c r="D186" s="36"/>
      <c r="E186" s="36"/>
      <c r="F186" s="36"/>
      <c r="G186" s="36"/>
      <c r="H186" s="36"/>
      <c r="I186" s="36"/>
      <c r="J186" s="36"/>
      <c r="K186" s="36"/>
      <c r="L186" s="36"/>
      <c r="M186" s="36"/>
      <c r="N186" s="36"/>
      <c r="O186" s="36"/>
      <c r="P186" s="36"/>
      <c r="Q186" s="36"/>
      <c r="R186" s="36"/>
      <c r="S186" s="37"/>
    </row>
    <row r="187" spans="2:24" ht="18.95" customHeight="1">
      <c r="B187" s="381" t="s">
        <v>183</v>
      </c>
      <c r="C187" s="382"/>
      <c r="D187" s="382"/>
      <c r="E187" s="382"/>
      <c r="F187" s="382"/>
      <c r="G187" s="382"/>
      <c r="H187" s="382"/>
      <c r="I187" s="382"/>
      <c r="J187" s="382"/>
      <c r="K187" s="382"/>
      <c r="L187" s="382"/>
      <c r="M187" s="382"/>
      <c r="N187" s="382"/>
      <c r="O187" s="382"/>
      <c r="P187" s="382"/>
      <c r="Q187" s="382"/>
      <c r="R187" s="382"/>
      <c r="S187" s="383"/>
    </row>
    <row r="188" spans="2:24" ht="18.95" customHeight="1">
      <c r="B188" s="186"/>
      <c r="C188" s="382"/>
      <c r="D188" s="382"/>
      <c r="E188" s="382"/>
      <c r="F188" s="382"/>
      <c r="G188" s="382"/>
      <c r="H188" s="382"/>
      <c r="I188" s="382"/>
      <c r="J188" s="382"/>
      <c r="K188" s="382"/>
      <c r="L188" s="382"/>
      <c r="M188" s="382"/>
      <c r="N188" s="382"/>
      <c r="O188" s="382"/>
      <c r="P188" s="382"/>
      <c r="Q188" s="382"/>
      <c r="R188" s="382"/>
      <c r="S188" s="383"/>
    </row>
    <row r="189" spans="2:24" ht="18.95" customHeight="1">
      <c r="B189" s="186"/>
      <c r="C189" s="382"/>
      <c r="D189" s="382"/>
      <c r="E189" s="382"/>
      <c r="F189" s="382"/>
      <c r="G189" s="382"/>
      <c r="H189" s="382"/>
      <c r="I189" s="382"/>
      <c r="J189" s="382"/>
      <c r="K189" s="382"/>
      <c r="L189" s="382"/>
      <c r="M189" s="382"/>
      <c r="N189" s="382"/>
      <c r="O189" s="382"/>
      <c r="P189" s="382"/>
      <c r="Q189" s="382"/>
      <c r="R189" s="382"/>
      <c r="S189" s="383"/>
    </row>
    <row r="190" spans="2:24" ht="18.95" customHeight="1">
      <c r="B190" s="186"/>
      <c r="C190" s="382"/>
      <c r="D190" s="382"/>
      <c r="E190" s="382"/>
      <c r="F190" s="382"/>
      <c r="G190" s="382"/>
      <c r="H190" s="382"/>
      <c r="I190" s="382"/>
      <c r="J190" s="382"/>
      <c r="K190" s="382"/>
      <c r="L190" s="382"/>
      <c r="M190" s="382"/>
      <c r="N190" s="382"/>
      <c r="O190" s="382"/>
      <c r="P190" s="382"/>
      <c r="Q190" s="382"/>
      <c r="R190" s="382"/>
      <c r="S190" s="383"/>
    </row>
    <row r="191" spans="2:24" ht="18.95" customHeight="1">
      <c r="B191" s="186"/>
      <c r="C191" s="382"/>
      <c r="D191" s="382"/>
      <c r="E191" s="382"/>
      <c r="F191" s="382"/>
      <c r="G191" s="382"/>
      <c r="H191" s="382"/>
      <c r="I191" s="382"/>
      <c r="J191" s="382"/>
      <c r="K191" s="382"/>
      <c r="L191" s="382"/>
      <c r="M191" s="382"/>
      <c r="N191" s="382"/>
      <c r="O191" s="382"/>
      <c r="P191" s="382"/>
      <c r="Q191" s="382"/>
      <c r="R191" s="382"/>
      <c r="S191" s="383"/>
    </row>
    <row r="192" spans="2:24" ht="18.95" customHeight="1">
      <c r="B192" s="186"/>
      <c r="C192" s="382"/>
      <c r="D192" s="382"/>
      <c r="E192" s="382"/>
      <c r="F192" s="382"/>
      <c r="G192" s="382"/>
      <c r="H192" s="382"/>
      <c r="I192" s="382"/>
      <c r="J192" s="382"/>
      <c r="K192" s="382"/>
      <c r="L192" s="382"/>
      <c r="M192" s="382"/>
      <c r="N192" s="382"/>
      <c r="O192" s="382"/>
      <c r="P192" s="382"/>
      <c r="Q192" s="382"/>
      <c r="R192" s="382"/>
      <c r="S192" s="383"/>
    </row>
    <row r="193" spans="1:141" ht="18.95" customHeight="1">
      <c r="B193" s="186"/>
      <c r="C193" s="382"/>
      <c r="D193" s="382"/>
      <c r="E193" s="382"/>
      <c r="F193" s="382"/>
      <c r="G193" s="382"/>
      <c r="H193" s="382"/>
      <c r="I193" s="382"/>
      <c r="J193" s="382"/>
      <c r="K193" s="382"/>
      <c r="L193" s="382"/>
      <c r="M193" s="382"/>
      <c r="N193" s="382"/>
      <c r="O193" s="382"/>
      <c r="P193" s="382"/>
      <c r="Q193" s="382"/>
      <c r="R193" s="382"/>
      <c r="S193" s="383"/>
    </row>
    <row r="194" spans="1:141" ht="18.95" customHeight="1">
      <c r="B194" s="186"/>
      <c r="C194" s="382"/>
      <c r="D194" s="382"/>
      <c r="E194" s="382"/>
      <c r="F194" s="382"/>
      <c r="G194" s="382"/>
      <c r="H194" s="382"/>
      <c r="I194" s="382"/>
      <c r="J194" s="382"/>
      <c r="K194" s="382"/>
      <c r="L194" s="382"/>
      <c r="M194" s="382"/>
      <c r="N194" s="382"/>
      <c r="O194" s="382"/>
      <c r="P194" s="382"/>
      <c r="Q194" s="382"/>
      <c r="R194" s="382"/>
      <c r="S194" s="383"/>
    </row>
    <row r="195" spans="1:141" ht="18.95" customHeight="1">
      <c r="B195" s="186"/>
      <c r="C195" s="382"/>
      <c r="D195" s="382"/>
      <c r="E195" s="382"/>
      <c r="F195" s="382"/>
      <c r="G195" s="382"/>
      <c r="H195" s="382"/>
      <c r="I195" s="382"/>
      <c r="J195" s="382"/>
      <c r="K195" s="382"/>
      <c r="L195" s="382"/>
      <c r="M195" s="382"/>
      <c r="N195" s="382"/>
      <c r="O195" s="382"/>
      <c r="P195" s="382"/>
      <c r="Q195" s="382"/>
      <c r="R195" s="382"/>
      <c r="S195" s="383"/>
    </row>
    <row r="196" spans="1:141" ht="18.95" customHeight="1">
      <c r="B196" s="186"/>
      <c r="C196" s="382"/>
      <c r="D196" s="382"/>
      <c r="E196" s="382"/>
      <c r="F196" s="382"/>
      <c r="G196" s="382"/>
      <c r="H196" s="382"/>
      <c r="I196" s="382"/>
      <c r="J196" s="382"/>
      <c r="K196" s="382"/>
      <c r="L196" s="382"/>
      <c r="M196" s="382"/>
      <c r="N196" s="382"/>
      <c r="O196" s="382"/>
      <c r="P196" s="382"/>
      <c r="Q196" s="382"/>
      <c r="R196" s="382"/>
      <c r="S196" s="383"/>
    </row>
    <row r="197" spans="1:141" ht="18.95" customHeight="1">
      <c r="B197" s="186"/>
      <c r="C197" s="382"/>
      <c r="D197" s="382"/>
      <c r="E197" s="382"/>
      <c r="F197" s="382"/>
      <c r="G197" s="382"/>
      <c r="H197" s="382"/>
      <c r="I197" s="382"/>
      <c r="J197" s="382"/>
      <c r="K197" s="382"/>
      <c r="L197" s="382"/>
      <c r="M197" s="382"/>
      <c r="N197" s="382"/>
      <c r="O197" s="382"/>
      <c r="P197" s="382"/>
      <c r="Q197" s="382"/>
      <c r="R197" s="382"/>
      <c r="S197" s="383"/>
    </row>
    <row r="198" spans="1:141" ht="18.95" customHeight="1">
      <c r="B198" s="186"/>
      <c r="C198" s="382"/>
      <c r="D198" s="382"/>
      <c r="E198" s="382"/>
      <c r="F198" s="382"/>
      <c r="G198" s="382"/>
      <c r="H198" s="382"/>
      <c r="I198" s="382"/>
      <c r="J198" s="382"/>
      <c r="K198" s="382"/>
      <c r="L198" s="382"/>
      <c r="M198" s="382"/>
      <c r="N198" s="382"/>
      <c r="O198" s="382"/>
      <c r="P198" s="382"/>
      <c r="Q198" s="382"/>
      <c r="R198" s="382"/>
      <c r="S198" s="383"/>
    </row>
    <row r="199" spans="1:141" ht="18.95" customHeight="1">
      <c r="B199" s="189"/>
      <c r="C199" s="190"/>
      <c r="D199" s="190"/>
      <c r="E199" s="190"/>
      <c r="F199" s="190"/>
      <c r="G199" s="190"/>
      <c r="H199" s="190"/>
      <c r="I199" s="190"/>
      <c r="J199" s="190"/>
      <c r="K199" s="190"/>
      <c r="L199" s="190"/>
      <c r="M199" s="190"/>
      <c r="N199" s="190"/>
      <c r="O199" s="190"/>
      <c r="P199" s="190"/>
      <c r="Q199" s="190"/>
      <c r="R199" s="190"/>
      <c r="S199" s="384"/>
    </row>
    <row r="200" spans="1:141" s="41" customFormat="1" ht="18.95" customHeight="1">
      <c r="A200" s="39"/>
      <c r="B200" s="43"/>
      <c r="T200" s="39"/>
      <c r="U200" s="63"/>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row>
    <row r="201" spans="1:141" s="41" customFormat="1">
      <c r="A201" s="40"/>
      <c r="B201" s="40"/>
      <c r="C201" s="40"/>
      <c r="D201" s="40"/>
      <c r="E201" s="40"/>
      <c r="F201" s="40"/>
      <c r="G201" s="40"/>
      <c r="H201" s="40"/>
      <c r="I201" s="40"/>
      <c r="J201" s="40"/>
      <c r="K201" s="40"/>
      <c r="L201" s="40"/>
      <c r="M201" s="40"/>
      <c r="N201" s="40"/>
      <c r="O201" s="40"/>
      <c r="P201" s="40"/>
      <c r="Q201" s="40"/>
      <c r="R201" s="40"/>
      <c r="S201" s="40"/>
      <c r="T201" s="40"/>
      <c r="U201" s="145"/>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row>
    <row r="202" spans="1:141">
      <c r="A202" s="1"/>
      <c r="B202" s="1"/>
      <c r="C202" s="1"/>
      <c r="D202" s="1"/>
      <c r="E202" s="1"/>
      <c r="F202" s="1"/>
      <c r="G202" s="1"/>
      <c r="H202" s="1"/>
      <c r="I202" s="1"/>
      <c r="J202" s="1"/>
      <c r="K202" s="1"/>
      <c r="L202" s="1"/>
      <c r="M202" s="1"/>
      <c r="N202" s="1"/>
      <c r="O202" s="1"/>
      <c r="P202" s="1"/>
      <c r="Q202" s="1"/>
      <c r="R202" s="1"/>
      <c r="S202" s="1"/>
      <c r="T202" s="1"/>
      <c r="U202" s="1"/>
      <c r="V202" s="1"/>
    </row>
    <row r="203" spans="1:141">
      <c r="A203" s="1"/>
      <c r="B203" s="1"/>
      <c r="T203" s="1"/>
      <c r="U203" s="1"/>
      <c r="V203" s="1"/>
    </row>
    <row r="204" spans="1:141">
      <c r="A204" s="1"/>
      <c r="B204" s="1"/>
      <c r="P204" s="1"/>
      <c r="T204" s="1"/>
      <c r="U204" s="1"/>
      <c r="V204" s="1"/>
    </row>
    <row r="205" spans="1:141">
      <c r="A205" s="1"/>
      <c r="B205" s="1"/>
      <c r="T205" s="1"/>
      <c r="U205" s="1"/>
      <c r="V205" s="1"/>
    </row>
    <row r="206" spans="1:141">
      <c r="A206" s="1"/>
      <c r="B206" s="1"/>
      <c r="T206" s="1"/>
      <c r="U206" s="1"/>
      <c r="V206" s="1"/>
    </row>
    <row r="207" spans="1:141">
      <c r="A207" s="1"/>
      <c r="B207" s="1"/>
      <c r="T207" s="1"/>
      <c r="U207" s="1"/>
      <c r="V207" s="1"/>
    </row>
    <row r="208" spans="1:141">
      <c r="A208" s="1"/>
      <c r="B208" s="1"/>
      <c r="T208" s="1"/>
      <c r="U208" s="1"/>
      <c r="V208" s="1"/>
    </row>
    <row r="209" spans="1:22">
      <c r="A209" s="1"/>
      <c r="B209" s="1"/>
      <c r="T209" s="1"/>
      <c r="U209" s="1"/>
      <c r="V209" s="1"/>
    </row>
    <row r="210" spans="1:22">
      <c r="A210" s="1"/>
      <c r="B210" s="1"/>
      <c r="T210" s="1"/>
      <c r="U210" s="1"/>
      <c r="V210" s="1"/>
    </row>
    <row r="211" spans="1:22">
      <c r="A211" s="1"/>
      <c r="B211" s="1"/>
      <c r="T211" s="1"/>
      <c r="U211" s="1"/>
      <c r="V211" s="1"/>
    </row>
    <row r="212" spans="1:22">
      <c r="A212" s="1"/>
      <c r="B212" s="1"/>
      <c r="T212" s="1"/>
      <c r="U212" s="1"/>
      <c r="V212" s="1"/>
    </row>
    <row r="213" spans="1:22">
      <c r="A213" s="1"/>
      <c r="B213" s="1"/>
      <c r="T213" s="1"/>
      <c r="U213" s="1"/>
      <c r="V213" s="1"/>
    </row>
    <row r="214" spans="1:22">
      <c r="A214" s="1"/>
      <c r="B214" s="1"/>
      <c r="T214" s="1"/>
      <c r="U214" s="1"/>
      <c r="V214" s="1"/>
    </row>
    <row r="215" spans="1:22">
      <c r="A215" s="1"/>
      <c r="B215" s="1"/>
      <c r="T215" s="1"/>
      <c r="U215" s="1"/>
      <c r="V215" s="1"/>
    </row>
    <row r="216" spans="1:22">
      <c r="A216" s="1"/>
      <c r="B216" s="1"/>
      <c r="T216" s="1"/>
      <c r="U216" s="1"/>
      <c r="V216" s="1"/>
    </row>
    <row r="217" spans="1:22">
      <c r="A217" s="1"/>
      <c r="B217" s="1"/>
      <c r="T217" s="1"/>
      <c r="U217" s="1"/>
      <c r="V217" s="1"/>
    </row>
    <row r="218" spans="1:22">
      <c r="A218" s="1"/>
      <c r="B218" s="1"/>
      <c r="T218" s="1"/>
      <c r="U218" s="1"/>
      <c r="V218" s="1"/>
    </row>
    <row r="219" spans="1:22">
      <c r="A219" s="1"/>
      <c r="B219" s="1"/>
      <c r="T219" s="1"/>
      <c r="U219" s="1"/>
      <c r="V219" s="1"/>
    </row>
    <row r="220" spans="1:22">
      <c r="A220" s="1"/>
      <c r="B220" s="1"/>
      <c r="T220" s="1"/>
      <c r="U220" s="1"/>
      <c r="V220" s="1"/>
    </row>
    <row r="221" spans="1:22">
      <c r="A221" s="1"/>
      <c r="B221" s="1"/>
      <c r="S221" s="1"/>
      <c r="T221" s="1"/>
      <c r="U221" s="1"/>
      <c r="V221" s="1"/>
    </row>
    <row r="222" spans="1:22">
      <c r="A222" s="1"/>
      <c r="B222" s="1"/>
      <c r="S222" s="1"/>
      <c r="T222" s="1"/>
      <c r="U222" s="1"/>
      <c r="V222" s="1"/>
    </row>
    <row r="223" spans="1:22">
      <c r="A223" s="1"/>
      <c r="B223" s="1"/>
      <c r="S223" s="1"/>
      <c r="T223" s="1"/>
      <c r="U223" s="1"/>
      <c r="V223" s="1"/>
    </row>
    <row r="224" spans="1:22">
      <c r="A224" s="1"/>
      <c r="B224" s="1"/>
      <c r="S224" s="1"/>
      <c r="T224" s="1"/>
      <c r="U224" s="1"/>
      <c r="V224" s="1"/>
    </row>
    <row r="225" spans="1:22">
      <c r="A225" s="1"/>
      <c r="B225" s="1"/>
      <c r="S225" s="1"/>
      <c r="T225" s="1"/>
      <c r="U225" s="1"/>
      <c r="V225" s="1"/>
    </row>
    <row r="226" spans="1:22">
      <c r="A226" s="1"/>
      <c r="B226" s="1"/>
      <c r="S226" s="1"/>
      <c r="T226" s="1"/>
      <c r="U226" s="1"/>
      <c r="V226" s="1"/>
    </row>
    <row r="227" spans="1:22">
      <c r="A227" s="1"/>
      <c r="B227" s="1"/>
      <c r="S227" s="1"/>
      <c r="T227" s="1"/>
      <c r="U227" s="1"/>
      <c r="V227" s="1"/>
    </row>
    <row r="228" spans="1:22">
      <c r="A228" s="1"/>
      <c r="B228" s="1"/>
      <c r="S228" s="1"/>
      <c r="T228" s="1"/>
      <c r="U228" s="1"/>
      <c r="V228" s="1"/>
    </row>
    <row r="229" spans="1:22">
      <c r="A229" s="1"/>
      <c r="B229" s="1"/>
      <c r="S229" s="1"/>
      <c r="T229" s="1"/>
      <c r="U229" s="1"/>
      <c r="V229" s="1"/>
    </row>
    <row r="230" spans="1:22">
      <c r="A230" s="1"/>
      <c r="B230" s="1"/>
      <c r="S230" s="1"/>
      <c r="T230" s="1"/>
      <c r="U230" s="1"/>
      <c r="V230" s="1"/>
    </row>
    <row r="231" spans="1:22">
      <c r="A231" s="1"/>
      <c r="B231" s="1"/>
      <c r="S231" s="1"/>
      <c r="T231" s="1"/>
      <c r="U231" s="1"/>
      <c r="V231" s="1"/>
    </row>
    <row r="232" spans="1:22">
      <c r="A232" s="1"/>
      <c r="B232" s="1"/>
      <c r="S232" s="1"/>
      <c r="T232" s="1"/>
      <c r="U232" s="1"/>
      <c r="V232" s="1"/>
    </row>
    <row r="233" spans="1:22">
      <c r="A233" s="1"/>
      <c r="B233" s="1"/>
      <c r="S233" s="1"/>
      <c r="T233" s="1"/>
      <c r="U233" s="1"/>
      <c r="V233" s="1"/>
    </row>
    <row r="234" spans="1:22">
      <c r="A234" s="1"/>
      <c r="B234" s="1"/>
      <c r="S234" s="1"/>
      <c r="T234" s="1"/>
      <c r="U234" s="1"/>
      <c r="V234" s="1"/>
    </row>
    <row r="235" spans="1:22">
      <c r="A235" s="1"/>
      <c r="B235" s="1"/>
      <c r="S235" s="1"/>
      <c r="T235" s="1"/>
      <c r="U235" s="1"/>
      <c r="V235" s="1"/>
    </row>
    <row r="236" spans="1:22">
      <c r="A236" s="1"/>
      <c r="B236" s="1"/>
      <c r="S236" s="1"/>
      <c r="T236" s="1"/>
      <c r="U236" s="1"/>
      <c r="V236" s="1"/>
    </row>
    <row r="237" spans="1:22">
      <c r="A237" s="1"/>
      <c r="B237" s="1"/>
      <c r="S237" s="1"/>
      <c r="T237" s="1"/>
      <c r="U237" s="1"/>
      <c r="V237" s="1"/>
    </row>
    <row r="238" spans="1:22">
      <c r="A238" s="1"/>
      <c r="B238" s="1"/>
      <c r="S238" s="1"/>
      <c r="T238" s="1"/>
      <c r="U238" s="1"/>
      <c r="V238" s="1"/>
    </row>
    <row r="239" spans="1:22">
      <c r="A239" s="1"/>
      <c r="B239" s="1"/>
      <c r="S239" s="1"/>
      <c r="T239" s="1"/>
      <c r="U239" s="1"/>
      <c r="V239" s="1"/>
    </row>
    <row r="240" spans="1:22">
      <c r="A240" s="1"/>
      <c r="B240" s="1"/>
      <c r="S240" s="1"/>
      <c r="T240" s="1"/>
      <c r="U240" s="1"/>
      <c r="V240" s="1"/>
    </row>
    <row r="241" spans="1:22">
      <c r="A241" s="1"/>
      <c r="B241" s="1"/>
      <c r="S241" s="1"/>
      <c r="T241" s="1"/>
      <c r="U241" s="1"/>
      <c r="V241" s="1"/>
    </row>
    <row r="242" spans="1:22">
      <c r="A242" s="1"/>
      <c r="B242" s="1"/>
      <c r="S242" s="1"/>
      <c r="T242" s="1"/>
      <c r="U242" s="1"/>
      <c r="V242" s="1"/>
    </row>
    <row r="243" spans="1:22">
      <c r="A243" s="1"/>
      <c r="B243" s="1"/>
      <c r="S243" s="1"/>
      <c r="T243" s="1"/>
      <c r="U243" s="1"/>
      <c r="V243" s="1"/>
    </row>
    <row r="244" spans="1:22">
      <c r="A244" s="1"/>
      <c r="B244" s="1"/>
      <c r="S244" s="1"/>
      <c r="T244" s="1"/>
      <c r="U244" s="1"/>
      <c r="V244" s="1"/>
    </row>
    <row r="245" spans="1:22">
      <c r="A245" s="1"/>
      <c r="B245" s="1"/>
      <c r="S245" s="1"/>
      <c r="T245" s="1"/>
      <c r="U245" s="1"/>
      <c r="V245" s="1"/>
    </row>
    <row r="246" spans="1:22">
      <c r="A246" s="1"/>
      <c r="B246" s="1"/>
      <c r="S246" s="1"/>
      <c r="T246" s="1"/>
      <c r="U246" s="1"/>
      <c r="V246" s="1"/>
    </row>
    <row r="247" spans="1:22">
      <c r="A247" s="1"/>
      <c r="B247" s="1"/>
      <c r="S247" s="1"/>
      <c r="T247" s="1"/>
      <c r="U247" s="1"/>
      <c r="V247" s="1"/>
    </row>
    <row r="248" spans="1:22">
      <c r="A248" s="1"/>
      <c r="B248" s="1"/>
      <c r="S248" s="1"/>
      <c r="T248" s="1"/>
      <c r="U248" s="1"/>
      <c r="V248" s="1"/>
    </row>
    <row r="249" spans="1:22">
      <c r="A249" s="1"/>
      <c r="B249" s="1"/>
      <c r="S249" s="1"/>
      <c r="T249" s="1"/>
      <c r="U249" s="1"/>
      <c r="V249" s="1"/>
    </row>
    <row r="250" spans="1:22">
      <c r="A250" s="1"/>
      <c r="B250" s="1"/>
      <c r="S250" s="1"/>
      <c r="T250" s="1"/>
      <c r="U250" s="1"/>
      <c r="V250" s="1"/>
    </row>
    <row r="251" spans="1:22">
      <c r="A251" s="1"/>
      <c r="B251" s="1"/>
      <c r="S251" s="1"/>
      <c r="T251" s="1"/>
      <c r="U251" s="1"/>
      <c r="V251" s="1"/>
    </row>
    <row r="252" spans="1:22">
      <c r="A252" s="1"/>
      <c r="B252" s="1"/>
      <c r="S252" s="1"/>
      <c r="T252" s="1"/>
      <c r="U252" s="1"/>
      <c r="V252" s="1"/>
    </row>
    <row r="253" spans="1:22">
      <c r="A253" s="1"/>
      <c r="B253" s="1"/>
      <c r="S253" s="1"/>
      <c r="T253" s="1"/>
      <c r="U253" s="1"/>
      <c r="V253" s="1"/>
    </row>
    <row r="254" spans="1:22">
      <c r="A254" s="1"/>
      <c r="B254" s="1"/>
      <c r="S254" s="1"/>
      <c r="T254" s="1"/>
      <c r="U254" s="1"/>
      <c r="V254" s="1"/>
    </row>
    <row r="255" spans="1:22">
      <c r="A255" s="1"/>
      <c r="B255" s="1"/>
      <c r="S255" s="1"/>
      <c r="T255" s="1"/>
      <c r="U255" s="1"/>
      <c r="V255" s="1"/>
    </row>
    <row r="256" spans="1:22">
      <c r="A256" s="1"/>
      <c r="B256" s="1"/>
      <c r="S256" s="1"/>
      <c r="T256" s="1"/>
      <c r="U256" s="1"/>
      <c r="V256" s="1"/>
    </row>
    <row r="257" spans="1:22">
      <c r="A257" s="1"/>
      <c r="B257" s="1"/>
      <c r="S257" s="1"/>
      <c r="T257" s="1"/>
      <c r="U257" s="1"/>
      <c r="V257" s="1"/>
    </row>
    <row r="258" spans="1:22">
      <c r="A258" s="1"/>
      <c r="B258" s="1"/>
      <c r="S258" s="1"/>
      <c r="T258" s="1"/>
      <c r="U258" s="1"/>
      <c r="V258" s="1"/>
    </row>
    <row r="259" spans="1:22">
      <c r="A259" s="1"/>
      <c r="B259" s="1"/>
      <c r="S259" s="1"/>
      <c r="T259" s="1"/>
      <c r="U259" s="1"/>
      <c r="V259" s="1"/>
    </row>
    <row r="260" spans="1:22">
      <c r="A260" s="1"/>
      <c r="B260" s="1"/>
      <c r="S260" s="1"/>
      <c r="T260" s="1"/>
      <c r="U260" s="1"/>
      <c r="V260" s="1"/>
    </row>
    <row r="261" spans="1:22">
      <c r="A261" s="1"/>
      <c r="B261" s="1"/>
      <c r="S261" s="1"/>
      <c r="T261" s="1"/>
      <c r="U261" s="1"/>
      <c r="V261" s="1"/>
    </row>
    <row r="262" spans="1:22">
      <c r="A262" s="1"/>
      <c r="B262" s="1"/>
      <c r="S262" s="1"/>
      <c r="T262" s="1"/>
      <c r="U262" s="1"/>
      <c r="V262" s="1"/>
    </row>
    <row r="263" spans="1:22">
      <c r="A263" s="1"/>
      <c r="B263" s="1"/>
      <c r="S263" s="1"/>
      <c r="T263" s="1"/>
      <c r="U263" s="1"/>
      <c r="V263" s="1"/>
    </row>
    <row r="264" spans="1:22">
      <c r="A264" s="1"/>
      <c r="B264" s="1"/>
      <c r="S264" s="1"/>
      <c r="T264" s="1"/>
      <c r="U264" s="1"/>
      <c r="V264" s="1"/>
    </row>
    <row r="265" spans="1:22">
      <c r="A265" s="1"/>
      <c r="B265" s="1"/>
      <c r="S265" s="1"/>
      <c r="T265" s="1"/>
      <c r="U265" s="1"/>
      <c r="V265" s="1"/>
    </row>
    <row r="266" spans="1:22">
      <c r="A266" s="1"/>
      <c r="B266" s="1"/>
      <c r="S266" s="1"/>
      <c r="T266" s="1"/>
      <c r="U266" s="1"/>
      <c r="V266" s="1"/>
    </row>
    <row r="267" spans="1:22">
      <c r="A267" s="1"/>
      <c r="B267" s="1"/>
      <c r="S267" s="1"/>
      <c r="T267" s="1"/>
      <c r="U267" s="1"/>
      <c r="V267" s="1"/>
    </row>
    <row r="268" spans="1:22">
      <c r="A268" s="1"/>
      <c r="B268" s="1"/>
      <c r="S268" s="1"/>
      <c r="T268" s="1"/>
      <c r="U268" s="1"/>
      <c r="V268" s="1"/>
    </row>
    <row r="269" spans="1:22">
      <c r="A269" s="1"/>
      <c r="B269" s="1"/>
      <c r="S269" s="1"/>
      <c r="T269" s="1"/>
      <c r="U269" s="1"/>
      <c r="V269" s="1"/>
    </row>
    <row r="270" spans="1:22">
      <c r="A270" s="1"/>
      <c r="B270" s="1"/>
      <c r="S270" s="1"/>
      <c r="T270" s="1"/>
      <c r="U270" s="1"/>
      <c r="V270" s="1"/>
    </row>
    <row r="271" spans="1:22">
      <c r="A271" s="1"/>
      <c r="B271" s="1"/>
      <c r="S271" s="1"/>
      <c r="T271" s="1"/>
      <c r="U271" s="1"/>
      <c r="V271" s="1"/>
    </row>
    <row r="272" spans="1:22">
      <c r="A272" s="1"/>
      <c r="B272" s="1"/>
      <c r="S272" s="1"/>
      <c r="T272" s="1"/>
      <c r="U272" s="1"/>
      <c r="V272" s="1"/>
    </row>
    <row r="273" spans="1:22">
      <c r="A273" s="1"/>
      <c r="B273" s="1"/>
      <c r="S273" s="1"/>
      <c r="T273" s="1"/>
      <c r="U273" s="1"/>
      <c r="V273" s="1"/>
    </row>
    <row r="274" spans="1:22">
      <c r="A274" s="1"/>
      <c r="B274" s="1"/>
      <c r="S274" s="1"/>
      <c r="T274" s="1"/>
      <c r="U274" s="1"/>
      <c r="V274" s="1"/>
    </row>
    <row r="275" spans="1:22">
      <c r="A275" s="1"/>
      <c r="B275" s="1"/>
      <c r="S275" s="1"/>
      <c r="T275" s="1"/>
      <c r="U275" s="1"/>
      <c r="V275" s="1"/>
    </row>
    <row r="276" spans="1:22">
      <c r="A276" s="1"/>
      <c r="B276" s="1"/>
      <c r="S276" s="1"/>
      <c r="T276" s="1"/>
      <c r="U276" s="1"/>
      <c r="V276" s="1"/>
    </row>
    <row r="277" spans="1:22">
      <c r="A277" s="1"/>
      <c r="B277" s="1"/>
      <c r="S277" s="1"/>
      <c r="T277" s="1"/>
      <c r="U277" s="1"/>
      <c r="V277" s="1"/>
    </row>
    <row r="278" spans="1:22">
      <c r="A278" s="1"/>
      <c r="B278" s="1"/>
      <c r="S278" s="1"/>
      <c r="T278" s="1"/>
      <c r="U278" s="1"/>
      <c r="V278" s="1"/>
    </row>
    <row r="279" spans="1:22">
      <c r="A279" s="1"/>
      <c r="B279" s="1"/>
      <c r="S279" s="1"/>
      <c r="T279" s="1"/>
      <c r="U279" s="1"/>
      <c r="V279" s="1"/>
    </row>
    <row r="280" spans="1:22">
      <c r="A280" s="1"/>
      <c r="B280" s="1"/>
      <c r="S280" s="1"/>
      <c r="T280" s="1"/>
      <c r="U280" s="1"/>
      <c r="V280" s="1"/>
    </row>
    <row r="281" spans="1:22">
      <c r="A281" s="1"/>
      <c r="B281" s="1"/>
      <c r="S281" s="1"/>
      <c r="T281" s="1"/>
      <c r="U281" s="1"/>
      <c r="V281" s="1"/>
    </row>
    <row r="282" spans="1:22">
      <c r="A282" s="1"/>
      <c r="B282" s="1"/>
      <c r="S282" s="1"/>
      <c r="T282" s="1"/>
      <c r="U282" s="1"/>
      <c r="V282" s="1"/>
    </row>
    <row r="283" spans="1:22">
      <c r="A283" s="1"/>
      <c r="B283" s="1"/>
      <c r="S283" s="1"/>
      <c r="T283" s="1"/>
      <c r="U283" s="1"/>
      <c r="V283" s="1"/>
    </row>
    <row r="284" spans="1:22">
      <c r="A284" s="1"/>
      <c r="B284" s="1"/>
      <c r="S284" s="1"/>
      <c r="T284" s="1"/>
      <c r="U284" s="1"/>
      <c r="V284" s="1"/>
    </row>
    <row r="285" spans="1:22">
      <c r="A285" s="1"/>
      <c r="B285" s="1"/>
      <c r="S285" s="1"/>
      <c r="T285" s="1"/>
      <c r="U285" s="1"/>
      <c r="V285" s="1"/>
    </row>
    <row r="286" spans="1:22">
      <c r="A286" s="1"/>
      <c r="B286" s="1"/>
      <c r="S286" s="1"/>
      <c r="T286" s="1"/>
      <c r="U286" s="1"/>
      <c r="V286" s="1"/>
    </row>
    <row r="287" spans="1:22">
      <c r="A287" s="1"/>
      <c r="B287" s="1"/>
      <c r="S287" s="1"/>
      <c r="T287" s="1"/>
      <c r="U287" s="1"/>
      <c r="V287" s="1"/>
    </row>
    <row r="288" spans="1:22">
      <c r="A288" s="1"/>
      <c r="B288" s="1"/>
      <c r="S288" s="1"/>
      <c r="T288" s="1"/>
      <c r="U288" s="1"/>
      <c r="V288" s="1"/>
    </row>
    <row r="289" spans="1:22">
      <c r="A289" s="1"/>
      <c r="B289" s="1"/>
      <c r="S289" s="1"/>
      <c r="T289" s="1"/>
      <c r="U289" s="1"/>
      <c r="V289" s="1"/>
    </row>
    <row r="290" spans="1:22">
      <c r="A290" s="1"/>
      <c r="B290" s="1"/>
      <c r="S290" s="1"/>
      <c r="T290" s="1"/>
      <c r="U290" s="1"/>
      <c r="V290" s="1"/>
    </row>
    <row r="291" spans="1:22">
      <c r="A291" s="1"/>
      <c r="B291" s="1"/>
      <c r="S291" s="1"/>
      <c r="T291" s="1"/>
      <c r="U291" s="1"/>
      <c r="V291" s="1"/>
    </row>
    <row r="292" spans="1:22">
      <c r="A292" s="1"/>
      <c r="B292" s="1"/>
      <c r="S292" s="1"/>
      <c r="T292" s="1"/>
      <c r="U292" s="1"/>
      <c r="V292" s="1"/>
    </row>
    <row r="293" spans="1:22">
      <c r="A293" s="1"/>
      <c r="B293" s="1"/>
      <c r="S293" s="1"/>
      <c r="T293" s="1"/>
      <c r="U293" s="1"/>
      <c r="V293" s="1"/>
    </row>
    <row r="294" spans="1:22">
      <c r="A294" s="1"/>
      <c r="B294" s="1"/>
      <c r="S294" s="1"/>
      <c r="T294" s="1"/>
      <c r="U294" s="1"/>
      <c r="V294" s="1"/>
    </row>
    <row r="295" spans="1:22">
      <c r="A295" s="1"/>
      <c r="B295" s="1"/>
      <c r="S295" s="1"/>
      <c r="T295" s="1"/>
      <c r="U295" s="1"/>
      <c r="V295" s="1"/>
    </row>
    <row r="296" spans="1:22">
      <c r="A296" s="1"/>
      <c r="B296" s="1"/>
      <c r="S296" s="1"/>
      <c r="T296" s="1"/>
      <c r="U296" s="1"/>
      <c r="V296" s="1"/>
    </row>
    <row r="297" spans="1:22">
      <c r="A297" s="1"/>
      <c r="B297" s="1"/>
      <c r="S297" s="1"/>
      <c r="T297" s="1"/>
      <c r="U297" s="1"/>
      <c r="V297" s="1"/>
    </row>
    <row r="298" spans="1:22">
      <c r="A298" s="1"/>
      <c r="B298" s="1"/>
      <c r="S298" s="1"/>
      <c r="T298" s="1"/>
      <c r="U298" s="1"/>
      <c r="V298" s="1"/>
    </row>
    <row r="299" spans="1:22">
      <c r="A299" s="1"/>
      <c r="B299" s="1"/>
      <c r="S299" s="1"/>
      <c r="T299" s="1"/>
      <c r="U299" s="1"/>
      <c r="V299" s="1"/>
    </row>
    <row r="300" spans="1:22">
      <c r="A300" s="1"/>
      <c r="B300" s="1"/>
      <c r="S300" s="1"/>
      <c r="T300" s="1"/>
      <c r="U300" s="1"/>
      <c r="V300" s="1"/>
    </row>
    <row r="301" spans="1:22">
      <c r="A301" s="1"/>
      <c r="B301" s="1"/>
      <c r="S301" s="1"/>
      <c r="T301" s="1"/>
      <c r="U301" s="1"/>
      <c r="V301" s="1"/>
    </row>
    <row r="302" spans="1:22">
      <c r="A302" s="1"/>
      <c r="B302" s="1"/>
      <c r="S302" s="1"/>
      <c r="T302" s="1"/>
      <c r="U302" s="1"/>
      <c r="V302" s="1"/>
    </row>
    <row r="303" spans="1:22">
      <c r="A303" s="1"/>
      <c r="B303" s="1"/>
      <c r="S303" s="1"/>
      <c r="T303" s="1"/>
      <c r="U303" s="1"/>
      <c r="V303" s="1"/>
    </row>
    <row r="304" spans="1:22">
      <c r="A304" s="1"/>
      <c r="B304" s="1"/>
      <c r="S304" s="1"/>
      <c r="T304" s="1"/>
      <c r="U304" s="1"/>
      <c r="V304" s="1"/>
    </row>
    <row r="305" spans="1:28">
      <c r="A305" s="1"/>
      <c r="B305" s="1"/>
      <c r="S305" s="1"/>
      <c r="T305" s="1"/>
      <c r="U305" s="1"/>
      <c r="V305" s="1"/>
    </row>
    <row r="306" spans="1:28">
      <c r="A306" s="1"/>
      <c r="B306" s="1"/>
      <c r="S306" s="1"/>
      <c r="T306" s="1"/>
      <c r="U306" s="1"/>
      <c r="V306" s="1"/>
    </row>
    <row r="307" spans="1:28">
      <c r="A307" s="1"/>
      <c r="B307" s="1"/>
      <c r="S307" s="1"/>
      <c r="T307" s="1"/>
      <c r="U307" s="1"/>
      <c r="V307" s="1"/>
    </row>
    <row r="308" spans="1:28">
      <c r="A308" s="1"/>
      <c r="B308" s="1"/>
      <c r="S308" s="1"/>
      <c r="T308" s="1"/>
      <c r="U308" s="1"/>
      <c r="V308" s="1"/>
    </row>
    <row r="309" spans="1:28">
      <c r="A309" s="1"/>
      <c r="B309" s="1"/>
      <c r="S309" s="1"/>
      <c r="T309" s="1"/>
      <c r="U309" s="1"/>
      <c r="V309" s="1"/>
    </row>
    <row r="310" spans="1:28">
      <c r="A310" s="1"/>
      <c r="B310" s="1"/>
      <c r="S310" s="1"/>
      <c r="T310" s="1"/>
      <c r="U310" s="1"/>
      <c r="V310" s="1"/>
    </row>
    <row r="311" spans="1:28">
      <c r="A311" s="1"/>
      <c r="B311" s="1"/>
      <c r="S311" s="1"/>
      <c r="T311" s="1"/>
      <c r="U311" s="1"/>
      <c r="V311" s="1"/>
    </row>
    <row r="312" spans="1:28">
      <c r="A312" s="1"/>
      <c r="B312" s="1"/>
      <c r="S312" s="1"/>
      <c r="T312" s="1"/>
      <c r="U312" s="1"/>
      <c r="V312" s="1"/>
    </row>
    <row r="313" spans="1:28">
      <c r="A313" s="1"/>
      <c r="B313" s="1"/>
      <c r="S313" s="1"/>
      <c r="T313" s="1"/>
      <c r="U313" s="1"/>
      <c r="V313" s="1"/>
      <c r="W313" s="1"/>
      <c r="X313" s="1"/>
      <c r="Y313" s="1"/>
      <c r="Z313" s="1"/>
      <c r="AA313" s="1"/>
      <c r="AB313" s="1"/>
    </row>
    <row r="314" spans="1:28">
      <c r="A314" s="1"/>
      <c r="B314" s="1"/>
      <c r="S314" s="1"/>
      <c r="T314" s="1"/>
      <c r="U314" s="1"/>
      <c r="V314" s="1"/>
      <c r="W314" s="1"/>
      <c r="X314" s="1"/>
      <c r="Y314" s="1"/>
      <c r="Z314" s="1"/>
      <c r="AA314" s="1"/>
      <c r="AB314" s="1"/>
    </row>
    <row r="315" spans="1:28">
      <c r="A315" s="1"/>
      <c r="B315" s="1"/>
      <c r="S315" s="1"/>
      <c r="T315" s="1"/>
      <c r="U315" s="1"/>
      <c r="V315" s="1"/>
      <c r="W315" s="1"/>
      <c r="X315" s="1"/>
      <c r="Y315" s="1"/>
      <c r="Z315" s="1"/>
      <c r="AA315" s="1"/>
      <c r="AB315" s="1"/>
    </row>
    <row r="316" spans="1:28">
      <c r="A316" s="1"/>
      <c r="B316" s="1"/>
      <c r="S316" s="1"/>
      <c r="T316" s="1"/>
      <c r="U316" s="1"/>
      <c r="V316" s="1"/>
      <c r="W316" s="1"/>
      <c r="X316" s="1"/>
      <c r="Y316" s="1"/>
      <c r="Z316" s="1"/>
      <c r="AA316" s="1"/>
      <c r="AB316" s="1"/>
    </row>
    <row r="317" spans="1:28">
      <c r="A317" s="1"/>
      <c r="B317" s="1"/>
      <c r="S317" s="1"/>
      <c r="T317" s="1"/>
      <c r="U317" s="1"/>
      <c r="V317" s="1"/>
      <c r="W317" s="1"/>
      <c r="X317" s="1"/>
      <c r="Y317" s="1"/>
      <c r="Z317" s="1"/>
      <c r="AA317" s="1"/>
      <c r="AB317" s="1"/>
    </row>
    <row r="318" spans="1:28">
      <c r="A318" s="1"/>
      <c r="B318" s="1"/>
      <c r="S318" s="1"/>
      <c r="T318" s="1"/>
      <c r="U318" s="1"/>
      <c r="V318" s="1"/>
      <c r="W318" s="1"/>
      <c r="X318" s="1"/>
      <c r="Y318" s="1"/>
      <c r="Z318" s="1"/>
      <c r="AA318" s="1"/>
      <c r="AB318" s="1"/>
    </row>
    <row r="319" spans="1:28">
      <c r="A319" s="1"/>
      <c r="B319" s="1"/>
      <c r="S319" s="1"/>
      <c r="T319" s="1"/>
      <c r="U319" s="1"/>
      <c r="V319" s="1"/>
      <c r="W319" s="1"/>
      <c r="X319" s="1"/>
      <c r="Y319" s="1"/>
      <c r="Z319" s="1"/>
      <c r="AA319" s="1"/>
      <c r="AB319" s="1"/>
    </row>
    <row r="320" spans="1:28">
      <c r="A320" s="1"/>
      <c r="B320" s="1"/>
      <c r="S320" s="1"/>
      <c r="T320" s="1"/>
      <c r="U320" s="1"/>
      <c r="V320" s="1"/>
      <c r="W320" s="1"/>
      <c r="X320" s="1"/>
      <c r="Y320" s="1"/>
      <c r="Z320" s="1"/>
      <c r="AA320" s="1"/>
      <c r="AB320" s="1"/>
    </row>
    <row r="321" spans="1:28">
      <c r="A321" s="1"/>
      <c r="B321" s="1"/>
      <c r="S321" s="1"/>
      <c r="T321" s="1"/>
      <c r="U321" s="1"/>
      <c r="V321" s="1"/>
      <c r="W321" s="1"/>
      <c r="X321" s="1"/>
      <c r="Y321" s="1"/>
      <c r="Z321" s="1"/>
      <c r="AA321" s="1"/>
      <c r="AB321" s="1"/>
    </row>
    <row r="322" spans="1:28">
      <c r="A322" s="1"/>
      <c r="B322" s="1"/>
      <c r="S322" s="1"/>
      <c r="T322" s="1"/>
      <c r="U322" s="1"/>
      <c r="V322" s="1"/>
      <c r="W322" s="1"/>
      <c r="X322" s="1"/>
      <c r="Y322" s="1"/>
      <c r="Z322" s="1"/>
      <c r="AA322" s="1"/>
      <c r="AB322" s="1"/>
    </row>
    <row r="323" spans="1:28">
      <c r="A323" s="1"/>
      <c r="B323" s="1"/>
      <c r="S323" s="1"/>
      <c r="T323" s="1"/>
      <c r="U323" s="1"/>
      <c r="V323" s="1"/>
      <c r="W323" s="1"/>
      <c r="X323" s="1"/>
      <c r="Y323" s="1"/>
      <c r="Z323" s="1"/>
      <c r="AA323" s="1"/>
      <c r="AB323" s="1"/>
    </row>
    <row r="324" spans="1:28">
      <c r="A324" s="1"/>
      <c r="B324" s="1"/>
      <c r="S324" s="1"/>
      <c r="T324" s="1"/>
      <c r="U324" s="1"/>
      <c r="V324" s="1"/>
      <c r="W324" s="1"/>
      <c r="X324" s="1"/>
      <c r="Y324" s="1"/>
      <c r="Z324" s="1"/>
      <c r="AA324" s="1"/>
      <c r="AB324" s="1"/>
    </row>
    <row r="325" spans="1:28">
      <c r="A325" s="1"/>
      <c r="B325" s="1"/>
      <c r="S325" s="1"/>
      <c r="T325" s="1"/>
      <c r="U325" s="1"/>
      <c r="V325" s="1"/>
      <c r="W325" s="1"/>
      <c r="X325" s="1"/>
      <c r="Y325" s="1"/>
      <c r="Z325" s="1"/>
      <c r="AA325" s="1"/>
      <c r="AB325" s="1"/>
    </row>
    <row r="326" spans="1:28">
      <c r="A326" s="1"/>
      <c r="B326" s="1"/>
      <c r="S326" s="1"/>
      <c r="T326" s="1"/>
      <c r="U326" s="1"/>
      <c r="V326" s="1"/>
      <c r="W326" s="1"/>
      <c r="X326" s="1"/>
      <c r="Y326" s="1"/>
      <c r="Z326" s="1"/>
      <c r="AA326" s="1"/>
      <c r="AB326" s="1"/>
    </row>
    <row r="327" spans="1:28">
      <c r="A327" s="1"/>
      <c r="B327" s="1"/>
      <c r="S327" s="1"/>
      <c r="T327" s="1"/>
      <c r="U327" s="1"/>
      <c r="V327" s="1"/>
      <c r="W327" s="1"/>
      <c r="X327" s="1"/>
      <c r="Y327" s="1"/>
      <c r="Z327" s="1"/>
      <c r="AA327" s="1"/>
      <c r="AB327" s="1"/>
    </row>
    <row r="328" spans="1:28">
      <c r="A328" s="1"/>
      <c r="B328" s="1"/>
      <c r="S328" s="1"/>
      <c r="T328" s="1"/>
      <c r="U328" s="1"/>
      <c r="V328" s="1"/>
      <c r="W328" s="1"/>
      <c r="X328" s="1"/>
      <c r="Y328" s="1"/>
      <c r="Z328" s="1"/>
      <c r="AA328" s="1"/>
      <c r="AB328" s="1"/>
    </row>
    <row r="329" spans="1:28">
      <c r="A329" s="1"/>
      <c r="B329" s="1"/>
      <c r="S329" s="1"/>
      <c r="T329" s="1"/>
      <c r="U329" s="1"/>
      <c r="V329" s="1"/>
      <c r="W329" s="1"/>
      <c r="X329" s="1"/>
      <c r="Y329" s="1"/>
      <c r="Z329" s="1"/>
      <c r="AA329" s="1"/>
      <c r="AB329" s="1"/>
    </row>
    <row r="330" spans="1:28">
      <c r="A330" s="1"/>
      <c r="B330" s="1"/>
      <c r="S330" s="1"/>
      <c r="T330" s="1"/>
      <c r="U330" s="1"/>
      <c r="V330" s="1"/>
      <c r="W330" s="1"/>
      <c r="X330" s="1"/>
      <c r="Y330" s="1"/>
      <c r="Z330" s="1"/>
      <c r="AA330" s="1"/>
      <c r="AB330" s="1"/>
    </row>
    <row r="331" spans="1:28">
      <c r="A331" s="1"/>
      <c r="B331" s="1"/>
      <c r="S331" s="1"/>
      <c r="T331" s="1"/>
      <c r="U331" s="1"/>
      <c r="V331" s="1"/>
      <c r="W331" s="1"/>
      <c r="X331" s="1"/>
      <c r="Y331" s="1"/>
      <c r="Z331" s="1"/>
      <c r="AA331" s="1"/>
      <c r="AB331" s="1"/>
    </row>
    <row r="332" spans="1:28">
      <c r="A332" s="1"/>
      <c r="B332" s="1"/>
      <c r="S332" s="1"/>
      <c r="T332" s="1"/>
      <c r="U332" s="1"/>
      <c r="V332" s="1"/>
      <c r="W332" s="1"/>
      <c r="X332" s="1"/>
      <c r="Y332" s="1"/>
      <c r="Z332" s="1"/>
      <c r="AA332" s="1"/>
      <c r="AB332" s="1"/>
    </row>
    <row r="333" spans="1:28">
      <c r="A333" s="1"/>
      <c r="B333" s="1"/>
      <c r="S333" s="1"/>
      <c r="T333" s="1"/>
      <c r="U333" s="1"/>
      <c r="V333" s="1"/>
      <c r="W333" s="1"/>
      <c r="X333" s="1"/>
      <c r="Y333" s="1"/>
      <c r="Z333" s="1"/>
      <c r="AA333" s="1"/>
      <c r="AB333" s="1"/>
    </row>
    <row r="334" spans="1:28">
      <c r="A334" s="1"/>
      <c r="B334" s="1"/>
      <c r="S334" s="1"/>
      <c r="T334" s="1"/>
      <c r="U334" s="1"/>
      <c r="V334" s="1"/>
      <c r="W334" s="1"/>
      <c r="X334" s="1"/>
      <c r="Y334" s="1"/>
      <c r="Z334" s="1"/>
      <c r="AA334" s="1"/>
      <c r="AB334" s="1"/>
    </row>
    <row r="335" spans="1:28">
      <c r="A335" s="1"/>
      <c r="B335" s="1"/>
      <c r="S335" s="1"/>
      <c r="T335" s="1"/>
      <c r="U335" s="1"/>
      <c r="V335" s="1"/>
      <c r="W335" s="1"/>
      <c r="X335" s="1"/>
      <c r="Y335" s="1"/>
      <c r="Z335" s="1"/>
      <c r="AA335" s="1"/>
      <c r="AB335" s="1"/>
    </row>
    <row r="336" spans="1:28">
      <c r="A336" s="1"/>
      <c r="B336" s="1"/>
      <c r="S336" s="1"/>
      <c r="T336" s="1"/>
      <c r="U336" s="1"/>
      <c r="V336" s="1"/>
      <c r="W336" s="1"/>
      <c r="X336" s="1"/>
      <c r="Y336" s="1"/>
      <c r="Z336" s="1"/>
      <c r="AA336" s="1"/>
      <c r="AB336" s="1"/>
    </row>
    <row r="337" spans="1:28">
      <c r="A337" s="1"/>
      <c r="B337" s="1"/>
      <c r="S337" s="1"/>
      <c r="T337" s="1"/>
      <c r="U337" s="1"/>
      <c r="V337" s="1"/>
      <c r="W337" s="1"/>
      <c r="X337" s="1"/>
      <c r="Y337" s="1"/>
      <c r="Z337" s="1"/>
      <c r="AA337" s="1"/>
      <c r="AB337" s="1"/>
    </row>
    <row r="338" spans="1:28">
      <c r="A338" s="1"/>
      <c r="B338" s="1"/>
      <c r="S338" s="1"/>
      <c r="T338" s="1"/>
      <c r="U338" s="1"/>
      <c r="V338" s="1"/>
      <c r="W338" s="1"/>
      <c r="X338" s="1"/>
      <c r="Y338" s="1"/>
      <c r="Z338" s="1"/>
      <c r="AA338" s="1"/>
      <c r="AB338" s="1"/>
    </row>
    <row r="339" spans="1:28">
      <c r="A339" s="1"/>
      <c r="B339" s="1"/>
      <c r="S339" s="1"/>
      <c r="T339" s="1"/>
      <c r="U339" s="1"/>
      <c r="V339" s="1"/>
      <c r="W339" s="1"/>
      <c r="X339" s="1"/>
      <c r="Y339" s="1"/>
      <c r="Z339" s="1"/>
      <c r="AA339" s="1"/>
      <c r="AB339" s="1"/>
    </row>
    <row r="340" spans="1:28">
      <c r="A340" s="1"/>
      <c r="B340" s="1"/>
      <c r="S340" s="1"/>
      <c r="T340" s="1"/>
      <c r="U340" s="1"/>
      <c r="V340" s="1"/>
      <c r="W340" s="1"/>
      <c r="X340" s="1"/>
      <c r="Y340" s="1"/>
      <c r="Z340" s="1"/>
      <c r="AA340" s="1"/>
      <c r="AB340" s="1"/>
    </row>
    <row r="341" spans="1:28">
      <c r="A341" s="1"/>
      <c r="B341" s="1"/>
      <c r="S341" s="1"/>
      <c r="T341" s="1"/>
      <c r="U341" s="1"/>
      <c r="V341" s="1"/>
      <c r="W341" s="1"/>
      <c r="X341" s="1"/>
      <c r="Y341" s="1"/>
      <c r="Z341" s="1"/>
      <c r="AA341" s="1"/>
      <c r="AB341" s="1"/>
    </row>
    <row r="342" spans="1:28">
      <c r="A342" s="1"/>
      <c r="B342" s="1"/>
      <c r="S342" s="1"/>
      <c r="T342" s="1"/>
      <c r="U342" s="1"/>
      <c r="V342" s="1"/>
      <c r="W342" s="1"/>
      <c r="X342" s="1"/>
      <c r="Y342" s="1"/>
      <c r="Z342" s="1"/>
      <c r="AA342" s="1"/>
      <c r="AB342" s="1"/>
    </row>
    <row r="343" spans="1:28">
      <c r="A343" s="1"/>
      <c r="B343" s="1"/>
      <c r="S343" s="1"/>
      <c r="T343" s="1"/>
      <c r="U343" s="1"/>
      <c r="V343" s="1"/>
      <c r="W343" s="1"/>
      <c r="X343" s="1"/>
      <c r="Y343" s="1"/>
      <c r="Z343" s="1"/>
      <c r="AA343" s="1"/>
      <c r="AB343" s="1"/>
    </row>
    <row r="344" spans="1:28">
      <c r="A344" s="1"/>
      <c r="B344" s="1"/>
      <c r="S344" s="1"/>
      <c r="T344" s="1"/>
      <c r="U344" s="1"/>
      <c r="V344" s="1"/>
      <c r="W344" s="1"/>
      <c r="X344" s="1"/>
      <c r="Y344" s="1"/>
      <c r="Z344" s="1"/>
      <c r="AA344" s="1"/>
      <c r="AB344" s="1"/>
    </row>
    <row r="345" spans="1:28">
      <c r="A345" s="1"/>
      <c r="B345" s="1"/>
      <c r="S345" s="1"/>
      <c r="T345" s="1"/>
      <c r="U345" s="1"/>
      <c r="V345" s="1"/>
      <c r="W345" s="1"/>
      <c r="X345" s="1"/>
      <c r="Y345" s="1"/>
      <c r="Z345" s="1"/>
      <c r="AA345" s="1"/>
      <c r="AB345" s="1"/>
    </row>
    <row r="346" spans="1:28">
      <c r="A346" s="1"/>
      <c r="B346" s="1"/>
      <c r="S346" s="1"/>
      <c r="T346" s="1"/>
      <c r="U346" s="1"/>
      <c r="V346" s="1"/>
      <c r="W346" s="1"/>
      <c r="X346" s="1"/>
      <c r="Y346" s="1"/>
      <c r="Z346" s="1"/>
      <c r="AA346" s="1"/>
      <c r="AB346" s="1"/>
    </row>
    <row r="347" spans="1:28">
      <c r="A347" s="1"/>
      <c r="B347" s="1"/>
      <c r="S347" s="1"/>
      <c r="T347" s="1"/>
      <c r="U347" s="1"/>
      <c r="V347" s="1"/>
      <c r="W347" s="1"/>
      <c r="X347" s="1"/>
      <c r="Y347" s="1"/>
      <c r="Z347" s="1"/>
      <c r="AA347" s="1"/>
      <c r="AB347" s="1"/>
    </row>
    <row r="348" spans="1:28">
      <c r="A348" s="1"/>
      <c r="B348" s="1"/>
      <c r="S348" s="1"/>
      <c r="T348" s="1"/>
      <c r="U348" s="1"/>
      <c r="V348" s="1"/>
      <c r="W348" s="1"/>
      <c r="X348" s="1"/>
      <c r="Y348" s="1"/>
      <c r="Z348" s="1"/>
      <c r="AA348" s="1"/>
      <c r="AB348" s="1"/>
    </row>
    <row r="349" spans="1:28">
      <c r="A349" s="1"/>
      <c r="B349" s="1"/>
      <c r="S349" s="1"/>
      <c r="T349" s="1"/>
      <c r="U349" s="1"/>
      <c r="V349" s="1"/>
      <c r="W349" s="1"/>
      <c r="X349" s="1"/>
      <c r="Y349" s="1"/>
      <c r="Z349" s="1"/>
      <c r="AA349" s="1"/>
      <c r="AB349" s="1"/>
    </row>
    <row r="350" spans="1:28">
      <c r="A350" s="1"/>
      <c r="B350" s="1"/>
      <c r="S350" s="1"/>
      <c r="T350" s="1"/>
      <c r="U350" s="1"/>
      <c r="V350" s="1"/>
      <c r="W350" s="1"/>
      <c r="X350" s="1"/>
      <c r="Y350" s="1"/>
      <c r="Z350" s="1"/>
      <c r="AA350" s="1"/>
      <c r="AB350" s="1"/>
    </row>
    <row r="351" spans="1:28">
      <c r="A351" s="1"/>
      <c r="B351" s="1"/>
      <c r="S351" s="1"/>
      <c r="T351" s="1"/>
      <c r="U351" s="1"/>
      <c r="V351" s="1"/>
      <c r="W351" s="1"/>
      <c r="X351" s="1"/>
      <c r="Y351" s="1"/>
      <c r="Z351" s="1"/>
      <c r="AA351" s="1"/>
      <c r="AB351" s="1"/>
    </row>
    <row r="352" spans="1:28">
      <c r="A352" s="1"/>
      <c r="B352" s="1"/>
      <c r="S352" s="1"/>
      <c r="T352" s="1"/>
      <c r="U352" s="1"/>
      <c r="V352" s="1"/>
      <c r="W352" s="1"/>
      <c r="X352" s="1"/>
      <c r="Y352" s="1"/>
      <c r="Z352" s="1"/>
      <c r="AA352" s="1"/>
      <c r="AB352" s="1"/>
    </row>
    <row r="353" spans="1:28">
      <c r="A353" s="1"/>
      <c r="B353" s="1"/>
      <c r="S353" s="1"/>
      <c r="T353" s="1"/>
      <c r="U353" s="1"/>
      <c r="V353" s="1"/>
      <c r="W353" s="1"/>
      <c r="X353" s="1"/>
      <c r="Y353" s="1"/>
      <c r="Z353" s="1"/>
      <c r="AA353" s="1"/>
      <c r="AB353" s="1"/>
    </row>
    <row r="354" spans="1:28">
      <c r="A354" s="1"/>
      <c r="B354" s="1"/>
      <c r="S354" s="1"/>
      <c r="T354" s="1"/>
      <c r="U354" s="1"/>
      <c r="V354" s="1"/>
      <c r="W354" s="1"/>
      <c r="X354" s="1"/>
      <c r="Y354" s="1"/>
      <c r="Z354" s="1"/>
      <c r="AA354" s="1"/>
      <c r="AB354" s="1"/>
    </row>
    <row r="355" spans="1:28">
      <c r="A355" s="1"/>
      <c r="B355" s="1"/>
      <c r="S355" s="1"/>
      <c r="T355" s="1"/>
      <c r="U355" s="1"/>
      <c r="V355" s="1"/>
      <c r="W355" s="1"/>
      <c r="X355" s="1"/>
      <c r="Y355" s="1"/>
      <c r="Z355" s="1"/>
      <c r="AA355" s="1"/>
      <c r="AB355" s="1"/>
    </row>
    <row r="356" spans="1:28">
      <c r="A356" s="1"/>
      <c r="B356" s="1"/>
      <c r="S356" s="1"/>
      <c r="T356" s="1"/>
      <c r="U356" s="1"/>
      <c r="V356" s="1"/>
      <c r="W356" s="1"/>
      <c r="X356" s="1"/>
      <c r="Y356" s="1"/>
      <c r="Z356" s="1"/>
      <c r="AA356" s="1"/>
      <c r="AB356" s="1"/>
    </row>
    <row r="357" spans="1:28">
      <c r="A357" s="1"/>
      <c r="B357" s="1"/>
      <c r="S357" s="1"/>
      <c r="T357" s="1"/>
      <c r="U357" s="1"/>
      <c r="V357" s="1"/>
      <c r="W357" s="1"/>
      <c r="X357" s="1"/>
      <c r="Y357" s="1"/>
      <c r="Z357" s="1"/>
      <c r="AA357" s="1"/>
      <c r="AB357" s="1"/>
    </row>
    <row r="358" spans="1:28">
      <c r="A358" s="1"/>
      <c r="B358" s="1"/>
      <c r="S358" s="1"/>
      <c r="T358" s="1"/>
      <c r="U358" s="1"/>
      <c r="V358" s="1"/>
      <c r="W358" s="1"/>
      <c r="X358" s="1"/>
      <c r="Y358" s="1"/>
      <c r="Z358" s="1"/>
      <c r="AA358" s="1"/>
      <c r="AB358" s="1"/>
    </row>
    <row r="359" spans="1:28">
      <c r="A359" s="1"/>
      <c r="B359" s="1"/>
      <c r="S359" s="1"/>
      <c r="T359" s="1"/>
      <c r="U359" s="1"/>
      <c r="V359" s="1"/>
      <c r="W359" s="1"/>
      <c r="X359" s="1"/>
      <c r="Y359" s="1"/>
      <c r="Z359" s="1"/>
      <c r="AA359" s="1"/>
      <c r="AB359" s="1"/>
    </row>
    <row r="360" spans="1:28">
      <c r="A360" s="42"/>
      <c r="S360" s="1"/>
      <c r="T360" s="1"/>
      <c r="U360" s="1"/>
      <c r="V360" s="1"/>
      <c r="W360" s="1"/>
      <c r="X360" s="1"/>
      <c r="Y360" s="1"/>
      <c r="Z360" s="1"/>
      <c r="AA360" s="1"/>
      <c r="AB360" s="1"/>
    </row>
    <row r="361" spans="1:28">
      <c r="S361" s="1"/>
      <c r="T361" s="1"/>
      <c r="U361" s="1"/>
      <c r="V361" s="1"/>
      <c r="W361" s="1"/>
      <c r="X361" s="1"/>
      <c r="Y361" s="1"/>
      <c r="Z361" s="1"/>
      <c r="AA361" s="1"/>
      <c r="AB361" s="1"/>
    </row>
    <row r="362" spans="1:28">
      <c r="S362" s="1"/>
      <c r="T362" s="1"/>
      <c r="U362" s="1"/>
      <c r="V362" s="1"/>
      <c r="W362" s="1"/>
      <c r="X362" s="1"/>
      <c r="Y362" s="1"/>
      <c r="Z362" s="1"/>
      <c r="AA362" s="1"/>
      <c r="AB362" s="1"/>
    </row>
    <row r="363" spans="1:28">
      <c r="S363" s="1"/>
      <c r="T363" s="1"/>
      <c r="U363" s="1"/>
      <c r="V363" s="1"/>
      <c r="W363" s="1"/>
      <c r="X363" s="1"/>
      <c r="Y363" s="1"/>
      <c r="Z363" s="1"/>
      <c r="AA363" s="1"/>
      <c r="AB363" s="1"/>
    </row>
    <row r="364" spans="1:28">
      <c r="S364" s="1"/>
      <c r="T364" s="1"/>
      <c r="U364" s="1"/>
      <c r="V364" s="1"/>
      <c r="W364" s="1"/>
      <c r="X364" s="1"/>
      <c r="Y364" s="1"/>
      <c r="Z364" s="1"/>
      <c r="AA364" s="1"/>
      <c r="AB364" s="1"/>
    </row>
    <row r="365" spans="1:28">
      <c r="S365" s="1"/>
      <c r="T365" s="1"/>
      <c r="U365" s="1"/>
      <c r="V365" s="1"/>
      <c r="W365" s="1"/>
      <c r="X365" s="1"/>
      <c r="Y365" s="1"/>
      <c r="Z365" s="1"/>
      <c r="AA365" s="1"/>
      <c r="AB365" s="1"/>
    </row>
    <row r="366" spans="1:28">
      <c r="S366" s="1"/>
      <c r="T366" s="1"/>
      <c r="U366" s="1"/>
      <c r="V366" s="1"/>
      <c r="W366" s="1"/>
      <c r="X366" s="1"/>
      <c r="Y366" s="1"/>
      <c r="Z366" s="1"/>
      <c r="AA366" s="1"/>
      <c r="AB366" s="1"/>
    </row>
    <row r="367" spans="1:28">
      <c r="S367" s="1"/>
      <c r="T367" s="1"/>
      <c r="U367" s="1"/>
      <c r="V367" s="1"/>
      <c r="W367" s="1"/>
      <c r="X367" s="1"/>
      <c r="Y367" s="1"/>
      <c r="Z367" s="1"/>
      <c r="AA367" s="1"/>
      <c r="AB367" s="1"/>
    </row>
    <row r="368" spans="1:28">
      <c r="S368" s="1"/>
      <c r="T368" s="1"/>
      <c r="U368" s="1"/>
      <c r="V368" s="1"/>
      <c r="W368" s="1"/>
      <c r="X368" s="1"/>
      <c r="Y368" s="1"/>
      <c r="Z368" s="1"/>
      <c r="AA368" s="1"/>
      <c r="AB368" s="1"/>
    </row>
    <row r="369" spans="19:28">
      <c r="S369" s="1"/>
      <c r="T369" s="1"/>
      <c r="U369" s="1"/>
      <c r="V369" s="1"/>
      <c r="W369" s="1"/>
      <c r="X369" s="1"/>
      <c r="Y369" s="1"/>
      <c r="Z369" s="1"/>
      <c r="AA369" s="1"/>
      <c r="AB369" s="1"/>
    </row>
    <row r="370" spans="19:28">
      <c r="S370" s="1"/>
      <c r="T370" s="1"/>
      <c r="U370" s="1"/>
      <c r="V370" s="1"/>
      <c r="W370" s="1"/>
      <c r="X370" s="1"/>
      <c r="Y370" s="1"/>
      <c r="Z370" s="1"/>
      <c r="AA370" s="1"/>
      <c r="AB370" s="1"/>
    </row>
    <row r="371" spans="19:28">
      <c r="S371" s="1"/>
      <c r="T371" s="1"/>
      <c r="U371" s="1"/>
      <c r="V371" s="1"/>
      <c r="W371" s="1"/>
      <c r="X371" s="1"/>
      <c r="Y371" s="1"/>
      <c r="Z371" s="1"/>
      <c r="AA371" s="1"/>
      <c r="AB371" s="1"/>
    </row>
    <row r="372" spans="19:28">
      <c r="S372" s="1"/>
      <c r="T372" s="1"/>
      <c r="U372" s="1"/>
      <c r="V372" s="1"/>
      <c r="W372" s="1"/>
      <c r="X372" s="1"/>
      <c r="Y372" s="1"/>
      <c r="Z372" s="1"/>
      <c r="AA372" s="1"/>
      <c r="AB372" s="1"/>
    </row>
    <row r="373" spans="19:28">
      <c r="S373" s="1"/>
      <c r="T373" s="1"/>
      <c r="U373" s="1"/>
      <c r="V373" s="1"/>
      <c r="W373" s="1"/>
      <c r="X373" s="1"/>
      <c r="Y373" s="1"/>
      <c r="Z373" s="1"/>
      <c r="AA373" s="1"/>
      <c r="AB373" s="1"/>
    </row>
    <row r="374" spans="19:28">
      <c r="S374" s="1"/>
      <c r="T374" s="1"/>
      <c r="U374" s="1"/>
      <c r="V374" s="1"/>
      <c r="W374" s="1"/>
      <c r="X374" s="1"/>
      <c r="Y374" s="1"/>
      <c r="Z374" s="1"/>
      <c r="AA374" s="1"/>
      <c r="AB374" s="1"/>
    </row>
    <row r="375" spans="19:28">
      <c r="S375" s="1"/>
      <c r="T375" s="1"/>
      <c r="U375" s="1"/>
      <c r="V375" s="1"/>
      <c r="W375" s="1"/>
      <c r="X375" s="1"/>
      <c r="Y375" s="1"/>
      <c r="Z375" s="1"/>
      <c r="AA375" s="1"/>
      <c r="AB375" s="1"/>
    </row>
    <row r="376" spans="19:28">
      <c r="S376" s="1"/>
      <c r="T376" s="1"/>
      <c r="U376" s="1"/>
      <c r="V376" s="1"/>
      <c r="W376" s="1"/>
      <c r="X376" s="1"/>
      <c r="Y376" s="1"/>
      <c r="Z376" s="1"/>
      <c r="AA376" s="1"/>
      <c r="AB376" s="1"/>
    </row>
    <row r="377" spans="19:28">
      <c r="S377" s="1"/>
      <c r="T377" s="1"/>
      <c r="U377" s="1"/>
      <c r="V377" s="1"/>
      <c r="W377" s="1"/>
      <c r="X377" s="1"/>
      <c r="Y377" s="1"/>
      <c r="Z377" s="1"/>
      <c r="AA377" s="1"/>
      <c r="AB377" s="1"/>
    </row>
    <row r="378" spans="19:28">
      <c r="S378" s="1"/>
      <c r="T378" s="1"/>
      <c r="U378" s="1"/>
      <c r="V378" s="1"/>
      <c r="W378" s="1"/>
      <c r="X378" s="1"/>
      <c r="Y378" s="1"/>
      <c r="Z378" s="1"/>
      <c r="AA378" s="1"/>
      <c r="AB378" s="1"/>
    </row>
    <row r="379" spans="19:28">
      <c r="S379" s="1"/>
      <c r="T379" s="1"/>
      <c r="U379" s="1"/>
      <c r="V379" s="1"/>
      <c r="W379" s="1"/>
      <c r="X379" s="1"/>
      <c r="Y379" s="1"/>
      <c r="Z379" s="1"/>
      <c r="AA379" s="1"/>
      <c r="AB379" s="1"/>
    </row>
    <row r="380" spans="19:28">
      <c r="S380" s="1"/>
      <c r="T380" s="1"/>
      <c r="U380" s="1"/>
      <c r="V380" s="1"/>
      <c r="W380" s="1"/>
      <c r="X380" s="1"/>
      <c r="Y380" s="1"/>
      <c r="Z380" s="1"/>
      <c r="AA380" s="1"/>
      <c r="AB380" s="1"/>
    </row>
    <row r="381" spans="19:28">
      <c r="S381" s="1"/>
      <c r="T381" s="1"/>
      <c r="U381" s="1"/>
      <c r="V381" s="1"/>
      <c r="W381" s="1"/>
      <c r="X381" s="1"/>
      <c r="Y381" s="1"/>
      <c r="Z381" s="1"/>
      <c r="AA381" s="1"/>
      <c r="AB381" s="1"/>
    </row>
    <row r="382" spans="19:28">
      <c r="S382" s="1"/>
      <c r="T382" s="1"/>
      <c r="U382" s="1"/>
      <c r="V382" s="1"/>
      <c r="W382" s="1"/>
      <c r="X382" s="1"/>
      <c r="Y382" s="1"/>
      <c r="Z382" s="1"/>
      <c r="AA382" s="1"/>
      <c r="AB382" s="1"/>
    </row>
    <row r="383" spans="19:28">
      <c r="S383" s="1"/>
      <c r="T383" s="1"/>
      <c r="U383" s="1"/>
      <c r="V383" s="1"/>
      <c r="W383" s="1"/>
      <c r="X383" s="1"/>
      <c r="Y383" s="1"/>
      <c r="Z383" s="1"/>
      <c r="AA383" s="1"/>
      <c r="AB383" s="1"/>
    </row>
    <row r="384" spans="19:28">
      <c r="S384" s="1"/>
      <c r="T384" s="1"/>
      <c r="U384" s="1"/>
      <c r="V384" s="1"/>
      <c r="W384" s="1"/>
      <c r="X384" s="1"/>
      <c r="Y384" s="1"/>
      <c r="Z384" s="1"/>
      <c r="AA384" s="1"/>
      <c r="AB384" s="1"/>
    </row>
    <row r="385" spans="19:28">
      <c r="S385" s="1"/>
      <c r="T385" s="1"/>
      <c r="U385" s="1"/>
      <c r="V385" s="1"/>
      <c r="W385" s="1"/>
      <c r="X385" s="1"/>
      <c r="Y385" s="1"/>
      <c r="Z385" s="1"/>
      <c r="AA385" s="1"/>
      <c r="AB385" s="1"/>
    </row>
    <row r="386" spans="19:28">
      <c r="S386" s="1"/>
      <c r="T386" s="1"/>
      <c r="U386" s="1"/>
      <c r="V386" s="1"/>
      <c r="W386" s="1"/>
      <c r="X386" s="1"/>
      <c r="Y386" s="1"/>
      <c r="Z386" s="1"/>
      <c r="AA386" s="1"/>
      <c r="AB386" s="1"/>
    </row>
    <row r="387" spans="19:28">
      <c r="S387" s="1"/>
      <c r="T387" s="1"/>
      <c r="U387" s="1"/>
      <c r="V387" s="1"/>
      <c r="W387" s="1"/>
      <c r="X387" s="1"/>
      <c r="Y387" s="1"/>
      <c r="Z387" s="1"/>
      <c r="AA387" s="1"/>
      <c r="AB387" s="1"/>
    </row>
    <row r="388" spans="19:28">
      <c r="S388" s="1"/>
      <c r="T388" s="1"/>
      <c r="U388" s="1"/>
      <c r="V388" s="1"/>
      <c r="W388" s="1"/>
      <c r="X388" s="1"/>
      <c r="Y388" s="1"/>
      <c r="Z388" s="1"/>
      <c r="AA388" s="1"/>
      <c r="AB388" s="1"/>
    </row>
    <row r="389" spans="19:28">
      <c r="S389" s="1"/>
      <c r="T389" s="1"/>
      <c r="U389" s="1"/>
      <c r="V389" s="1"/>
      <c r="W389" s="1"/>
      <c r="X389" s="1"/>
      <c r="Y389" s="1"/>
      <c r="Z389" s="1"/>
      <c r="AA389" s="1"/>
      <c r="AB389" s="1"/>
    </row>
    <row r="390" spans="19:28">
      <c r="S390" s="1"/>
      <c r="T390" s="1"/>
      <c r="U390" s="1"/>
      <c r="V390" s="1"/>
      <c r="W390" s="1"/>
      <c r="X390" s="1"/>
      <c r="Y390" s="1"/>
      <c r="Z390" s="1"/>
      <c r="AA390" s="1"/>
      <c r="AB390" s="1"/>
    </row>
    <row r="391" spans="19:28">
      <c r="S391" s="1"/>
      <c r="T391" s="1"/>
      <c r="U391" s="1"/>
      <c r="V391" s="1"/>
      <c r="W391" s="1"/>
      <c r="X391" s="1"/>
      <c r="Y391" s="1"/>
      <c r="Z391" s="1"/>
      <c r="AA391" s="1"/>
      <c r="AB391" s="1"/>
    </row>
    <row r="392" spans="19:28">
      <c r="S392" s="1"/>
      <c r="T392" s="1"/>
      <c r="U392" s="1"/>
      <c r="V392" s="1"/>
      <c r="W392" s="1"/>
      <c r="X392" s="1"/>
      <c r="Y392" s="1"/>
      <c r="Z392" s="1"/>
      <c r="AA392" s="1"/>
      <c r="AB392" s="1"/>
    </row>
    <row r="393" spans="19:28">
      <c r="S393" s="1"/>
      <c r="T393" s="1"/>
      <c r="U393" s="1"/>
      <c r="V393" s="1"/>
      <c r="W393" s="1"/>
      <c r="X393" s="1"/>
      <c r="Y393" s="1"/>
      <c r="Z393" s="1"/>
      <c r="AA393" s="1"/>
      <c r="AB393" s="1"/>
    </row>
    <row r="394" spans="19:28">
      <c r="S394" s="1"/>
      <c r="T394" s="1"/>
      <c r="U394" s="1"/>
      <c r="V394" s="1"/>
      <c r="W394" s="1"/>
      <c r="X394" s="1"/>
      <c r="Y394" s="1"/>
      <c r="Z394" s="1"/>
      <c r="AA394" s="1"/>
      <c r="AB394" s="1"/>
    </row>
    <row r="395" spans="19:28">
      <c r="S395" s="1"/>
      <c r="T395" s="1"/>
      <c r="U395" s="1"/>
      <c r="V395" s="1"/>
      <c r="W395" s="1"/>
      <c r="X395" s="1"/>
      <c r="Y395" s="1"/>
      <c r="Z395" s="1"/>
      <c r="AA395" s="1"/>
      <c r="AB395" s="1"/>
    </row>
    <row r="396" spans="19:28">
      <c r="S396" s="1"/>
      <c r="T396" s="1"/>
      <c r="U396" s="1"/>
      <c r="V396" s="1"/>
      <c r="W396" s="1"/>
      <c r="X396" s="1"/>
      <c r="Y396" s="1"/>
      <c r="Z396" s="1"/>
      <c r="AA396" s="1"/>
      <c r="AB396" s="1"/>
    </row>
    <row r="397" spans="19:28">
      <c r="S397" s="1"/>
      <c r="T397" s="1"/>
      <c r="U397" s="1"/>
      <c r="V397" s="1"/>
      <c r="W397" s="1"/>
      <c r="X397" s="1"/>
      <c r="Y397" s="1"/>
      <c r="Z397" s="1"/>
      <c r="AA397" s="1"/>
      <c r="AB397" s="1"/>
    </row>
    <row r="398" spans="19:28">
      <c r="S398" s="1"/>
      <c r="T398" s="1"/>
      <c r="U398" s="1"/>
      <c r="V398" s="1"/>
      <c r="W398" s="1"/>
      <c r="X398" s="1"/>
      <c r="Y398" s="1"/>
      <c r="Z398" s="1"/>
      <c r="AA398" s="1"/>
      <c r="AB398" s="1"/>
    </row>
    <row r="399" spans="19:28">
      <c r="S399" s="1"/>
      <c r="T399" s="1"/>
      <c r="U399" s="1"/>
      <c r="V399" s="1"/>
      <c r="W399" s="1"/>
      <c r="X399" s="1"/>
      <c r="Y399" s="1"/>
      <c r="Z399" s="1"/>
      <c r="AA399" s="1"/>
      <c r="AB399" s="1"/>
    </row>
    <row r="400" spans="19:28">
      <c r="S400" s="1"/>
      <c r="T400" s="1"/>
      <c r="U400" s="1"/>
      <c r="V400" s="1"/>
      <c r="W400" s="1"/>
      <c r="X400" s="1"/>
      <c r="Y400" s="1"/>
      <c r="Z400" s="1"/>
      <c r="AA400" s="1"/>
      <c r="AB400" s="1"/>
    </row>
    <row r="401" spans="19:28">
      <c r="S401" s="1"/>
      <c r="T401" s="1"/>
      <c r="U401" s="1"/>
      <c r="V401" s="1"/>
      <c r="W401" s="1"/>
      <c r="X401" s="1"/>
      <c r="Y401" s="1"/>
      <c r="Z401" s="1"/>
      <c r="AA401" s="1"/>
      <c r="AB401" s="1"/>
    </row>
    <row r="402" spans="19:28">
      <c r="S402" s="1"/>
      <c r="T402" s="1"/>
      <c r="U402" s="1"/>
      <c r="V402" s="1"/>
      <c r="W402" s="1"/>
      <c r="X402" s="1"/>
      <c r="Y402" s="1"/>
      <c r="Z402" s="1"/>
      <c r="AA402" s="1"/>
      <c r="AB402" s="1"/>
    </row>
    <row r="403" spans="19:28">
      <c r="S403" s="1"/>
      <c r="T403" s="1"/>
      <c r="U403" s="1"/>
      <c r="V403" s="1"/>
      <c r="W403" s="1"/>
      <c r="X403" s="1"/>
      <c r="Y403" s="1"/>
      <c r="Z403" s="1"/>
      <c r="AA403" s="1"/>
      <c r="AB403" s="1"/>
    </row>
    <row r="404" spans="19:28">
      <c r="S404" s="1"/>
      <c r="T404" s="1"/>
      <c r="U404" s="1"/>
      <c r="V404" s="1"/>
      <c r="W404" s="1"/>
      <c r="X404" s="1"/>
      <c r="Y404" s="1"/>
      <c r="Z404" s="1"/>
      <c r="AA404" s="1"/>
      <c r="AB404" s="1"/>
    </row>
    <row r="405" spans="19:28">
      <c r="S405" s="1"/>
      <c r="T405" s="1"/>
      <c r="U405" s="1"/>
      <c r="V405" s="1"/>
      <c r="W405" s="1"/>
      <c r="X405" s="1"/>
      <c r="Y405" s="1"/>
      <c r="Z405" s="1"/>
      <c r="AA405" s="1"/>
      <c r="AB405" s="1"/>
    </row>
    <row r="406" spans="19:28">
      <c r="S406" s="1"/>
      <c r="T406" s="1"/>
      <c r="U406" s="1"/>
      <c r="V406" s="1"/>
      <c r="W406" s="1"/>
      <c r="X406" s="1"/>
      <c r="Y406" s="1"/>
      <c r="Z406" s="1"/>
      <c r="AA406" s="1"/>
      <c r="AB406" s="1"/>
    </row>
    <row r="407" spans="19:28">
      <c r="S407" s="1"/>
      <c r="T407" s="1"/>
      <c r="U407" s="1"/>
      <c r="V407" s="1"/>
      <c r="W407" s="1"/>
      <c r="X407" s="1"/>
      <c r="Y407" s="1"/>
      <c r="Z407" s="1"/>
      <c r="AA407" s="1"/>
      <c r="AB407" s="1"/>
    </row>
    <row r="408" spans="19:28">
      <c r="S408" s="1"/>
      <c r="T408" s="1"/>
      <c r="U408" s="1"/>
      <c r="V408" s="1"/>
      <c r="W408" s="1"/>
      <c r="X408" s="1"/>
      <c r="Y408" s="1"/>
      <c r="Z408" s="1"/>
      <c r="AA408" s="1"/>
      <c r="AB408" s="1"/>
    </row>
    <row r="409" spans="19:28">
      <c r="S409" s="1"/>
      <c r="T409" s="1"/>
      <c r="U409" s="1"/>
      <c r="V409" s="1"/>
      <c r="W409" s="1"/>
      <c r="X409" s="1"/>
      <c r="Y409" s="1"/>
      <c r="Z409" s="1"/>
      <c r="AA409" s="1"/>
      <c r="AB409" s="1"/>
    </row>
    <row r="410" spans="19:28">
      <c r="S410" s="1"/>
      <c r="T410" s="1"/>
      <c r="U410" s="1"/>
      <c r="V410" s="1"/>
      <c r="W410" s="1"/>
      <c r="X410" s="1"/>
      <c r="Y410" s="1"/>
      <c r="Z410" s="1"/>
      <c r="AA410" s="1"/>
      <c r="AB410" s="1"/>
    </row>
    <row r="411" spans="19:28">
      <c r="S411" s="1"/>
      <c r="T411" s="1"/>
      <c r="U411" s="1"/>
      <c r="V411" s="1"/>
      <c r="W411" s="1"/>
      <c r="X411" s="1"/>
      <c r="Y411" s="1"/>
      <c r="Z411" s="1"/>
      <c r="AA411" s="1"/>
      <c r="AB411" s="1"/>
    </row>
    <row r="412" spans="19:28">
      <c r="S412" s="1"/>
      <c r="T412" s="1"/>
      <c r="U412" s="1"/>
      <c r="V412" s="1"/>
      <c r="W412" s="1"/>
      <c r="X412" s="1"/>
      <c r="Y412" s="1"/>
      <c r="Z412" s="1"/>
      <c r="AA412" s="1"/>
      <c r="AB412" s="1"/>
    </row>
    <row r="413" spans="19:28">
      <c r="S413" s="1"/>
      <c r="T413" s="1"/>
      <c r="U413" s="1"/>
      <c r="V413" s="1"/>
      <c r="W413" s="1"/>
      <c r="X413" s="1"/>
      <c r="Y413" s="1"/>
      <c r="Z413" s="1"/>
      <c r="AA413" s="1"/>
      <c r="AB413" s="1"/>
    </row>
    <row r="414" spans="19:28">
      <c r="S414" s="1"/>
      <c r="T414" s="1"/>
      <c r="U414" s="1"/>
      <c r="V414" s="1"/>
      <c r="W414" s="1"/>
      <c r="X414" s="1"/>
      <c r="Y414" s="1"/>
      <c r="Z414" s="1"/>
      <c r="AA414" s="1"/>
      <c r="AB414" s="1"/>
    </row>
    <row r="415" spans="19:28">
      <c r="S415" s="1"/>
      <c r="T415" s="1"/>
      <c r="U415" s="1"/>
      <c r="V415" s="1"/>
      <c r="W415" s="1"/>
      <c r="X415" s="1"/>
      <c r="Y415" s="1"/>
      <c r="Z415" s="1"/>
      <c r="AA415" s="1"/>
      <c r="AB415" s="1"/>
    </row>
    <row r="416" spans="19:28">
      <c r="S416" s="1"/>
      <c r="T416" s="1"/>
      <c r="U416" s="1"/>
      <c r="V416" s="1"/>
      <c r="W416" s="1"/>
      <c r="X416" s="1"/>
      <c r="Y416" s="1"/>
      <c r="Z416" s="1"/>
      <c r="AA416" s="1"/>
      <c r="AB416" s="1"/>
    </row>
    <row r="417" spans="19:28">
      <c r="S417" s="1"/>
      <c r="T417" s="1"/>
      <c r="U417" s="1"/>
      <c r="V417" s="1"/>
      <c r="W417" s="1"/>
      <c r="X417" s="1"/>
      <c r="Y417" s="1"/>
      <c r="Z417" s="1"/>
      <c r="AA417" s="1"/>
      <c r="AB417" s="1"/>
    </row>
    <row r="418" spans="19:28">
      <c r="S418" s="1"/>
      <c r="T418" s="1"/>
      <c r="U418" s="1"/>
      <c r="V418" s="1"/>
      <c r="W418" s="1"/>
      <c r="X418" s="1"/>
      <c r="Y418" s="1"/>
      <c r="Z418" s="1"/>
      <c r="AA418" s="1"/>
      <c r="AB418" s="1"/>
    </row>
    <row r="419" spans="19:28">
      <c r="S419" s="1"/>
      <c r="T419" s="1"/>
      <c r="U419" s="1"/>
      <c r="V419" s="1"/>
      <c r="W419" s="1"/>
      <c r="X419" s="1"/>
      <c r="Y419" s="1"/>
      <c r="Z419" s="1"/>
      <c r="AA419" s="1"/>
      <c r="AB419" s="1"/>
    </row>
    <row r="420" spans="19:28">
      <c r="S420" s="1"/>
      <c r="T420" s="1"/>
      <c r="U420" s="1"/>
      <c r="V420" s="1"/>
      <c r="W420" s="1"/>
      <c r="X420" s="1"/>
      <c r="Y420" s="1"/>
      <c r="Z420" s="1"/>
      <c r="AA420" s="1"/>
      <c r="AB420" s="1"/>
    </row>
    <row r="421" spans="19:28">
      <c r="S421" s="1"/>
      <c r="T421" s="1"/>
      <c r="U421" s="1"/>
      <c r="V421" s="1"/>
      <c r="W421" s="1"/>
      <c r="X421" s="1"/>
      <c r="Y421" s="1"/>
      <c r="Z421" s="1"/>
      <c r="AA421" s="1"/>
      <c r="AB421" s="1"/>
    </row>
    <row r="422" spans="19:28">
      <c r="S422" s="1"/>
      <c r="T422" s="1"/>
      <c r="U422" s="1"/>
      <c r="V422" s="1"/>
      <c r="W422" s="1"/>
      <c r="X422" s="1"/>
      <c r="Y422" s="1"/>
      <c r="Z422" s="1"/>
      <c r="AA422" s="1"/>
      <c r="AB422" s="1"/>
    </row>
    <row r="423" spans="19:28">
      <c r="S423" s="1"/>
      <c r="T423" s="1"/>
      <c r="U423" s="1"/>
      <c r="V423" s="1"/>
      <c r="W423" s="1"/>
      <c r="X423" s="1"/>
      <c r="Y423" s="1"/>
      <c r="Z423" s="1"/>
      <c r="AA423" s="1"/>
      <c r="AB423" s="1"/>
    </row>
    <row r="424" spans="19:28">
      <c r="S424" s="1"/>
      <c r="T424" s="1"/>
      <c r="U424" s="1"/>
      <c r="V424" s="1"/>
      <c r="W424" s="1"/>
      <c r="X424" s="1"/>
      <c r="Y424" s="1"/>
      <c r="Z424" s="1"/>
      <c r="AA424" s="1"/>
      <c r="AB424" s="1"/>
    </row>
    <row r="425" spans="19:28">
      <c r="S425" s="1"/>
      <c r="T425" s="1"/>
      <c r="U425" s="1"/>
      <c r="V425" s="1"/>
      <c r="W425" s="1"/>
      <c r="X425" s="1"/>
      <c r="Y425" s="1"/>
      <c r="Z425" s="1"/>
      <c r="AA425" s="1"/>
      <c r="AB425" s="1"/>
    </row>
    <row r="426" spans="19:28">
      <c r="S426" s="1"/>
      <c r="T426" s="1"/>
      <c r="U426" s="1"/>
      <c r="V426" s="1"/>
      <c r="W426" s="1"/>
      <c r="X426" s="1"/>
      <c r="Y426" s="1"/>
      <c r="Z426" s="1"/>
      <c r="AA426" s="1"/>
      <c r="AB426" s="1"/>
    </row>
    <row r="427" spans="19:28">
      <c r="S427" s="1"/>
      <c r="T427" s="1"/>
      <c r="U427" s="1"/>
      <c r="V427" s="1"/>
      <c r="W427" s="1"/>
      <c r="X427" s="1"/>
      <c r="Y427" s="1"/>
      <c r="Z427" s="1"/>
      <c r="AA427" s="1"/>
      <c r="AB427" s="1"/>
    </row>
    <row r="428" spans="19:28">
      <c r="S428" s="1"/>
      <c r="T428" s="1"/>
      <c r="U428" s="1"/>
      <c r="V428" s="1"/>
      <c r="W428" s="1"/>
      <c r="X428" s="1"/>
      <c r="Y428" s="1"/>
      <c r="Z428" s="1"/>
      <c r="AA428" s="1"/>
      <c r="AB428" s="1"/>
    </row>
    <row r="429" spans="19:28">
      <c r="S429" s="1"/>
      <c r="T429" s="1"/>
      <c r="U429" s="1"/>
      <c r="V429" s="1"/>
      <c r="W429" s="1"/>
      <c r="X429" s="1"/>
      <c r="Y429" s="1"/>
      <c r="Z429" s="1"/>
      <c r="AA429" s="1"/>
      <c r="AB429" s="1"/>
    </row>
    <row r="430" spans="19:28">
      <c r="S430" s="1"/>
      <c r="T430" s="1"/>
      <c r="U430" s="1"/>
      <c r="V430" s="1"/>
      <c r="W430" s="1"/>
      <c r="X430" s="1"/>
      <c r="Y430" s="1"/>
      <c r="Z430" s="1"/>
      <c r="AA430" s="1"/>
      <c r="AB430" s="1"/>
    </row>
    <row r="431" spans="19:28">
      <c r="S431" s="1"/>
      <c r="T431" s="1"/>
      <c r="U431" s="1"/>
      <c r="V431" s="1"/>
      <c r="W431" s="1"/>
      <c r="X431" s="1"/>
      <c r="Y431" s="1"/>
      <c r="Z431" s="1"/>
      <c r="AA431" s="1"/>
      <c r="AB431" s="1"/>
    </row>
    <row r="432" spans="19:28">
      <c r="S432" s="1"/>
      <c r="T432" s="1"/>
      <c r="U432" s="1"/>
      <c r="V432" s="1"/>
      <c r="W432" s="1"/>
      <c r="X432" s="1"/>
      <c r="Y432" s="1"/>
      <c r="Z432" s="1"/>
      <c r="AA432" s="1"/>
      <c r="AB432" s="1"/>
    </row>
    <row r="433" spans="19:28">
      <c r="S433" s="1"/>
      <c r="T433" s="1"/>
      <c r="U433" s="1"/>
      <c r="V433" s="1"/>
      <c r="W433" s="1"/>
      <c r="X433" s="1"/>
      <c r="Y433" s="1"/>
      <c r="Z433" s="1"/>
      <c r="AA433" s="1"/>
      <c r="AB433" s="1"/>
    </row>
    <row r="434" spans="19:28">
      <c r="S434" s="1"/>
      <c r="T434" s="1"/>
      <c r="U434" s="1"/>
      <c r="V434" s="1"/>
      <c r="W434" s="1"/>
      <c r="X434" s="1"/>
      <c r="Y434" s="1"/>
      <c r="Z434" s="1"/>
      <c r="AA434" s="1"/>
      <c r="AB434" s="1"/>
    </row>
    <row r="435" spans="19:28">
      <c r="S435" s="1"/>
      <c r="T435" s="1"/>
      <c r="U435" s="1"/>
      <c r="V435" s="1"/>
      <c r="W435" s="1"/>
      <c r="X435" s="1"/>
      <c r="Y435" s="1"/>
      <c r="Z435" s="1"/>
      <c r="AA435" s="1"/>
      <c r="AB435" s="1"/>
    </row>
    <row r="436" spans="19:28">
      <c r="S436" s="1"/>
      <c r="T436" s="1"/>
      <c r="U436" s="1"/>
      <c r="V436" s="1"/>
      <c r="W436" s="1"/>
      <c r="X436" s="1"/>
      <c r="Y436" s="1"/>
      <c r="Z436" s="1"/>
      <c r="AA436" s="1"/>
      <c r="AB436" s="1"/>
    </row>
    <row r="437" spans="19:28">
      <c r="S437" s="1"/>
      <c r="T437" s="1"/>
      <c r="U437" s="1"/>
      <c r="V437" s="1"/>
      <c r="W437" s="1"/>
      <c r="X437" s="1"/>
      <c r="Y437" s="1"/>
      <c r="Z437" s="1"/>
      <c r="AA437" s="1"/>
      <c r="AB437" s="1"/>
    </row>
    <row r="438" spans="19:28">
      <c r="S438" s="1"/>
      <c r="T438" s="1"/>
      <c r="U438" s="1"/>
      <c r="V438" s="1"/>
      <c r="W438" s="1"/>
      <c r="X438" s="1"/>
      <c r="Y438" s="1"/>
      <c r="Z438" s="1"/>
      <c r="AA438" s="1"/>
      <c r="AB438" s="1"/>
    </row>
    <row r="439" spans="19:28">
      <c r="S439" s="1"/>
      <c r="T439" s="1"/>
      <c r="U439" s="1"/>
      <c r="V439" s="1"/>
      <c r="W439" s="1"/>
      <c r="X439" s="1"/>
      <c r="Y439" s="1"/>
      <c r="Z439" s="1"/>
      <c r="AA439" s="1"/>
      <c r="AB439" s="1"/>
    </row>
    <row r="440" spans="19:28">
      <c r="S440" s="1"/>
      <c r="T440" s="1"/>
      <c r="U440" s="1"/>
      <c r="V440" s="1"/>
      <c r="W440" s="1"/>
      <c r="X440" s="1"/>
      <c r="Y440" s="1"/>
      <c r="Z440" s="1"/>
      <c r="AA440" s="1"/>
      <c r="AB440" s="1"/>
    </row>
    <row r="441" spans="19:28">
      <c r="S441" s="1"/>
      <c r="T441" s="1"/>
      <c r="U441" s="1"/>
      <c r="V441" s="1"/>
      <c r="W441" s="1"/>
      <c r="X441" s="1"/>
      <c r="Y441" s="1"/>
      <c r="Z441" s="1"/>
      <c r="AA441" s="1"/>
      <c r="AB441" s="1"/>
    </row>
    <row r="442" spans="19:28">
      <c r="S442" s="1"/>
      <c r="T442" s="1"/>
      <c r="U442" s="1"/>
      <c r="V442" s="1"/>
      <c r="W442" s="1"/>
      <c r="X442" s="1"/>
      <c r="Y442" s="1"/>
      <c r="Z442" s="1"/>
      <c r="AA442" s="1"/>
      <c r="AB442" s="1"/>
    </row>
    <row r="443" spans="19:28">
      <c r="S443" s="1"/>
      <c r="T443" s="1"/>
      <c r="U443" s="1"/>
      <c r="V443" s="1"/>
      <c r="W443" s="1"/>
      <c r="X443" s="1"/>
      <c r="Y443" s="1"/>
      <c r="Z443" s="1"/>
      <c r="AA443" s="1"/>
      <c r="AB443" s="1"/>
    </row>
    <row r="444" spans="19:28">
      <c r="S444" s="1"/>
      <c r="T444" s="1"/>
      <c r="U444" s="1"/>
      <c r="V444" s="1"/>
      <c r="W444" s="1"/>
      <c r="X444" s="1"/>
      <c r="Y444" s="1"/>
      <c r="Z444" s="1"/>
      <c r="AA444" s="1"/>
      <c r="AB444" s="1"/>
    </row>
    <row r="445" spans="19:28">
      <c r="S445" s="1"/>
      <c r="T445" s="1"/>
      <c r="U445" s="1"/>
      <c r="V445" s="1"/>
      <c r="W445" s="1"/>
      <c r="X445" s="1"/>
      <c r="Y445" s="1"/>
      <c r="Z445" s="1"/>
      <c r="AA445" s="1"/>
      <c r="AB445" s="1"/>
    </row>
    <row r="446" spans="19:28">
      <c r="S446" s="1"/>
      <c r="T446" s="1"/>
      <c r="U446" s="1"/>
      <c r="V446" s="1"/>
      <c r="W446" s="1"/>
      <c r="X446" s="1"/>
      <c r="Y446" s="1"/>
      <c r="Z446" s="1"/>
      <c r="AA446" s="1"/>
      <c r="AB446" s="1"/>
    </row>
    <row r="447" spans="19:28">
      <c r="S447" s="1"/>
      <c r="T447" s="1"/>
      <c r="U447" s="1"/>
      <c r="V447" s="1"/>
      <c r="W447" s="1"/>
      <c r="X447" s="1"/>
      <c r="Y447" s="1"/>
      <c r="Z447" s="1"/>
      <c r="AA447" s="1"/>
      <c r="AB447" s="1"/>
    </row>
    <row r="448" spans="19:28">
      <c r="S448" s="1"/>
      <c r="T448" s="1"/>
      <c r="U448" s="1"/>
      <c r="V448" s="1"/>
      <c r="W448" s="1"/>
      <c r="X448" s="1"/>
      <c r="Y448" s="1"/>
      <c r="Z448" s="1"/>
      <c r="AA448" s="1"/>
      <c r="AB448" s="1"/>
    </row>
    <row r="449" spans="19:28">
      <c r="S449" s="1"/>
      <c r="T449" s="1"/>
      <c r="U449" s="1"/>
      <c r="V449" s="1"/>
      <c r="W449" s="1"/>
      <c r="X449" s="1"/>
      <c r="Y449" s="1"/>
      <c r="Z449" s="1"/>
      <c r="AA449" s="1"/>
      <c r="AB449" s="1"/>
    </row>
    <row r="450" spans="19:28">
      <c r="S450" s="1"/>
      <c r="T450" s="1"/>
      <c r="U450" s="1"/>
      <c r="V450" s="1"/>
      <c r="W450" s="1"/>
      <c r="X450" s="1"/>
      <c r="Y450" s="1"/>
      <c r="Z450" s="1"/>
      <c r="AA450" s="1"/>
      <c r="AB450" s="1"/>
    </row>
    <row r="451" spans="19:28">
      <c r="S451" s="1"/>
      <c r="T451" s="1"/>
      <c r="U451" s="1"/>
      <c r="V451" s="1"/>
      <c r="W451" s="1"/>
      <c r="X451" s="1"/>
      <c r="Y451" s="1"/>
      <c r="Z451" s="1"/>
      <c r="AA451" s="1"/>
      <c r="AB451" s="1"/>
    </row>
    <row r="452" spans="19:28">
      <c r="S452" s="1"/>
      <c r="T452" s="1"/>
      <c r="U452" s="1"/>
      <c r="V452" s="1"/>
      <c r="W452" s="1"/>
      <c r="X452" s="1"/>
      <c r="Y452" s="1"/>
      <c r="Z452" s="1"/>
      <c r="AA452" s="1"/>
      <c r="AB452" s="1"/>
    </row>
    <row r="453" spans="19:28">
      <c r="S453" s="1"/>
      <c r="T453" s="1"/>
      <c r="U453" s="1"/>
      <c r="V453" s="1"/>
      <c r="W453" s="1"/>
      <c r="X453" s="1"/>
      <c r="Y453" s="1"/>
      <c r="Z453" s="1"/>
      <c r="AA453" s="1"/>
      <c r="AB453" s="1"/>
    </row>
    <row r="454" spans="19:28">
      <c r="S454" s="1"/>
      <c r="T454" s="1"/>
      <c r="U454" s="1"/>
      <c r="V454" s="1"/>
      <c r="W454" s="1"/>
      <c r="X454" s="1"/>
      <c r="Y454" s="1"/>
      <c r="Z454" s="1"/>
      <c r="AA454" s="1"/>
      <c r="AB454" s="1"/>
    </row>
    <row r="455" spans="19:28">
      <c r="S455" s="1"/>
      <c r="T455" s="1"/>
      <c r="U455" s="1"/>
      <c r="V455" s="1"/>
      <c r="W455" s="1"/>
      <c r="X455" s="1"/>
      <c r="Y455" s="1"/>
      <c r="Z455" s="1"/>
      <c r="AA455" s="1"/>
      <c r="AB455" s="1"/>
    </row>
    <row r="456" spans="19:28">
      <c r="S456" s="1"/>
      <c r="T456" s="1"/>
      <c r="U456" s="1"/>
      <c r="V456" s="1"/>
      <c r="W456" s="1"/>
      <c r="X456" s="1"/>
      <c r="Y456" s="1"/>
      <c r="Z456" s="1"/>
      <c r="AA456" s="1"/>
      <c r="AB456" s="1"/>
    </row>
    <row r="457" spans="19:28">
      <c r="S457" s="1"/>
      <c r="T457" s="1"/>
      <c r="U457" s="1"/>
      <c r="V457" s="1"/>
      <c r="W457" s="1"/>
      <c r="X457" s="1"/>
      <c r="Y457" s="1"/>
      <c r="Z457" s="1"/>
      <c r="AA457" s="1"/>
      <c r="AB457" s="1"/>
    </row>
    <row r="458" spans="19:28">
      <c r="S458" s="1"/>
      <c r="T458" s="1"/>
      <c r="U458" s="1"/>
      <c r="V458" s="1"/>
      <c r="W458" s="1"/>
      <c r="X458" s="1"/>
      <c r="Y458" s="1"/>
      <c r="Z458" s="1"/>
      <c r="AA458" s="1"/>
      <c r="AB458" s="1"/>
    </row>
    <row r="459" spans="19:28">
      <c r="S459" s="1"/>
      <c r="T459" s="1"/>
      <c r="U459" s="1"/>
      <c r="V459" s="1"/>
      <c r="W459" s="1"/>
      <c r="X459" s="1"/>
      <c r="Y459" s="1"/>
      <c r="Z459" s="1"/>
      <c r="AA459" s="1"/>
      <c r="AB459" s="1"/>
    </row>
    <row r="460" spans="19:28">
      <c r="S460" s="1"/>
      <c r="T460" s="1"/>
      <c r="U460" s="1"/>
      <c r="V460" s="1"/>
      <c r="W460" s="1"/>
      <c r="X460" s="1"/>
      <c r="Y460" s="1"/>
      <c r="Z460" s="1"/>
      <c r="AA460" s="1"/>
      <c r="AB460" s="1"/>
    </row>
    <row r="461" spans="19:28">
      <c r="S461" s="1"/>
      <c r="T461" s="1"/>
      <c r="U461" s="1"/>
      <c r="V461" s="1"/>
      <c r="W461" s="1"/>
      <c r="X461" s="1"/>
      <c r="Y461" s="1"/>
      <c r="Z461" s="1"/>
      <c r="AA461" s="1"/>
      <c r="AB461" s="1"/>
    </row>
  </sheetData>
  <mergeCells count="395">
    <mergeCell ref="B187:S199"/>
    <mergeCell ref="O99:P100"/>
    <mergeCell ref="V98:V100"/>
    <mergeCell ref="C181:N183"/>
    <mergeCell ref="O181:S181"/>
    <mergeCell ref="O182:S183"/>
    <mergeCell ref="V182:V183"/>
    <mergeCell ref="W182:W183"/>
    <mergeCell ref="X182:X183"/>
    <mergeCell ref="P173:Q173"/>
    <mergeCell ref="P174:S174"/>
    <mergeCell ref="P175:Q176"/>
    <mergeCell ref="R175:S177"/>
    <mergeCell ref="P177:Q177"/>
    <mergeCell ref="P178:Q179"/>
    <mergeCell ref="R178:S180"/>
    <mergeCell ref="P180:Q180"/>
    <mergeCell ref="B166:S166"/>
    <mergeCell ref="C167:N167"/>
    <mergeCell ref="P167:S167"/>
    <mergeCell ref="B168:B183"/>
    <mergeCell ref="C168:O180"/>
    <mergeCell ref="P168:Q169"/>
    <mergeCell ref="R168:S170"/>
    <mergeCell ref="P170:Q170"/>
    <mergeCell ref="P171:Q172"/>
    <mergeCell ref="R171:S173"/>
    <mergeCell ref="C161:D162"/>
    <mergeCell ref="E161:G161"/>
    <mergeCell ref="H161:O162"/>
    <mergeCell ref="P161:S162"/>
    <mergeCell ref="E162:G162"/>
    <mergeCell ref="C163:D164"/>
    <mergeCell ref="E163:G163"/>
    <mergeCell ref="H163:O164"/>
    <mergeCell ref="P163:S164"/>
    <mergeCell ref="E164:G164"/>
    <mergeCell ref="C157:D158"/>
    <mergeCell ref="E157:G157"/>
    <mergeCell ref="H157:O158"/>
    <mergeCell ref="P157:S158"/>
    <mergeCell ref="E158:G158"/>
    <mergeCell ref="C159:D160"/>
    <mergeCell ref="E159:G159"/>
    <mergeCell ref="H159:O160"/>
    <mergeCell ref="P159:S160"/>
    <mergeCell ref="E160:G160"/>
    <mergeCell ref="B152:B155"/>
    <mergeCell ref="C152:N155"/>
    <mergeCell ref="O152:S155"/>
    <mergeCell ref="V152:V155"/>
    <mergeCell ref="W152:W155"/>
    <mergeCell ref="X152:X155"/>
    <mergeCell ref="C145:Q148"/>
    <mergeCell ref="R145:S148"/>
    <mergeCell ref="V145:V148"/>
    <mergeCell ref="W145:W148"/>
    <mergeCell ref="B150:S150"/>
    <mergeCell ref="C151:N151"/>
    <mergeCell ref="O151:S151"/>
    <mergeCell ref="V137:V140"/>
    <mergeCell ref="W137:W140"/>
    <mergeCell ref="C141:Q142"/>
    <mergeCell ref="R141:S142"/>
    <mergeCell ref="V141:V142"/>
    <mergeCell ref="W141:W142"/>
    <mergeCell ref="B135:S135"/>
    <mergeCell ref="C136:Q136"/>
    <mergeCell ref="R136:S136"/>
    <mergeCell ref="B137:B148"/>
    <mergeCell ref="C137:Q140"/>
    <mergeCell ref="R137:S140"/>
    <mergeCell ref="C143:Q143"/>
    <mergeCell ref="R143:S143"/>
    <mergeCell ref="C144:Q144"/>
    <mergeCell ref="R144:S144"/>
    <mergeCell ref="D133:E133"/>
    <mergeCell ref="F133:G133"/>
    <mergeCell ref="H133:I133"/>
    <mergeCell ref="J133:K133"/>
    <mergeCell ref="L133:M133"/>
    <mergeCell ref="N133:O133"/>
    <mergeCell ref="D132:E132"/>
    <mergeCell ref="F132:G132"/>
    <mergeCell ref="H132:I132"/>
    <mergeCell ref="J132:K132"/>
    <mergeCell ref="L132:M132"/>
    <mergeCell ref="N132:O132"/>
    <mergeCell ref="D131:E131"/>
    <mergeCell ref="F131:G131"/>
    <mergeCell ref="H131:I131"/>
    <mergeCell ref="J131:K131"/>
    <mergeCell ref="L131:M131"/>
    <mergeCell ref="N131:O131"/>
    <mergeCell ref="V124:V128"/>
    <mergeCell ref="W124:W128"/>
    <mergeCell ref="X124:X128"/>
    <mergeCell ref="C125:N128"/>
    <mergeCell ref="D130:G130"/>
    <mergeCell ref="H130:O130"/>
    <mergeCell ref="C124:N124"/>
    <mergeCell ref="O124:P128"/>
    <mergeCell ref="Q124:S128"/>
    <mergeCell ref="C122:N122"/>
    <mergeCell ref="O122:P122"/>
    <mergeCell ref="Q122:S122"/>
    <mergeCell ref="B117:B128"/>
    <mergeCell ref="C117:N117"/>
    <mergeCell ref="O117:P117"/>
    <mergeCell ref="Q117:S117"/>
    <mergeCell ref="C118:N118"/>
    <mergeCell ref="O118:P118"/>
    <mergeCell ref="C119:N119"/>
    <mergeCell ref="O119:P119"/>
    <mergeCell ref="Q119:S119"/>
    <mergeCell ref="C120:N120"/>
    <mergeCell ref="O120:P120"/>
    <mergeCell ref="Q120:S120"/>
    <mergeCell ref="C123:N123"/>
    <mergeCell ref="O123:P123"/>
    <mergeCell ref="Q123:S123"/>
    <mergeCell ref="O110:P110"/>
    <mergeCell ref="Q110:S110"/>
    <mergeCell ref="C111:N111"/>
    <mergeCell ref="O111:P116"/>
    <mergeCell ref="Q111:S116"/>
    <mergeCell ref="Q118:S118"/>
    <mergeCell ref="C121:N121"/>
    <mergeCell ref="O121:P121"/>
    <mergeCell ref="Q121:S121"/>
    <mergeCell ref="X104:X105"/>
    <mergeCell ref="C106:N107"/>
    <mergeCell ref="O106:P107"/>
    <mergeCell ref="Q106:S107"/>
    <mergeCell ref="V106:V107"/>
    <mergeCell ref="W106:W107"/>
    <mergeCell ref="X106:X107"/>
    <mergeCell ref="B104:B116"/>
    <mergeCell ref="C104:N105"/>
    <mergeCell ref="O104:P105"/>
    <mergeCell ref="Q104:S105"/>
    <mergeCell ref="V104:V105"/>
    <mergeCell ref="W104:W105"/>
    <mergeCell ref="C108:N108"/>
    <mergeCell ref="O108:P108"/>
    <mergeCell ref="Q108:S108"/>
    <mergeCell ref="C109:N109"/>
    <mergeCell ref="X111:X116"/>
    <mergeCell ref="C112:N116"/>
    <mergeCell ref="V111:V116"/>
    <mergeCell ref="W111:W116"/>
    <mergeCell ref="O109:P109"/>
    <mergeCell ref="Q109:S109"/>
    <mergeCell ref="C110:N110"/>
    <mergeCell ref="Q100:S100"/>
    <mergeCell ref="B102:S102"/>
    <mergeCell ref="C103:N103"/>
    <mergeCell ref="O103:P103"/>
    <mergeCell ref="Q103:S103"/>
    <mergeCell ref="W92:W94"/>
    <mergeCell ref="X92:X94"/>
    <mergeCell ref="B96:S96"/>
    <mergeCell ref="C97:N97"/>
    <mergeCell ref="O97:P98"/>
    <mergeCell ref="Q97:S97"/>
    <mergeCell ref="B98:B100"/>
    <mergeCell ref="C98:N100"/>
    <mergeCell ref="Q99:S99"/>
    <mergeCell ref="B92:B94"/>
    <mergeCell ref="C92:N94"/>
    <mergeCell ref="O92:P94"/>
    <mergeCell ref="Q92:R94"/>
    <mergeCell ref="S92:S94"/>
    <mergeCell ref="V92:V94"/>
    <mergeCell ref="X82:X88"/>
    <mergeCell ref="C86:N86"/>
    <mergeCell ref="C87:N88"/>
    <mergeCell ref="B90:S90"/>
    <mergeCell ref="C91:N91"/>
    <mergeCell ref="O91:P91"/>
    <mergeCell ref="Q91:R91"/>
    <mergeCell ref="V75:V81"/>
    <mergeCell ref="W75:W81"/>
    <mergeCell ref="X75:X81"/>
    <mergeCell ref="C79:N79"/>
    <mergeCell ref="C80:N81"/>
    <mergeCell ref="C82:N85"/>
    <mergeCell ref="O82:P88"/>
    <mergeCell ref="Q82:S88"/>
    <mergeCell ref="V82:V88"/>
    <mergeCell ref="W82:W88"/>
    <mergeCell ref="C74:N74"/>
    <mergeCell ref="O74:P74"/>
    <mergeCell ref="Q74:S74"/>
    <mergeCell ref="B75:B88"/>
    <mergeCell ref="C75:N78"/>
    <mergeCell ref="O75:P81"/>
    <mergeCell ref="Q75:S81"/>
    <mergeCell ref="V66:V71"/>
    <mergeCell ref="W66:W71"/>
    <mergeCell ref="X66:X71"/>
    <mergeCell ref="C67:N67"/>
    <mergeCell ref="C68:N71"/>
    <mergeCell ref="B73:S73"/>
    <mergeCell ref="B64:S64"/>
    <mergeCell ref="C65:N65"/>
    <mergeCell ref="O65:P65"/>
    <mergeCell ref="Q65:S65"/>
    <mergeCell ref="B66:B71"/>
    <mergeCell ref="C66:N66"/>
    <mergeCell ref="O66:P71"/>
    <mergeCell ref="Q66:S71"/>
    <mergeCell ref="V57:V59"/>
    <mergeCell ref="W57:W59"/>
    <mergeCell ref="X57:X59"/>
    <mergeCell ref="C60:N62"/>
    <mergeCell ref="O60:P62"/>
    <mergeCell ref="Q60:S62"/>
    <mergeCell ref="V60:V62"/>
    <mergeCell ref="W60:W62"/>
    <mergeCell ref="X60:X62"/>
    <mergeCell ref="B55:S55"/>
    <mergeCell ref="C56:N56"/>
    <mergeCell ref="O56:P56"/>
    <mergeCell ref="Q56:S56"/>
    <mergeCell ref="B57:B62"/>
    <mergeCell ref="C57:N59"/>
    <mergeCell ref="O57:P59"/>
    <mergeCell ref="Q57:S59"/>
    <mergeCell ref="C44:E44"/>
    <mergeCell ref="M44:O44"/>
    <mergeCell ref="P44:R44"/>
    <mergeCell ref="C45:S47"/>
    <mergeCell ref="B49:S52"/>
    <mergeCell ref="B54:S54"/>
    <mergeCell ref="C42:E42"/>
    <mergeCell ref="M42:O42"/>
    <mergeCell ref="P42:R42"/>
    <mergeCell ref="C43:E43"/>
    <mergeCell ref="M43:O43"/>
    <mergeCell ref="P43:R43"/>
    <mergeCell ref="C40:E40"/>
    <mergeCell ref="M40:O40"/>
    <mergeCell ref="P40:R40"/>
    <mergeCell ref="C41:E41"/>
    <mergeCell ref="M41:O41"/>
    <mergeCell ref="P41:R41"/>
    <mergeCell ref="C38:E38"/>
    <mergeCell ref="M38:O38"/>
    <mergeCell ref="P38:R38"/>
    <mergeCell ref="C39:E39"/>
    <mergeCell ref="M39:O39"/>
    <mergeCell ref="P39:R39"/>
    <mergeCell ref="C36:E36"/>
    <mergeCell ref="M36:O36"/>
    <mergeCell ref="P36:R36"/>
    <mergeCell ref="C37:E37"/>
    <mergeCell ref="M37:O37"/>
    <mergeCell ref="P37:R37"/>
    <mergeCell ref="C34:E34"/>
    <mergeCell ref="M34:O34"/>
    <mergeCell ref="P34:R34"/>
    <mergeCell ref="C35:E35"/>
    <mergeCell ref="M35:O35"/>
    <mergeCell ref="P35:R35"/>
    <mergeCell ref="D29:F29"/>
    <mergeCell ref="G29:R29"/>
    <mergeCell ref="B30:S30"/>
    <mergeCell ref="B32:S32"/>
    <mergeCell ref="B33:B47"/>
    <mergeCell ref="C33:D33"/>
    <mergeCell ref="E33:F33"/>
    <mergeCell ref="G33:H33"/>
    <mergeCell ref="I33:L33"/>
    <mergeCell ref="M33:S33"/>
    <mergeCell ref="B26:B29"/>
    <mergeCell ref="C26:C29"/>
    <mergeCell ref="D26:F26"/>
    <mergeCell ref="I26:K26"/>
    <mergeCell ref="N26:P26"/>
    <mergeCell ref="D27:F27"/>
    <mergeCell ref="I27:K27"/>
    <mergeCell ref="N27:P27"/>
    <mergeCell ref="D28:F28"/>
    <mergeCell ref="I28:K28"/>
    <mergeCell ref="R24:S24"/>
    <mergeCell ref="C25:E25"/>
    <mergeCell ref="F25:G25"/>
    <mergeCell ref="J25:K25"/>
    <mergeCell ref="L25:M25"/>
    <mergeCell ref="P25:Q25"/>
    <mergeCell ref="R25:S25"/>
    <mergeCell ref="B15:B20"/>
    <mergeCell ref="C15:C16"/>
    <mergeCell ref="J20:L20"/>
    <mergeCell ref="F23:G23"/>
    <mergeCell ref="J23:K23"/>
    <mergeCell ref="L23:M23"/>
    <mergeCell ref="P23:Q23"/>
    <mergeCell ref="R23:S23"/>
    <mergeCell ref="C24:E24"/>
    <mergeCell ref="F24:G24"/>
    <mergeCell ref="J24:K24"/>
    <mergeCell ref="L24:M24"/>
    <mergeCell ref="P24:Q24"/>
    <mergeCell ref="B21:B25"/>
    <mergeCell ref="C21:E21"/>
    <mergeCell ref="F21:G21"/>
    <mergeCell ref="H21:I25"/>
    <mergeCell ref="J21:K21"/>
    <mergeCell ref="L21:M21"/>
    <mergeCell ref="N21:O25"/>
    <mergeCell ref="P21:Q21"/>
    <mergeCell ref="C23:E23"/>
    <mergeCell ref="J18:K18"/>
    <mergeCell ref="R21:S21"/>
    <mergeCell ref="C22:E22"/>
    <mergeCell ref="F22:G22"/>
    <mergeCell ref="J22:K22"/>
    <mergeCell ref="L22:M22"/>
    <mergeCell ref="P22:Q22"/>
    <mergeCell ref="R22:S22"/>
    <mergeCell ref="N20:P20"/>
    <mergeCell ref="C17:C20"/>
    <mergeCell ref="P12:Q12"/>
    <mergeCell ref="R12:S12"/>
    <mergeCell ref="M18:N18"/>
    <mergeCell ref="P18:R18"/>
    <mergeCell ref="D19:E19"/>
    <mergeCell ref="F19:G19"/>
    <mergeCell ref="H19:I19"/>
    <mergeCell ref="J19:M19"/>
    <mergeCell ref="N19:Q19"/>
    <mergeCell ref="L15:M15"/>
    <mergeCell ref="N15:O15"/>
    <mergeCell ref="P15:Q15"/>
    <mergeCell ref="R15:S16"/>
    <mergeCell ref="D17:F17"/>
    <mergeCell ref="G17:I17"/>
    <mergeCell ref="J17:L17"/>
    <mergeCell ref="M17:O17"/>
    <mergeCell ref="P17:S17"/>
    <mergeCell ref="D15:E15"/>
    <mergeCell ref="F15:G15"/>
    <mergeCell ref="H15:I15"/>
    <mergeCell ref="J15:K15"/>
    <mergeCell ref="D18:E18"/>
    <mergeCell ref="G18:H18"/>
    <mergeCell ref="C13:C14"/>
    <mergeCell ref="D13:G13"/>
    <mergeCell ref="H13:K13"/>
    <mergeCell ref="L13:O13"/>
    <mergeCell ref="P13:S13"/>
    <mergeCell ref="D14:E14"/>
    <mergeCell ref="F14:G14"/>
    <mergeCell ref="B11:B14"/>
    <mergeCell ref="C11:C12"/>
    <mergeCell ref="D11:G11"/>
    <mergeCell ref="H11:K11"/>
    <mergeCell ref="L11:O11"/>
    <mergeCell ref="P11:S11"/>
    <mergeCell ref="F12:G12"/>
    <mergeCell ref="H12:I12"/>
    <mergeCell ref="J12:K12"/>
    <mergeCell ref="L12:M12"/>
    <mergeCell ref="H14:I14"/>
    <mergeCell ref="J14:K14"/>
    <mergeCell ref="L14:M14"/>
    <mergeCell ref="N14:O14"/>
    <mergeCell ref="P14:Q14"/>
    <mergeCell ref="R14:S14"/>
    <mergeCell ref="N12:O12"/>
    <mergeCell ref="B2:B3"/>
    <mergeCell ref="C2:J3"/>
    <mergeCell ref="K2:M3"/>
    <mergeCell ref="N2:O2"/>
    <mergeCell ref="P2:S2"/>
    <mergeCell ref="N3:O3"/>
    <mergeCell ref="P3:S3"/>
    <mergeCell ref="K6:M10"/>
    <mergeCell ref="N6:S10"/>
    <mergeCell ref="D7:J7"/>
    <mergeCell ref="D8:J8"/>
    <mergeCell ref="D9:J9"/>
    <mergeCell ref="D10:J10"/>
    <mergeCell ref="B4:B10"/>
    <mergeCell ref="D4:J4"/>
    <mergeCell ref="K4:M5"/>
    <mergeCell ref="N4:O4"/>
    <mergeCell ref="P4:S4"/>
    <mergeCell ref="C5:C7"/>
    <mergeCell ref="D5:J5"/>
    <mergeCell ref="N5:O5"/>
    <mergeCell ref="P5:S5"/>
    <mergeCell ref="D6:J6"/>
  </mergeCells>
  <phoneticPr fontId="1"/>
  <pageMargins left="0.62992125984251968" right="0.51181102362204722" top="0.62992125984251968" bottom="0.55118110236220474" header="0.31496062992125984" footer="0.31496062992125984"/>
  <pageSetup paperSize="9" scale="72" orientation="portrait" r:id="rId1"/>
  <headerFooter>
    <oddHeader xml:space="preserve">&amp;L&amp;13(別添１)&amp;C&amp;"-,太字"&amp;12
</oddHeader>
    <oddFooter xml:space="preserve">&amp;C&amp;P </oddFooter>
  </headerFooter>
  <rowBreaks count="3" manualBreakCount="3">
    <brk id="53" max="23" man="1"/>
    <brk id="101" max="23" man="1"/>
    <brk id="149" max="2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入力フォーム!$A$2:$A$4</xm:f>
          </x14:formula1>
          <xm:sqref>R31:S31 I31:J31</xm:sqref>
        </x14:dataValidation>
        <x14:dataValidation type="list" allowBlank="1" showInputMessage="1" showErrorMessage="1">
          <x14:formula1>
            <xm:f>入力フォーム!$C$2:$C$3</xm:f>
          </x14:formula1>
          <xm:sqref>M33:S33</xm:sqref>
        </x14:dataValidation>
        <x14:dataValidation type="list" allowBlank="1" showInputMessage="1" showErrorMessage="1">
          <x14:formula1>
            <xm:f>入力フォーム!$A$2:$A$3</xm:f>
          </x14:formula1>
          <xm:sqref>P177:Q177 L21:M25 P104:P109 O152 O66 R21:S25 R137:S148 O124 P180:Q180 P173:Q173 R178:S178 R171:S171 Q60 P170:Q170 F21:G25 O63:Q63 O57 O60 Q57 O75:P88 O92:P94 S92:S94 O182 O156:Q156 O99 O104:O111 O117:P123</xm:sqref>
        </x14:dataValidation>
        <x14:dataValidation type="list" allowBlank="1" showInputMessage="1" showErrorMessage="1">
          <x14:formula1>
            <xm:f>入力フォーム!$B$1:$B$6</xm:f>
          </x14:formula1>
          <xm:sqref>R63:S63 R156:S156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D24"/>
  <sheetViews>
    <sheetView view="pageBreakPreview" zoomScaleNormal="100" zoomScaleSheetLayoutView="100" workbookViewId="0">
      <selection activeCell="B25" sqref="B25"/>
    </sheetView>
  </sheetViews>
  <sheetFormatPr defaultRowHeight="19.5" customHeight="1"/>
  <cols>
    <col min="1" max="1" width="3.25" customWidth="1"/>
    <col min="2" max="2" width="86" customWidth="1"/>
    <col min="3" max="4" width="4.5" customWidth="1"/>
  </cols>
  <sheetData>
    <row r="1" spans="2:4" ht="19.5" customHeight="1">
      <c r="B1" t="s">
        <v>223</v>
      </c>
    </row>
    <row r="3" spans="2:4" ht="26.25" customHeight="1">
      <c r="B3" s="33" t="s">
        <v>84</v>
      </c>
      <c r="C3" s="33" t="s">
        <v>85</v>
      </c>
      <c r="D3" s="33" t="s">
        <v>86</v>
      </c>
    </row>
    <row r="4" spans="2:4" ht="26.25" customHeight="1">
      <c r="B4" s="141" t="s">
        <v>193</v>
      </c>
      <c r="C4" s="99" t="s">
        <v>87</v>
      </c>
      <c r="D4" s="99" t="s">
        <v>87</v>
      </c>
    </row>
    <row r="5" spans="2:4" ht="26.25" customHeight="1">
      <c r="B5" s="105" t="s">
        <v>221</v>
      </c>
      <c r="C5" s="99" t="s">
        <v>87</v>
      </c>
      <c r="D5" s="99" t="s">
        <v>87</v>
      </c>
    </row>
    <row r="6" spans="2:4" ht="26.25" customHeight="1">
      <c r="B6" s="153" t="s">
        <v>190</v>
      </c>
      <c r="C6" s="154"/>
      <c r="D6" s="142"/>
    </row>
    <row r="7" spans="2:4" ht="26.25" customHeight="1">
      <c r="B7" s="33" t="s">
        <v>226</v>
      </c>
      <c r="C7" s="99" t="s">
        <v>88</v>
      </c>
      <c r="D7" s="99" t="s">
        <v>87</v>
      </c>
    </row>
    <row r="8" spans="2:4" ht="26.25" customHeight="1">
      <c r="B8" s="33" t="s">
        <v>227</v>
      </c>
      <c r="C8" s="99" t="s">
        <v>89</v>
      </c>
      <c r="D8" s="99" t="s">
        <v>88</v>
      </c>
    </row>
    <row r="9" spans="2:4" ht="26.25" customHeight="1">
      <c r="B9" s="33" t="s">
        <v>233</v>
      </c>
      <c r="C9" s="99" t="s">
        <v>89</v>
      </c>
      <c r="D9" s="99" t="s">
        <v>89</v>
      </c>
    </row>
    <row r="10" spans="2:4" ht="26.25" customHeight="1">
      <c r="B10" s="33" t="s">
        <v>224</v>
      </c>
      <c r="C10" s="99" t="s">
        <v>89</v>
      </c>
      <c r="D10" s="99" t="s">
        <v>89</v>
      </c>
    </row>
    <row r="11" spans="2:4" ht="26.25" customHeight="1">
      <c r="B11" s="102" t="s">
        <v>220</v>
      </c>
      <c r="C11" s="150" t="s">
        <v>88</v>
      </c>
      <c r="D11" s="100" t="s">
        <v>128</v>
      </c>
    </row>
    <row r="12" spans="2:4" ht="26.25" customHeight="1">
      <c r="B12" s="149" t="s">
        <v>232</v>
      </c>
      <c r="C12" s="150" t="s">
        <v>70</v>
      </c>
      <c r="D12" s="99" t="s">
        <v>89</v>
      </c>
    </row>
    <row r="13" spans="2:4" ht="26.25" customHeight="1">
      <c r="B13" s="33" t="s">
        <v>192</v>
      </c>
      <c r="C13" s="99" t="s">
        <v>89</v>
      </c>
      <c r="D13" s="99" t="s">
        <v>89</v>
      </c>
    </row>
    <row r="14" spans="2:4" ht="26.25" customHeight="1">
      <c r="B14" s="33" t="s">
        <v>191</v>
      </c>
      <c r="C14" s="99" t="s">
        <v>234</v>
      </c>
      <c r="D14" s="99" t="s">
        <v>234</v>
      </c>
    </row>
    <row r="15" spans="2:4" ht="26.25" customHeight="1">
      <c r="B15" s="33" t="s">
        <v>222</v>
      </c>
      <c r="C15" s="99" t="s">
        <v>70</v>
      </c>
      <c r="D15" s="99" t="s">
        <v>70</v>
      </c>
    </row>
    <row r="16" spans="2:4" ht="52.5" customHeight="1">
      <c r="B16" s="104" t="s">
        <v>194</v>
      </c>
      <c r="C16" s="101" t="s">
        <v>235</v>
      </c>
      <c r="D16" s="101" t="s">
        <v>235</v>
      </c>
    </row>
    <row r="17" spans="2:4" ht="30.75" customHeight="1">
      <c r="B17" s="33" t="s">
        <v>225</v>
      </c>
      <c r="C17" s="146" t="s">
        <v>70</v>
      </c>
      <c r="D17" s="146" t="s">
        <v>70</v>
      </c>
    </row>
    <row r="18" spans="2:4" ht="30.75" customHeight="1">
      <c r="B18" s="33" t="s">
        <v>208</v>
      </c>
      <c r="C18" s="146" t="s">
        <v>70</v>
      </c>
      <c r="D18" s="146" t="s">
        <v>70</v>
      </c>
    </row>
    <row r="19" spans="2:4" ht="26.25" customHeight="1">
      <c r="B19" s="33" t="s">
        <v>209</v>
      </c>
      <c r="C19" s="99" t="s">
        <v>70</v>
      </c>
      <c r="D19" s="99" t="s">
        <v>70</v>
      </c>
    </row>
    <row r="20" spans="2:4" ht="15" customHeight="1">
      <c r="B20" s="172" t="s">
        <v>236</v>
      </c>
    </row>
    <row r="21" spans="2:4" ht="15" customHeight="1">
      <c r="B21" s="172" t="s">
        <v>237</v>
      </c>
    </row>
    <row r="22" spans="2:4" ht="15" customHeight="1">
      <c r="B22" s="172" t="s">
        <v>238</v>
      </c>
    </row>
    <row r="23" spans="2:4" ht="15" customHeight="1">
      <c r="B23" s="172" t="s">
        <v>239</v>
      </c>
    </row>
    <row r="24" spans="2:4" ht="15" customHeight="1">
      <c r="B24" s="173" t="s">
        <v>240</v>
      </c>
    </row>
  </sheetData>
  <phoneticPr fontId="1"/>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
  <sheetViews>
    <sheetView workbookViewId="0">
      <selection activeCell="E25" sqref="E25"/>
    </sheetView>
  </sheetViews>
  <sheetFormatPr defaultRowHeight="13.5"/>
  <sheetData>
    <row r="2" spans="1:3">
      <c r="A2" t="s">
        <v>94</v>
      </c>
      <c r="B2">
        <v>1</v>
      </c>
      <c r="C2">
        <v>3</v>
      </c>
    </row>
    <row r="3" spans="1:3">
      <c r="B3">
        <v>2</v>
      </c>
      <c r="C3">
        <v>5</v>
      </c>
    </row>
    <row r="4" spans="1:3">
      <c r="B4">
        <v>3</v>
      </c>
    </row>
    <row r="5" spans="1:3">
      <c r="B5">
        <v>4</v>
      </c>
    </row>
    <row r="6" spans="1:3">
      <c r="B6">
        <v>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別添１</vt:lpstr>
      <vt:lpstr>別添１（記載例）</vt:lpstr>
      <vt:lpstr>提出書類一覧</vt:lpstr>
      <vt:lpstr>入力フォーム</vt:lpstr>
      <vt:lpstr>提出書類一覧!Print_Area</vt:lpstr>
      <vt:lpstr>別添１!Print_Area</vt:lpstr>
      <vt:lpstr>'別添１（記載例）'!Print_Area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2023-09-11T02:51:00Z</cp:lastPrinted>
  <dcterms:created xsi:type="dcterms:W3CDTF">2019-01-28T06:15:56Z</dcterms:created>
  <dcterms:modified xsi:type="dcterms:W3CDTF">2023-09-12T01:56:27Z</dcterms:modified>
</cp:coreProperties>
</file>