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8統計やまがた\R８.６月号 統計やまがた 特集 令和７年国勢調査人口速報集計 山形県結果・令和5年度県民経済計算の概要\６月号 「やまがたの主要統計指標」\PDF加工資料\"/>
    </mc:Choice>
  </mc:AlternateContent>
  <xr:revisionPtr revIDLastSave="0" documentId="13_ncr:1_{AB03E7EA-6DFB-4FE0-85E4-0F6C7CB47EE9}" xr6:coauthVersionLast="47" xr6:coauthVersionMax="47" xr10:uidLastSave="{00000000-0000-0000-0000-000000000000}"/>
  <bookViews>
    <workbookView xWindow="-120" yWindow="-120" windowWidth="20730" windowHeight="11040" tabRatio="825" xr2:uid="{00000000-000D-0000-FFFF-FFFF00000000}"/>
  </bookViews>
  <sheets>
    <sheet name="P12" sheetId="25" r:id="rId1"/>
    <sheet name="P13" sheetId="2" r:id="rId2"/>
    <sheet name="P14" sheetId="30" r:id="rId3"/>
    <sheet name="P15" sheetId="41" r:id="rId4"/>
    <sheet name="P16" sheetId="5" r:id="rId5"/>
    <sheet name="P17" sheetId="36" r:id="rId6"/>
    <sheet name="P18" sheetId="7" r:id="rId7"/>
    <sheet name="P19" sheetId="8" r:id="rId8"/>
    <sheet name="P20" sheetId="9" r:id="rId9"/>
    <sheet name="P21" sheetId="10" r:id="rId10"/>
    <sheet name="P22" sheetId="35" r:id="rId11"/>
    <sheet name="P23" sheetId="12" r:id="rId12"/>
    <sheet name="P24" sheetId="29" r:id="rId13"/>
    <sheet name="P25" sheetId="34" r:id="rId14"/>
    <sheet name="P26" sheetId="15" r:id="rId15"/>
    <sheet name="P27" sheetId="40" r:id="rId16"/>
    <sheet name="P28" sheetId="17" r:id="rId17"/>
    <sheet name="P29" sheetId="18" r:id="rId18"/>
    <sheet name="P30" sheetId="33" r:id="rId19"/>
  </sheets>
  <definedNames>
    <definedName name="_xlnm.Print_Area" localSheetId="0">'P12'!$A$1:$L$66</definedName>
    <definedName name="_xlnm.Print_Area" localSheetId="1">'P13'!$A$1:$I$63</definedName>
    <definedName name="_xlnm.Print_Area" localSheetId="3">'P15'!$A$1:$U$57</definedName>
    <definedName name="_xlnm.Print_Area" localSheetId="5">'P17'!$A$2:$I$72</definedName>
    <definedName name="_xlnm.Print_Area" localSheetId="6">'P18'!$A$1:$S$51</definedName>
    <definedName name="_xlnm.Print_Area" localSheetId="7">'P19'!$A$1:$L$57</definedName>
    <definedName name="_xlnm.Print_Area" localSheetId="8">'P20'!$A$1:$L$56</definedName>
    <definedName name="_xlnm.Print_Area" localSheetId="9">'P21'!$A$1:$L$55</definedName>
    <definedName name="_xlnm.Print_Area" localSheetId="10">'P22'!$A$1:$G$52</definedName>
    <definedName name="_xlnm.Print_Area" localSheetId="11">'P23'!$A$1:$F$50</definedName>
    <definedName name="_xlnm.Print_Area" localSheetId="12">'P24'!$A$2:$N$51</definedName>
    <definedName name="_xlnm.Print_Area" localSheetId="13">'P25'!$A$1:$P$55</definedName>
    <definedName name="_xlnm.Print_Area" localSheetId="15">'P27'!$A$1:$AH$55</definedName>
    <definedName name="_xlnm.Print_Area" localSheetId="16">'P28'!$A$1:$K$51</definedName>
    <definedName name="_xlnm.Print_Area" localSheetId="17">'P29'!$A$1:$M$48</definedName>
    <definedName name="_xlnm.Print_Area" localSheetId="18">'P30'!$A$1:$P$56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33" l="1"/>
  <c r="P24" i="41"/>
  <c r="B23" i="33"/>
  <c r="D23" i="33"/>
  <c r="F9" i="30"/>
  <c r="M52" i="33"/>
  <c r="P23" i="41"/>
  <c r="B46" i="12" l="1"/>
  <c r="B20" i="12"/>
  <c r="D22" i="33"/>
  <c r="B22" i="33" s="1"/>
  <c r="F8" i="30"/>
  <c r="B45" i="12"/>
  <c r="B19" i="12"/>
  <c r="F7" i="30"/>
  <c r="D21" i="33"/>
  <c r="B21" i="33" s="1"/>
  <c r="B44" i="12" l="1"/>
  <c r="B18" i="12"/>
  <c r="D20" i="33"/>
  <c r="B20" i="33" s="1"/>
  <c r="B43" i="12"/>
  <c r="B17" i="12"/>
  <c r="D19" i="33"/>
  <c r="B19" i="33" s="1"/>
  <c r="B42" i="12"/>
  <c r="D18" i="33"/>
  <c r="B18" i="33" s="1"/>
  <c r="B16" i="12" l="1"/>
  <c r="E17" i="35"/>
  <c r="D17" i="33"/>
  <c r="B17" i="33" s="1"/>
  <c r="B41" i="12"/>
  <c r="B15" i="12"/>
  <c r="E16" i="35"/>
  <c r="B40" i="12"/>
  <c r="B14" i="12"/>
  <c r="D16" i="33"/>
  <c r="B16" i="33" s="1"/>
  <c r="E7" i="35"/>
  <c r="E8" i="35"/>
  <c r="E15" i="35"/>
  <c r="E11" i="35"/>
  <c r="E12" i="35"/>
  <c r="E13" i="35"/>
  <c r="E14" i="35"/>
  <c r="E9" i="35"/>
  <c r="B38" i="12"/>
  <c r="B39" i="12"/>
  <c r="B12" i="12"/>
  <c r="B13" i="12"/>
  <c r="D15" i="33"/>
  <c r="B15" i="33" s="1"/>
  <c r="D14" i="33"/>
  <c r="B14" i="33" s="1"/>
  <c r="B37" i="12"/>
  <c r="B11" i="12"/>
  <c r="D13" i="33"/>
  <c r="B13" i="33" s="1"/>
  <c r="B36" i="12"/>
  <c r="B10" i="12"/>
  <c r="D12" i="33"/>
  <c r="B12" i="33" s="1"/>
  <c r="M41" i="33"/>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<sst xmlns="http://schemas.openxmlformats.org/spreadsheetml/2006/main" count="1889" uniqueCount="881">
  <si>
    <t>年別</t>
  </si>
  <si>
    <t>常用雇用</t>
    <rPh sb="0" eb="2">
      <t>ジョウヨウ</t>
    </rPh>
    <rPh sb="2" eb="4">
      <t>コヨウ</t>
    </rPh>
    <phoneticPr fontId="4"/>
  </si>
  <si>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</si>
  <si>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</si>
  <si>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</si>
  <si>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</si>
  <si>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</si>
  <si>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</si>
  <si>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</si>
  <si>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</si>
  <si>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</si>
  <si>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</si>
  <si>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</si>
  <si>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4"/>
  </si>
  <si>
    <t>失業率</t>
  </si>
  <si>
    <t>済指数</t>
  </si>
  <si>
    <t>実収入</t>
  </si>
  <si>
    <t>実支出</t>
  </si>
  <si>
    <t>人</t>
  </si>
  <si>
    <t>（年平均）</t>
    <rPh sb="1" eb="2">
      <t>ネン</t>
    </rPh>
    <rPh sb="2" eb="4">
      <t>ヘイキン</t>
    </rPh>
    <phoneticPr fontId="4"/>
  </si>
  <si>
    <t>（四半期平均）</t>
    <rPh sb="1" eb="2">
      <t>シ</t>
    </rPh>
    <rPh sb="2" eb="4">
      <t>ハンキ</t>
    </rPh>
    <rPh sb="4" eb="6">
      <t>ヘイキン</t>
    </rPh>
    <phoneticPr fontId="4"/>
  </si>
  <si>
    <t>月別</t>
  </si>
  <si>
    <t>各月１日</t>
  </si>
  <si>
    <t>千人</t>
  </si>
  <si>
    <t>％</t>
  </si>
  <si>
    <t>資料出所</t>
  </si>
  <si>
    <t>県統計企画課</t>
    <rPh sb="3" eb="4">
      <t>キカク</t>
    </rPh>
    <rPh sb="4" eb="5">
      <t>カ</t>
    </rPh>
    <phoneticPr fontId="4"/>
  </si>
  <si>
    <t>山形労働局</t>
    <rPh sb="0" eb="2">
      <t>ヤマガタ</t>
    </rPh>
    <rPh sb="2" eb="5">
      <t>ロウドウキョク</t>
    </rPh>
    <phoneticPr fontId="4"/>
  </si>
  <si>
    <t>総　　務　　省</t>
    <rPh sb="6" eb="7">
      <t>ショウ</t>
    </rPh>
    <phoneticPr fontId="4"/>
  </si>
  <si>
    <t>総務省</t>
    <rPh sb="2" eb="3">
      <t>ショウ</t>
    </rPh>
    <phoneticPr fontId="4"/>
  </si>
  <si>
    <t>職業安定部</t>
    <rPh sb="0" eb="2">
      <t>ショクギョウ</t>
    </rPh>
    <rPh sb="2" eb="4">
      <t>アンテイ</t>
    </rPh>
    <rPh sb="4" eb="5">
      <t>ブ</t>
    </rPh>
    <phoneticPr fontId="4"/>
  </si>
  <si>
    <t>（全国）</t>
  </si>
  <si>
    <t>家             計</t>
  </si>
  <si>
    <t>原指数</t>
  </si>
  <si>
    <t>万人</t>
  </si>
  <si>
    <t>厚生労働省</t>
    <rPh sb="0" eb="2">
      <t>コウセイ</t>
    </rPh>
    <rPh sb="2" eb="5">
      <t>ロウドウショウ</t>
    </rPh>
    <phoneticPr fontId="4"/>
  </si>
  <si>
    <t>経済産業省</t>
    <rPh sb="0" eb="2">
      <t>ケイザイ</t>
    </rPh>
    <rPh sb="2" eb="5">
      <t>サンギョウショウ</t>
    </rPh>
    <phoneticPr fontId="4"/>
  </si>
  <si>
    <t>預金残高</t>
  </si>
  <si>
    <t>貸出残高</t>
  </si>
  <si>
    <t>件数</t>
  </si>
  <si>
    <t>負債総額</t>
  </si>
  <si>
    <t>着工戸数</t>
  </si>
  <si>
    <t>百万円</t>
  </si>
  <si>
    <t>百万円　　　　　　　　　　　　　　　　（年末及び月末）</t>
    <rPh sb="20" eb="22">
      <t>ネンマツ</t>
    </rPh>
    <rPh sb="22" eb="23">
      <t>オヨ</t>
    </rPh>
    <rPh sb="24" eb="26">
      <t>ゲツマツ</t>
    </rPh>
    <phoneticPr fontId="4"/>
  </si>
  <si>
    <t>件</t>
  </si>
  <si>
    <t>百万円</t>
    <rPh sb="0" eb="1">
      <t>ヒャク</t>
    </rPh>
    <phoneticPr fontId="4"/>
  </si>
  <si>
    <t>億円</t>
    <rPh sb="0" eb="2">
      <t>オクエン</t>
    </rPh>
    <phoneticPr fontId="4"/>
  </si>
  <si>
    <t>億円　　　　　　　　　　　　　　（年末及び月末）</t>
    <rPh sb="17" eb="19">
      <t>ネンマツ</t>
    </rPh>
    <rPh sb="19" eb="20">
      <t>オヨ</t>
    </rPh>
    <rPh sb="21" eb="23">
      <t>ゲツマツ</t>
    </rPh>
    <phoneticPr fontId="4"/>
  </si>
  <si>
    <t>戸</t>
  </si>
  <si>
    <t>国土交通省</t>
    <rPh sb="0" eb="2">
      <t>コクド</t>
    </rPh>
    <rPh sb="2" eb="4">
      <t>コウツウ</t>
    </rPh>
    <phoneticPr fontId="4"/>
  </si>
  <si>
    <t>人口</t>
    <rPh sb="0" eb="1">
      <t>ヒト</t>
    </rPh>
    <rPh sb="1" eb="2">
      <t>クチ</t>
    </rPh>
    <phoneticPr fontId="5"/>
  </si>
  <si>
    <t>世帯数</t>
  </si>
  <si>
    <t>男</t>
  </si>
  <si>
    <t>女</t>
  </si>
  <si>
    <t>国勢調査</t>
    <rPh sb="0" eb="2">
      <t>コクセイ</t>
    </rPh>
    <phoneticPr fontId="5"/>
  </si>
  <si>
    <t>人</t>
    <rPh sb="0" eb="1">
      <t>ヒト</t>
    </rPh>
    <phoneticPr fontId="5"/>
  </si>
  <si>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</si>
  <si>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</si>
  <si>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</si>
  <si>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</si>
  <si>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</si>
  <si>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</si>
  <si>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</si>
  <si>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</si>
  <si>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</si>
  <si>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</si>
  <si>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</si>
  <si>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</si>
  <si>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</si>
  <si>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</si>
  <si>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</si>
  <si>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</si>
  <si>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</si>
  <si>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</si>
  <si>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</si>
  <si>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</si>
  <si>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</si>
  <si>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</si>
  <si>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</si>
  <si>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</si>
  <si>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</si>
  <si>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</si>
  <si>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</si>
  <si>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</si>
  <si>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</si>
  <si>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</si>
  <si>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</si>
  <si>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</si>
  <si>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</si>
  <si>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</si>
  <si>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</si>
  <si>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</si>
  <si>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</si>
  <si>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5"/>
  </si>
  <si>
    <t>遊佐町</t>
  </si>
  <si>
    <t>資料：県統計企画課「山形県の人口と世帯数」</t>
    <rPh sb="6" eb="8">
      <t>キカク</t>
    </rPh>
    <rPh sb="14" eb="16">
      <t>ジンコウ</t>
    </rPh>
    <rPh sb="17" eb="20">
      <t>セタイスウ</t>
    </rPh>
    <phoneticPr fontId="5"/>
  </si>
  <si>
    <t>（山形県）</t>
    <rPh sb="1" eb="4">
      <t>ヤマガタケン</t>
    </rPh>
    <phoneticPr fontId="4"/>
  </si>
  <si>
    <t>県外転入</t>
  </si>
  <si>
    <t>人</t>
    <rPh sb="0" eb="1">
      <t>ニン</t>
    </rPh>
    <phoneticPr fontId="4"/>
  </si>
  <si>
    <t>総　数</t>
    <rPh sb="0" eb="1">
      <t>フサ</t>
    </rPh>
    <rPh sb="2" eb="3">
      <t>カズ</t>
    </rPh>
    <phoneticPr fontId="4"/>
  </si>
  <si>
    <t>調査</t>
  </si>
  <si>
    <t>電気・</t>
    <rPh sb="0" eb="2">
      <t>デンキ</t>
    </rPh>
    <phoneticPr fontId="3"/>
  </si>
  <si>
    <t>情報</t>
    <rPh sb="0" eb="2">
      <t>ジョウホウ</t>
    </rPh>
    <phoneticPr fontId="3"/>
  </si>
  <si>
    <t>複合</t>
    <rPh sb="0" eb="2">
      <t>フクゴウ</t>
    </rPh>
    <phoneticPr fontId="3"/>
  </si>
  <si>
    <t>全国</t>
    <rPh sb="1" eb="2">
      <t>コク</t>
    </rPh>
    <phoneticPr fontId="4"/>
  </si>
  <si>
    <t>建設業</t>
  </si>
  <si>
    <t>製造業</t>
  </si>
  <si>
    <t>学習</t>
    <rPh sb="0" eb="2">
      <t>ガクシュウ</t>
    </rPh>
    <phoneticPr fontId="3"/>
  </si>
  <si>
    <t>産業計</t>
  </si>
  <si>
    <t>ガス業</t>
    <rPh sb="2" eb="3">
      <t>ギョウ</t>
    </rPh>
    <phoneticPr fontId="3"/>
  </si>
  <si>
    <t>通信業</t>
    <rPh sb="0" eb="3">
      <t>ツウシンギョウ</t>
    </rPh>
    <phoneticPr fontId="3"/>
  </si>
  <si>
    <t>小売業</t>
    <rPh sb="0" eb="3">
      <t>コウリギョウ</t>
    </rPh>
    <phoneticPr fontId="3"/>
  </si>
  <si>
    <t>保険業</t>
    <rPh sb="0" eb="2">
      <t>ホケン</t>
    </rPh>
    <rPh sb="2" eb="3">
      <t>ギョウ</t>
    </rPh>
    <phoneticPr fontId="3"/>
  </si>
  <si>
    <t>福祉</t>
    <rPh sb="0" eb="2">
      <t>フクシ</t>
    </rPh>
    <phoneticPr fontId="3"/>
  </si>
  <si>
    <t>支援業</t>
    <rPh sb="0" eb="2">
      <t>シエン</t>
    </rPh>
    <rPh sb="2" eb="3">
      <t>ギョウ</t>
    </rPh>
    <phoneticPr fontId="3"/>
  </si>
  <si>
    <t>円</t>
  </si>
  <si>
    <t>調査産業計</t>
  </si>
  <si>
    <t>電気･ガス業</t>
    <rPh sb="5" eb="6">
      <t>ギョウ</t>
    </rPh>
    <phoneticPr fontId="4"/>
  </si>
  <si>
    <t>情報通信業</t>
    <rPh sb="0" eb="2">
      <t>ジョウホウ</t>
    </rPh>
    <rPh sb="2" eb="4">
      <t>ツウシン</t>
    </rPh>
    <rPh sb="4" eb="5">
      <t>ギョウ</t>
    </rPh>
    <phoneticPr fontId="3"/>
  </si>
  <si>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</si>
  <si>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</si>
  <si>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</si>
  <si>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</si>
  <si>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</si>
  <si>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4"/>
  </si>
  <si>
    <t>年度別</t>
  </si>
  <si>
    <t>倍</t>
  </si>
  <si>
    <t>食料品工業</t>
    <rPh sb="3" eb="5">
      <t>コウギョウ</t>
    </rPh>
    <phoneticPr fontId="4"/>
  </si>
  <si>
    <t>月別</t>
    <rPh sb="0" eb="1">
      <t>ツキ</t>
    </rPh>
    <phoneticPr fontId="4"/>
  </si>
  <si>
    <t>デバイス工業</t>
    <rPh sb="4" eb="6">
      <t>コウギョウ</t>
    </rPh>
    <phoneticPr fontId="3"/>
  </si>
  <si>
    <t>ウエイト</t>
  </si>
  <si>
    <t>たばこ工業</t>
    <rPh sb="3" eb="5">
      <t>コウギョウ</t>
    </rPh>
    <phoneticPr fontId="4"/>
  </si>
  <si>
    <t>（１）金融機関別預貯金残高（山形県）</t>
    <rPh sb="9" eb="10">
      <t>チョ</t>
    </rPh>
    <rPh sb="10" eb="11">
      <t>キン</t>
    </rPh>
    <phoneticPr fontId="4"/>
  </si>
  <si>
    <t>（２）金融機関別貸出金残高（山形県）</t>
    <rPh sb="10" eb="11">
      <t>キン</t>
    </rPh>
    <phoneticPr fontId="4"/>
  </si>
  <si>
    <t>単位：金額＝百万円</t>
    <rPh sb="6" eb="8">
      <t>ヒャクマン</t>
    </rPh>
    <phoneticPr fontId="4"/>
  </si>
  <si>
    <t>資料：山形県信用保証協会「信用保証月報」</t>
  </si>
  <si>
    <t>総合</t>
  </si>
  <si>
    <t>被服及び</t>
  </si>
  <si>
    <t>教育</t>
  </si>
  <si>
    <t>諸雑費</t>
  </si>
  <si>
    <t>家事用品</t>
    <rPh sb="0" eb="2">
      <t>カジ</t>
    </rPh>
    <rPh sb="2" eb="4">
      <t>ヨウヒン</t>
    </rPh>
    <phoneticPr fontId="4"/>
  </si>
  <si>
    <t>除く総合</t>
    <rPh sb="0" eb="1">
      <t>ノゾ</t>
    </rPh>
    <phoneticPr fontId="4"/>
  </si>
  <si>
    <t>（山形市）</t>
  </si>
  <si>
    <t>非消費支出</t>
  </si>
  <si>
    <t>世帯</t>
    <rPh sb="0" eb="2">
      <t>セタイスウ</t>
    </rPh>
    <phoneticPr fontId="4"/>
  </si>
  <si>
    <t xml:space="preserve">      人</t>
  </si>
  <si>
    <t xml:space="preserve">      円</t>
  </si>
  <si>
    <t xml:space="preserve">            円</t>
  </si>
  <si>
    <t xml:space="preserve">        円</t>
  </si>
  <si>
    <t xml:space="preserve">       円</t>
  </si>
  <si>
    <t>単位：百万円</t>
  </si>
  <si>
    <t>衣料品</t>
    <rPh sb="0" eb="3">
      <t>イリョウヒン</t>
    </rPh>
    <phoneticPr fontId="4"/>
  </si>
  <si>
    <t>身の回り品</t>
  </si>
  <si>
    <t>飲食料品</t>
  </si>
  <si>
    <t>月別</t>
    <rPh sb="0" eb="2">
      <t>ツキベツ</t>
    </rPh>
    <phoneticPr fontId="4"/>
  </si>
  <si>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</si>
  <si>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</si>
  <si>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</si>
  <si>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</si>
  <si>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</si>
  <si>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</si>
  <si>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</si>
  <si>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4"/>
  </si>
  <si>
    <t>年別</t>
    <rPh sb="0" eb="2">
      <t>ネンベツ</t>
    </rPh>
    <phoneticPr fontId="4"/>
  </si>
  <si>
    <t>軽自動車</t>
  </si>
  <si>
    <t>件</t>
    <rPh sb="0" eb="1">
      <t>ケン</t>
    </rPh>
    <phoneticPr fontId="4"/>
  </si>
  <si>
    <t>資料：県警察本部「交通事故統計」</t>
  </si>
  <si>
    <t>就  職　件　数</t>
    <rPh sb="5" eb="6">
      <t>ケン</t>
    </rPh>
    <rPh sb="7" eb="8">
      <t>カズ</t>
    </rPh>
    <phoneticPr fontId="3"/>
  </si>
  <si>
    <t>集    計</t>
    <rPh sb="0" eb="1">
      <t>シュウ</t>
    </rPh>
    <rPh sb="5" eb="6">
      <t>ケイ</t>
    </rPh>
    <phoneticPr fontId="4"/>
  </si>
  <si>
    <t>世 帯 数</t>
    <rPh sb="0" eb="1">
      <t>ヨ</t>
    </rPh>
    <rPh sb="2" eb="3">
      <t>オビ</t>
    </rPh>
    <rPh sb="4" eb="5">
      <t>カズ</t>
    </rPh>
    <phoneticPr fontId="4"/>
  </si>
  <si>
    <t>資料：総務省統計局「家計調査報告」</t>
  </si>
  <si>
    <t>（事業所規模5人以上）</t>
    <rPh sb="1" eb="4">
      <t>ジギョウショ</t>
    </rPh>
    <rPh sb="4" eb="6">
      <t>キボ</t>
    </rPh>
    <rPh sb="7" eb="8">
      <t>ヒト</t>
    </rPh>
    <rPh sb="8" eb="10">
      <t>イジョウ</t>
    </rPh>
    <phoneticPr fontId="4"/>
  </si>
  <si>
    <t>事業</t>
    <rPh sb="0" eb="2">
      <t>ジギョウ</t>
    </rPh>
    <phoneticPr fontId="3"/>
  </si>
  <si>
    <t>複合サービス事業</t>
    <rPh sb="0" eb="2">
      <t>フクゴウ</t>
    </rPh>
    <rPh sb="6" eb="7">
      <t>ジ</t>
    </rPh>
    <rPh sb="7" eb="8">
      <t>ギョウ</t>
    </rPh>
    <phoneticPr fontId="3"/>
  </si>
  <si>
    <t>（山形市）</t>
    <rPh sb="1" eb="4">
      <t>ヤマガタシ</t>
    </rPh>
    <phoneticPr fontId="3"/>
  </si>
  <si>
    <t>（山形市）</t>
    <rPh sb="3" eb="4">
      <t>シ</t>
    </rPh>
    <phoneticPr fontId="4"/>
  </si>
  <si>
    <t>生　鮮</t>
    <rPh sb="0" eb="1">
      <t>ショウ</t>
    </rPh>
    <rPh sb="2" eb="3">
      <t>アラタ</t>
    </rPh>
    <phoneticPr fontId="3"/>
  </si>
  <si>
    <t>食　品</t>
    <rPh sb="0" eb="1">
      <t>ショク</t>
    </rPh>
    <rPh sb="2" eb="3">
      <t>シナ</t>
    </rPh>
    <phoneticPr fontId="3"/>
  </si>
  <si>
    <t>住居</t>
    <rPh sb="0" eb="2">
      <t>ジュウキョ</t>
    </rPh>
    <phoneticPr fontId="3"/>
  </si>
  <si>
    <t>生鮮食品を</t>
    <rPh sb="3" eb="4">
      <t>シナ</t>
    </rPh>
    <phoneticPr fontId="4"/>
  </si>
  <si>
    <t>建設業</t>
    <rPh sb="0" eb="1">
      <t>ケン</t>
    </rPh>
    <rPh sb="1" eb="2">
      <t>セツ</t>
    </rPh>
    <rPh sb="2" eb="3">
      <t>ギョウ</t>
    </rPh>
    <phoneticPr fontId="4"/>
  </si>
  <si>
    <t>飲  食  業</t>
    <rPh sb="0" eb="1">
      <t>イン</t>
    </rPh>
    <rPh sb="3" eb="4">
      <t>ショク</t>
    </rPh>
    <rPh sb="6" eb="7">
      <t>ギョウ</t>
    </rPh>
    <phoneticPr fontId="4"/>
  </si>
  <si>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3"/>
  </si>
  <si>
    <t>生活関連サービス業等</t>
    <rPh sb="0" eb="2">
      <t>セイカツ</t>
    </rPh>
    <rPh sb="2" eb="4">
      <t>カンレン</t>
    </rPh>
    <rPh sb="8" eb="9">
      <t>ギョウ</t>
    </rPh>
    <rPh sb="9" eb="10">
      <t>トウ</t>
    </rPh>
    <phoneticPr fontId="3"/>
  </si>
  <si>
    <t>学術研究等</t>
    <rPh sb="0" eb="2">
      <t>ガクジュツ</t>
    </rPh>
    <rPh sb="2" eb="4">
      <t>ケンキュウ</t>
    </rPh>
    <rPh sb="4" eb="5">
      <t>トウ</t>
    </rPh>
    <phoneticPr fontId="3"/>
  </si>
  <si>
    <t>郵便業</t>
    <rPh sb="0" eb="2">
      <t>ユウビン</t>
    </rPh>
    <rPh sb="2" eb="3">
      <t>ギョウ</t>
    </rPh>
    <phoneticPr fontId="3"/>
  </si>
  <si>
    <t>賃貸業</t>
    <rPh sb="0" eb="3">
      <t>チンタイギョウ</t>
    </rPh>
    <phoneticPr fontId="3"/>
  </si>
  <si>
    <t>研究等</t>
    <rPh sb="0" eb="2">
      <t>ケンキュウ</t>
    </rPh>
    <rPh sb="2" eb="3">
      <t>トウ</t>
    </rPh>
    <phoneticPr fontId="3"/>
  </si>
  <si>
    <t>学　術</t>
    <rPh sb="0" eb="1">
      <t>ガク</t>
    </rPh>
    <rPh sb="2" eb="3">
      <t>ジュツ</t>
    </rPh>
    <phoneticPr fontId="3"/>
  </si>
  <si>
    <t>生活関連</t>
    <rPh sb="0" eb="1">
      <t>ショウ</t>
    </rPh>
    <rPh sb="1" eb="2">
      <t>カツ</t>
    </rPh>
    <rPh sb="2" eb="3">
      <t>セキ</t>
    </rPh>
    <rPh sb="3" eb="4">
      <t>レン</t>
    </rPh>
    <phoneticPr fontId="3"/>
  </si>
  <si>
    <t>業　   等</t>
    <rPh sb="0" eb="1">
      <t>ギョウ</t>
    </rPh>
    <rPh sb="5" eb="6">
      <t>トウ</t>
    </rPh>
    <phoneticPr fontId="3"/>
  </si>
  <si>
    <t>（３）現金給与額（山形県）</t>
    <rPh sb="3" eb="5">
      <t>ゲンキン</t>
    </rPh>
    <rPh sb="5" eb="7">
      <t>キュウヨ</t>
    </rPh>
    <rPh sb="7" eb="8">
      <t>ガク</t>
    </rPh>
    <phoneticPr fontId="3"/>
  </si>
  <si>
    <t>事業所数</t>
    <rPh sb="0" eb="3">
      <t>ジギョウショ</t>
    </rPh>
    <rPh sb="3" eb="4">
      <t>スウ</t>
    </rPh>
    <phoneticPr fontId="3"/>
  </si>
  <si>
    <t>従業者数</t>
    <rPh sb="0" eb="3">
      <t>ジュウギョウシャ</t>
    </rPh>
    <rPh sb="3" eb="4">
      <t>スウ</t>
    </rPh>
    <phoneticPr fontId="3"/>
  </si>
  <si>
    <t>(店)</t>
    <rPh sb="1" eb="2">
      <t>テン</t>
    </rPh>
    <phoneticPr fontId="3"/>
  </si>
  <si>
    <t>(人)</t>
    <rPh sb="1" eb="2">
      <t>ニン</t>
    </rPh>
    <phoneticPr fontId="3"/>
  </si>
  <si>
    <t>合　　計</t>
    <rPh sb="0" eb="1">
      <t>ゴウ</t>
    </rPh>
    <rPh sb="3" eb="4">
      <t>ケイ</t>
    </rPh>
    <phoneticPr fontId="3"/>
  </si>
  <si>
    <t>実 増 減</t>
    <rPh sb="4" eb="5">
      <t>ゲン</t>
    </rPh>
    <phoneticPr fontId="3"/>
  </si>
  <si>
    <t>円</t>
    <rPh sb="0" eb="1">
      <t>エン</t>
    </rPh>
    <phoneticPr fontId="3"/>
  </si>
  <si>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4"/>
  </si>
  <si>
    <t xml:space="preserve">    注意を要する。</t>
    <rPh sb="4" eb="6">
      <t>チュウイ</t>
    </rPh>
    <rPh sb="7" eb="8">
      <t>ヨウ</t>
    </rPh>
    <phoneticPr fontId="4"/>
  </si>
  <si>
    <t>ビス業</t>
    <rPh sb="2" eb="3">
      <t>ギョウ</t>
    </rPh>
    <phoneticPr fontId="3"/>
  </si>
  <si>
    <t>注：１）各年は12月末現在高、各月は月末現在高。２）ゆうちょ銀行は銀行には含まれない。</t>
    <rPh sb="30" eb="32">
      <t>ギンコウ</t>
    </rPh>
    <rPh sb="33" eb="35">
      <t>ギンコウ</t>
    </rPh>
    <rPh sb="37" eb="38">
      <t>フク</t>
    </rPh>
    <phoneticPr fontId="3"/>
  </si>
  <si>
    <t>求償権回収(元金)</t>
    <rPh sb="0" eb="2">
      <t>キュウショウ</t>
    </rPh>
    <rPh sb="2" eb="3">
      <t>ケン</t>
    </rPh>
    <phoneticPr fontId="4"/>
  </si>
  <si>
    <t>年別</t>
    <phoneticPr fontId="4"/>
  </si>
  <si>
    <t>月別</t>
    <phoneticPr fontId="5"/>
  </si>
  <si>
    <t>・業務用機械工業</t>
    <rPh sb="1" eb="4">
      <t>ギョウムヨウ</t>
    </rPh>
    <rPh sb="4" eb="6">
      <t>キカイ</t>
    </rPh>
    <rPh sb="6" eb="8">
      <t>コウギョウ</t>
    </rPh>
    <phoneticPr fontId="3"/>
  </si>
  <si>
    <t>現金給与総額</t>
    <rPh sb="0" eb="2">
      <t>ゲンキン</t>
    </rPh>
    <rPh sb="2" eb="4">
      <t>キュウヨ</t>
    </rPh>
    <rPh sb="4" eb="6">
      <t>ソウガク</t>
    </rPh>
    <phoneticPr fontId="3"/>
  </si>
  <si>
    <t>きまって支給する給与</t>
    <rPh sb="4" eb="6">
      <t>シキュウ</t>
    </rPh>
    <rPh sb="8" eb="10">
      <t>キュウヨ</t>
    </rPh>
    <phoneticPr fontId="3"/>
  </si>
  <si>
    <t>特別給与</t>
    <rPh sb="0" eb="2">
      <t>トクベツ</t>
    </rPh>
    <rPh sb="2" eb="4">
      <t>キュウヨ</t>
    </rPh>
    <phoneticPr fontId="3"/>
  </si>
  <si>
    <t>対前年同月比</t>
    <rPh sb="0" eb="1">
      <t>タイ</t>
    </rPh>
    <rPh sb="1" eb="3">
      <t>ゼンネン</t>
    </rPh>
    <rPh sb="3" eb="6">
      <t>ドウゲツヒ</t>
    </rPh>
    <phoneticPr fontId="3"/>
  </si>
  <si>
    <t>対前年同月差</t>
    <rPh sb="0" eb="1">
      <t>タイ</t>
    </rPh>
    <rPh sb="1" eb="3">
      <t>ゼンネン</t>
    </rPh>
    <rPh sb="3" eb="5">
      <t>ドウゲツ</t>
    </rPh>
    <rPh sb="5" eb="6">
      <t>サ</t>
    </rPh>
    <phoneticPr fontId="3"/>
  </si>
  <si>
    <t>単位：台</t>
    <rPh sb="3" eb="4">
      <t>ダイ</t>
    </rPh>
    <phoneticPr fontId="3"/>
  </si>
  <si>
    <t>注：保証債務残高は、本年度累計値。</t>
    <rPh sb="2" eb="4">
      <t>ホショウ</t>
    </rPh>
    <rPh sb="4" eb="6">
      <t>サイム</t>
    </rPh>
    <rPh sb="6" eb="8">
      <t>ザンダカ</t>
    </rPh>
    <rPh sb="10" eb="13">
      <t>ホンネンド</t>
    </rPh>
    <rPh sb="13" eb="15">
      <t>ルイケイ</t>
    </rPh>
    <rPh sb="15" eb="16">
      <t>チ</t>
    </rPh>
    <phoneticPr fontId="4"/>
  </si>
  <si>
    <t xml:space="preserve"> 総         数</t>
    <phoneticPr fontId="4"/>
  </si>
  <si>
    <t>製   造   業</t>
    <phoneticPr fontId="4"/>
  </si>
  <si>
    <t>卸  ・  小  売  業</t>
    <phoneticPr fontId="4"/>
  </si>
  <si>
    <t>件  数</t>
    <phoneticPr fontId="3"/>
  </si>
  <si>
    <t>負 債 総 額</t>
    <phoneticPr fontId="3"/>
  </si>
  <si>
    <t>負債総額</t>
    <phoneticPr fontId="3"/>
  </si>
  <si>
    <t>年   度   別</t>
    <phoneticPr fontId="3"/>
  </si>
  <si>
    <t>保    証    承    諾</t>
    <phoneticPr fontId="4"/>
  </si>
  <si>
    <t>保   証   債   務   残   高</t>
    <phoneticPr fontId="4"/>
  </si>
  <si>
    <t>代位弁済（元利）</t>
    <phoneticPr fontId="4"/>
  </si>
  <si>
    <t>月　    別</t>
    <phoneticPr fontId="4"/>
  </si>
  <si>
    <t>金     額</t>
    <phoneticPr fontId="3"/>
  </si>
  <si>
    <t>件 数</t>
    <phoneticPr fontId="3"/>
  </si>
  <si>
    <t>金   額</t>
    <phoneticPr fontId="3"/>
  </si>
  <si>
    <t>運輸業，郵便業</t>
    <rPh sb="4" eb="6">
      <t>ユウビン</t>
    </rPh>
    <rPh sb="6" eb="7">
      <t>ギョウ</t>
    </rPh>
    <phoneticPr fontId="3"/>
  </si>
  <si>
    <t>卸売業，小売業</t>
    <rPh sb="2" eb="3">
      <t>ギョウ</t>
    </rPh>
    <phoneticPr fontId="3"/>
  </si>
  <si>
    <t>金融業，保険業</t>
    <rPh sb="2" eb="3">
      <t>ギョウ</t>
    </rPh>
    <phoneticPr fontId="3"/>
  </si>
  <si>
    <t>宿泊業，飲食サービス業</t>
    <rPh sb="0" eb="2">
      <t>シュクハク</t>
    </rPh>
    <rPh sb="2" eb="3">
      <t>ギョウ</t>
    </rPh>
    <rPh sb="4" eb="6">
      <t>インショク</t>
    </rPh>
    <rPh sb="10" eb="11">
      <t>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</si>
  <si>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</si>
  <si>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</si>
  <si>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運転操作</t>
    <rPh sb="0" eb="2">
      <t>ウンテン</t>
    </rPh>
    <rPh sb="2" eb="4">
      <t>ソウサ</t>
    </rPh>
    <phoneticPr fontId="4"/>
  </si>
  <si>
    <t>不注意</t>
    <rPh sb="0" eb="3">
      <t>フチュウイ</t>
    </rPh>
    <phoneticPr fontId="3"/>
  </si>
  <si>
    <t>安全</t>
    <rPh sb="0" eb="2">
      <t>アンゼン</t>
    </rPh>
    <phoneticPr fontId="3"/>
  </si>
  <si>
    <t>不確認</t>
    <rPh sb="0" eb="1">
      <t>フ</t>
    </rPh>
    <rPh sb="1" eb="3">
      <t>カクニン</t>
    </rPh>
    <phoneticPr fontId="3"/>
  </si>
  <si>
    <t>食料</t>
    <rPh sb="0" eb="1">
      <t>ショク</t>
    </rPh>
    <rPh sb="1" eb="2">
      <t>リョウ</t>
    </rPh>
    <phoneticPr fontId="3"/>
  </si>
  <si>
    <t>注：四半期値は３か月の平均。</t>
    <rPh sb="0" eb="1">
      <t>チュウ</t>
    </rPh>
    <rPh sb="2" eb="3">
      <t>シ</t>
    </rPh>
    <rPh sb="3" eb="5">
      <t>ハンキ</t>
    </rPh>
    <rPh sb="5" eb="6">
      <t>アタイ</t>
    </rPh>
    <rPh sb="9" eb="10">
      <t>ツキ</t>
    </rPh>
    <rPh sb="11" eb="13">
      <t>ヘイキン</t>
    </rPh>
    <phoneticPr fontId="3"/>
  </si>
  <si>
    <t>家庭用品</t>
    <phoneticPr fontId="4"/>
  </si>
  <si>
    <t>食堂･喫茶</t>
    <phoneticPr fontId="4"/>
  </si>
  <si>
    <t>単位：床面積＝㎡</t>
    <phoneticPr fontId="4"/>
  </si>
  <si>
    <t>床面積</t>
    <phoneticPr fontId="4"/>
  </si>
  <si>
    <t>戸数</t>
    <phoneticPr fontId="4"/>
  </si>
  <si>
    <t>銀行勘定</t>
    <phoneticPr fontId="4"/>
  </si>
  <si>
    <t>企業倒産</t>
    <phoneticPr fontId="4"/>
  </si>
  <si>
    <t>新設住宅</t>
    <phoneticPr fontId="4"/>
  </si>
  <si>
    <t>自　　然　　動　　態　　(A)</t>
    <phoneticPr fontId="4"/>
  </si>
  <si>
    <t>社　　会　　動　　態　　(B)</t>
    <phoneticPr fontId="4"/>
  </si>
  <si>
    <t>出   生</t>
    <phoneticPr fontId="4"/>
  </si>
  <si>
    <t>死   亡</t>
    <phoneticPr fontId="4"/>
  </si>
  <si>
    <t>増   減</t>
    <phoneticPr fontId="4"/>
  </si>
  <si>
    <t>（A)＋(B）</t>
    <phoneticPr fontId="4"/>
  </si>
  <si>
    <t>出 生 率</t>
    <phoneticPr fontId="3"/>
  </si>
  <si>
    <t>死 亡 率</t>
    <phoneticPr fontId="3"/>
  </si>
  <si>
    <t>乳  児  死  亡</t>
    <phoneticPr fontId="4"/>
  </si>
  <si>
    <t>死       産</t>
    <phoneticPr fontId="4"/>
  </si>
  <si>
    <t>婚        姻</t>
    <phoneticPr fontId="4"/>
  </si>
  <si>
    <t>離     婚</t>
    <phoneticPr fontId="4"/>
  </si>
  <si>
    <t>乳    児</t>
    <phoneticPr fontId="3"/>
  </si>
  <si>
    <t>死 産 率</t>
    <phoneticPr fontId="3"/>
  </si>
  <si>
    <t>婚 姻 率</t>
    <phoneticPr fontId="3"/>
  </si>
  <si>
    <t>離 婚 率</t>
    <phoneticPr fontId="3"/>
  </si>
  <si>
    <t>（全国）</t>
    <phoneticPr fontId="4"/>
  </si>
  <si>
    <t>世 帯 人 員</t>
    <phoneticPr fontId="3"/>
  </si>
  <si>
    <t>有 業 人 員</t>
    <phoneticPr fontId="3"/>
  </si>
  <si>
    <t>実 収 入</t>
    <phoneticPr fontId="3"/>
  </si>
  <si>
    <t>実 支 出</t>
    <phoneticPr fontId="3"/>
  </si>
  <si>
    <t>世帯主収入</t>
    <phoneticPr fontId="4"/>
  </si>
  <si>
    <t>消費支出</t>
    <phoneticPr fontId="4"/>
  </si>
  <si>
    <t>食料</t>
    <phoneticPr fontId="4"/>
  </si>
  <si>
    <t>百貨店・</t>
    <rPh sb="0" eb="3">
      <t>ヒャッカテン</t>
    </rPh>
    <phoneticPr fontId="4"/>
  </si>
  <si>
    <t>売上高</t>
    <rPh sb="0" eb="2">
      <t>ウリアゲ</t>
    </rPh>
    <rPh sb="2" eb="3">
      <t>ダカ</t>
    </rPh>
    <phoneticPr fontId="3"/>
  </si>
  <si>
    <t>スーパー</t>
    <phoneticPr fontId="3"/>
  </si>
  <si>
    <t>資料：県建築住宅課　（２）についても同じ。</t>
    <phoneticPr fontId="3"/>
  </si>
  <si>
    <t>総実労働時間</t>
    <rPh sb="0" eb="1">
      <t>ソウ</t>
    </rPh>
    <rPh sb="1" eb="2">
      <t>ジツ</t>
    </rPh>
    <rPh sb="2" eb="4">
      <t>ロウドウ</t>
    </rPh>
    <rPh sb="4" eb="6">
      <t>ジカン</t>
    </rPh>
    <phoneticPr fontId="3"/>
  </si>
  <si>
    <t>新規登録・
届出台数</t>
    <rPh sb="0" eb="2">
      <t>シンキ</t>
    </rPh>
    <rPh sb="2" eb="4">
      <t>トウロク</t>
    </rPh>
    <rPh sb="6" eb="8">
      <t>トドケデ</t>
    </rPh>
    <rPh sb="8" eb="10">
      <t>ダイスウ</t>
    </rPh>
    <phoneticPr fontId="3"/>
  </si>
  <si>
    <t>小型二輪車</t>
    <rPh sb="0" eb="2">
      <t>コガタ</t>
    </rPh>
    <phoneticPr fontId="3"/>
  </si>
  <si>
    <t>普通車</t>
    <rPh sb="0" eb="2">
      <t>フツウ</t>
    </rPh>
    <rPh sb="2" eb="3">
      <t>シャ</t>
    </rPh>
    <phoneticPr fontId="3"/>
  </si>
  <si>
    <t>小型車</t>
    <rPh sb="0" eb="3">
      <t>コガタシャ</t>
    </rPh>
    <phoneticPr fontId="3"/>
  </si>
  <si>
    <t>貨物車</t>
    <rPh sb="0" eb="3">
      <t>カモツシャ</t>
    </rPh>
    <phoneticPr fontId="3"/>
  </si>
  <si>
    <t>その他</t>
    <rPh sb="2" eb="3">
      <t>タ</t>
    </rPh>
    <phoneticPr fontId="3"/>
  </si>
  <si>
    <t>計</t>
    <rPh sb="0" eb="1">
      <t>ケイ</t>
    </rPh>
    <phoneticPr fontId="3"/>
  </si>
  <si>
    <t>乗用車</t>
    <rPh sb="0" eb="3">
      <t>ジョウヨウシャ</t>
    </rPh>
    <phoneticPr fontId="3"/>
  </si>
  <si>
    <t>発生件数</t>
    <rPh sb="2" eb="3">
      <t>ケン</t>
    </rPh>
    <rPh sb="3" eb="4">
      <t>カズ</t>
    </rPh>
    <phoneticPr fontId="4"/>
  </si>
  <si>
    <t>労働力</t>
    <phoneticPr fontId="3"/>
  </si>
  <si>
    <t>生鮮食品
及び
エネルギーを
除く総合</t>
    <rPh sb="0" eb="2">
      <t>セイセン</t>
    </rPh>
    <rPh sb="2" eb="4">
      <t>ショクヒン</t>
    </rPh>
    <rPh sb="5" eb="6">
      <t>オヨ</t>
    </rPh>
    <rPh sb="15" eb="16">
      <t>ノゾ</t>
    </rPh>
    <rPh sb="17" eb="19">
      <t>ソウゴウ</t>
    </rPh>
    <phoneticPr fontId="3"/>
  </si>
  <si>
    <t>飲食サー</t>
    <rPh sb="0" eb="2">
      <t>インショク</t>
    </rPh>
    <phoneticPr fontId="3"/>
  </si>
  <si>
    <t>サービス業</t>
    <rPh sb="4" eb="5">
      <t>ギョウ</t>
    </rPh>
    <phoneticPr fontId="3"/>
  </si>
  <si>
    <t>光熱</t>
    <rPh sb="0" eb="1">
      <t>ヒカリ</t>
    </rPh>
    <rPh sb="1" eb="2">
      <t>ネツ</t>
    </rPh>
    <phoneticPr fontId="3"/>
  </si>
  <si>
    <t>水道</t>
    <rPh sb="0" eb="1">
      <t>ミズ</t>
    </rPh>
    <rPh sb="1" eb="2">
      <t>ミチ</t>
    </rPh>
    <phoneticPr fontId="3"/>
  </si>
  <si>
    <t>家具</t>
    <rPh sb="0" eb="1">
      <t>イエ</t>
    </rPh>
    <rPh sb="1" eb="2">
      <t>グ</t>
    </rPh>
    <phoneticPr fontId="3"/>
  </si>
  <si>
    <t>保健</t>
    <phoneticPr fontId="3"/>
  </si>
  <si>
    <t>交通</t>
    <rPh sb="0" eb="1">
      <t>コウ</t>
    </rPh>
    <rPh sb="1" eb="2">
      <t>ツウ</t>
    </rPh>
    <phoneticPr fontId="3"/>
  </si>
  <si>
    <t>通信</t>
    <rPh sb="0" eb="1">
      <t>トオ</t>
    </rPh>
    <rPh sb="1" eb="2">
      <t>シン</t>
    </rPh>
    <phoneticPr fontId="3"/>
  </si>
  <si>
    <t>教養</t>
    <phoneticPr fontId="3"/>
  </si>
  <si>
    <t>運輸業，</t>
    <rPh sb="0" eb="2">
      <t>ウンユ</t>
    </rPh>
    <rPh sb="2" eb="3">
      <t>ギョウ</t>
    </rPh>
    <phoneticPr fontId="3"/>
  </si>
  <si>
    <t>卸売業，</t>
    <rPh sb="0" eb="2">
      <t>オロシウ</t>
    </rPh>
    <rPh sb="2" eb="3">
      <t>ギョウ</t>
    </rPh>
    <phoneticPr fontId="3"/>
  </si>
  <si>
    <t>金融業，</t>
    <rPh sb="0" eb="2">
      <t>キンユウ</t>
    </rPh>
    <rPh sb="2" eb="3">
      <t>ギョウ</t>
    </rPh>
    <phoneticPr fontId="3"/>
  </si>
  <si>
    <t>宿泊業，</t>
    <rPh sb="0" eb="2">
      <t>シュクハク</t>
    </rPh>
    <rPh sb="2" eb="3">
      <t>ギョウ</t>
    </rPh>
    <phoneticPr fontId="3"/>
  </si>
  <si>
    <t>教育，</t>
    <rPh sb="0" eb="2">
      <t>キョウイク</t>
    </rPh>
    <phoneticPr fontId="3"/>
  </si>
  <si>
    <t>医療，</t>
    <rPh sb="0" eb="2">
      <t>イリョウ</t>
    </rPh>
    <phoneticPr fontId="3"/>
  </si>
  <si>
    <t>不動産</t>
    <rPh sb="0" eb="3">
      <t>フドウサン</t>
    </rPh>
    <phoneticPr fontId="3"/>
  </si>
  <si>
    <t>業，物品</t>
    <rPh sb="0" eb="1">
      <t>ギョウ</t>
    </rPh>
    <rPh sb="2" eb="3">
      <t>ブツ</t>
    </rPh>
    <rPh sb="3" eb="4">
      <t>ヒン</t>
    </rPh>
    <phoneticPr fontId="3"/>
  </si>
  <si>
    <t>不動産業，物品賃貸業</t>
    <rPh sb="0" eb="3">
      <t>フドウサン</t>
    </rPh>
    <rPh sb="3" eb="4">
      <t>ギョウ</t>
    </rPh>
    <rPh sb="5" eb="6">
      <t>ブツ</t>
    </rPh>
    <rPh sb="6" eb="7">
      <t>ヒン</t>
    </rPh>
    <rPh sb="7" eb="9">
      <t>チンタイ</t>
    </rPh>
    <rPh sb="9" eb="10">
      <t>ギョウ</t>
    </rPh>
    <phoneticPr fontId="3"/>
  </si>
  <si>
    <t>(勤労者世帯１か月間)</t>
    <rPh sb="9" eb="10">
      <t>カン</t>
    </rPh>
    <phoneticPr fontId="3"/>
  </si>
  <si>
    <t>（２）交通事故死傷者数及び主要原因別発生状況（山形県）</t>
    <phoneticPr fontId="4"/>
  </si>
  <si>
    <t>死者</t>
    <phoneticPr fontId="3"/>
  </si>
  <si>
    <t>負傷者</t>
    <phoneticPr fontId="4"/>
  </si>
  <si>
    <t>主な事故原因別発生状況</t>
    <phoneticPr fontId="4"/>
  </si>
  <si>
    <t>信号無視</t>
    <phoneticPr fontId="4"/>
  </si>
  <si>
    <t>歩行者</t>
    <phoneticPr fontId="3"/>
  </si>
  <si>
    <t>一時</t>
    <phoneticPr fontId="3"/>
  </si>
  <si>
    <t>飲酒運転</t>
    <phoneticPr fontId="3"/>
  </si>
  <si>
    <t>無免許</t>
    <phoneticPr fontId="4"/>
  </si>
  <si>
    <t>追越し</t>
    <phoneticPr fontId="3"/>
  </si>
  <si>
    <t>運転</t>
    <phoneticPr fontId="4"/>
  </si>
  <si>
    <t>違反</t>
    <phoneticPr fontId="3"/>
  </si>
  <si>
    <t>妨害</t>
    <phoneticPr fontId="3"/>
  </si>
  <si>
    <t>不停止</t>
    <phoneticPr fontId="3"/>
  </si>
  <si>
    <t>(内数)</t>
    <phoneticPr fontId="4"/>
  </si>
  <si>
    <t>(内数)</t>
    <phoneticPr fontId="3"/>
  </si>
  <si>
    <t>件</t>
    <phoneticPr fontId="4"/>
  </si>
  <si>
    <t>月別</t>
    <phoneticPr fontId="4"/>
  </si>
  <si>
    <t>労働者数</t>
    <rPh sb="0" eb="3">
      <t>ロウドウシャ</t>
    </rPh>
    <rPh sb="3" eb="4">
      <t>スウ</t>
    </rPh>
    <phoneticPr fontId="4"/>
  </si>
  <si>
    <t>パートタイム労働者比率</t>
    <rPh sb="6" eb="9">
      <t>ロウドウシャ</t>
    </rPh>
    <rPh sb="9" eb="11">
      <t>ヒリツ</t>
    </rPh>
    <phoneticPr fontId="4"/>
  </si>
  <si>
    <t>１　　主要統計指標</t>
    <rPh sb="3" eb="5">
      <t>シュヨウ</t>
    </rPh>
    <rPh sb="5" eb="7">
      <t>トウケイ</t>
    </rPh>
    <rPh sb="7" eb="9">
      <t>シヒョウ</t>
    </rPh>
    <phoneticPr fontId="4"/>
  </si>
  <si>
    <t>（２）人口動態</t>
    <phoneticPr fontId="4"/>
  </si>
  <si>
    <t>単位：百万円</t>
    <phoneticPr fontId="4"/>
  </si>
  <si>
    <t>単位：1,000kWh</t>
    <phoneticPr fontId="4"/>
  </si>
  <si>
    <t>合計</t>
    <phoneticPr fontId="4"/>
  </si>
  <si>
    <t>銀行</t>
    <phoneticPr fontId="4"/>
  </si>
  <si>
    <t>信用金庫</t>
    <phoneticPr fontId="4"/>
  </si>
  <si>
    <t>信用組合</t>
    <phoneticPr fontId="4"/>
  </si>
  <si>
    <t>農協</t>
    <phoneticPr fontId="4"/>
  </si>
  <si>
    <t>（１）消費者物価指数</t>
    <phoneticPr fontId="4"/>
  </si>
  <si>
    <t>（２）二人以上の勤労者世帯１か月間の収支</t>
    <rPh sb="3" eb="5">
      <t>フタリ</t>
    </rPh>
    <rPh sb="5" eb="7">
      <t>イジョウ</t>
    </rPh>
    <phoneticPr fontId="3"/>
  </si>
  <si>
    <t>（２）百貨店・スーパー売上高（山形県）</t>
    <rPh sb="3" eb="6">
      <t>ヒャッカテン</t>
    </rPh>
    <rPh sb="11" eb="13">
      <t>ウリアゲ</t>
    </rPh>
    <rPh sb="13" eb="14">
      <t>ダカ</t>
    </rPh>
    <rPh sb="15" eb="18">
      <t>ヤマガタケン</t>
    </rPh>
    <phoneticPr fontId="4"/>
  </si>
  <si>
    <t>（１）着工新設住宅・利用関係別（山形県）</t>
    <phoneticPr fontId="3"/>
  </si>
  <si>
    <t>（１）山形県推計人口</t>
    <phoneticPr fontId="5"/>
  </si>
  <si>
    <t>（７）一般職業紹介状況（山形県）　（常用・原数値）〈新規学卒を除き、パートタイムを含む〉</t>
    <rPh sb="31" eb="32">
      <t>ノゾ</t>
    </rPh>
    <rPh sb="41" eb="42">
      <t>フク</t>
    </rPh>
    <phoneticPr fontId="4"/>
  </si>
  <si>
    <t>注：家計調査は標本調査であるため、結果数字は標本誤差を伴う。山形市については、標本数が少ないことから利用にあたっては</t>
    <phoneticPr fontId="3"/>
  </si>
  <si>
    <t>注：１）実数はいずれも日本人で県内に住所があるものの数字。 ２）出生率・死亡率・婚姻率・離婚率は、日本人人口</t>
    <phoneticPr fontId="3"/>
  </si>
  <si>
    <t>　　1,000人に対するそれぞれの割合。乳児死亡率は出生1,000人、死産率は出産1,000人に対するそれぞれの割合。</t>
    <rPh sb="7" eb="8">
      <t>ニン</t>
    </rPh>
    <rPh sb="9" eb="10">
      <t>タイ</t>
    </rPh>
    <phoneticPr fontId="4"/>
  </si>
  <si>
    <t>その他
の商品</t>
    <phoneticPr fontId="4"/>
  </si>
  <si>
    <t>原指数</t>
    <phoneticPr fontId="4"/>
  </si>
  <si>
    <t>物価指数</t>
    <phoneticPr fontId="3"/>
  </si>
  <si>
    <t>指数</t>
    <phoneticPr fontId="4"/>
  </si>
  <si>
    <t>倍</t>
    <phoneticPr fontId="4"/>
  </si>
  <si>
    <t>円</t>
    <phoneticPr fontId="4"/>
  </si>
  <si>
    <t>各年10月１日</t>
    <phoneticPr fontId="3"/>
  </si>
  <si>
    <t>　　資料出所　　</t>
    <phoneticPr fontId="3"/>
  </si>
  <si>
    <t>鉱工業生産指数</t>
    <phoneticPr fontId="4"/>
  </si>
  <si>
    <t>％</t>
    <phoneticPr fontId="4"/>
  </si>
  <si>
    <t>総　　　　務　　　　省</t>
    <phoneticPr fontId="3"/>
  </si>
  <si>
    <t>百万円</t>
    <phoneticPr fontId="4"/>
  </si>
  <si>
    <t>戸</t>
    <phoneticPr fontId="4"/>
  </si>
  <si>
    <t>日 本 銀 行 山 形 事 務 所</t>
    <phoneticPr fontId="4"/>
  </si>
  <si>
    <t>㈱東京商工リサーチ</t>
    <phoneticPr fontId="4"/>
  </si>
  <si>
    <t>県　建　築</t>
    <phoneticPr fontId="4"/>
  </si>
  <si>
    <t>山　形　支　店</t>
    <phoneticPr fontId="4"/>
  </si>
  <si>
    <t>住　宅　課</t>
    <phoneticPr fontId="4"/>
  </si>
  <si>
    <t>日本銀行</t>
    <phoneticPr fontId="4"/>
  </si>
  <si>
    <t>地域別</t>
    <phoneticPr fontId="5"/>
  </si>
  <si>
    <t>総　　　数</t>
    <phoneticPr fontId="5"/>
  </si>
  <si>
    <t>対  前  月　　　　　　　　　</t>
    <phoneticPr fontId="5"/>
  </si>
  <si>
    <t>市町村別</t>
    <phoneticPr fontId="5"/>
  </si>
  <si>
    <t>調  査  増  減</t>
    <phoneticPr fontId="5"/>
  </si>
  <si>
    <t>増  減  数</t>
    <phoneticPr fontId="5"/>
  </si>
  <si>
    <t>世帯</t>
    <phoneticPr fontId="5"/>
  </si>
  <si>
    <t>山形市</t>
    <phoneticPr fontId="5"/>
  </si>
  <si>
    <t xml:space="preserve">（６）常用雇用指数（山形県・全国）                                     </t>
    <phoneticPr fontId="4"/>
  </si>
  <si>
    <t>サービス</t>
    <phoneticPr fontId="3"/>
  </si>
  <si>
    <t>新  規  求  職</t>
    <phoneticPr fontId="3"/>
  </si>
  <si>
    <t>月  間  有  効</t>
    <phoneticPr fontId="3"/>
  </si>
  <si>
    <t>新 　   規</t>
    <phoneticPr fontId="3"/>
  </si>
  <si>
    <t>充   足   数</t>
    <phoneticPr fontId="3"/>
  </si>
  <si>
    <t>新 規 求 人</t>
    <phoneticPr fontId="3"/>
  </si>
  <si>
    <t>有 効 求 人</t>
    <phoneticPr fontId="3"/>
  </si>
  <si>
    <t>申  込  件  数</t>
    <phoneticPr fontId="3"/>
  </si>
  <si>
    <t>求  職  者  数</t>
    <phoneticPr fontId="3"/>
  </si>
  <si>
    <t>求  人  数</t>
    <phoneticPr fontId="3"/>
  </si>
  <si>
    <t>求    人    数</t>
    <phoneticPr fontId="3"/>
  </si>
  <si>
    <t>倍　  　 率</t>
    <phoneticPr fontId="3"/>
  </si>
  <si>
    <t>倍       率</t>
    <phoneticPr fontId="3"/>
  </si>
  <si>
    <t>注：１）新規求人倍率は､新規求職申込件数に対する新規求人数の倍率。２）有効求人倍率は､月間有効求職者数に対する月間有効求人数の倍率。</t>
    <phoneticPr fontId="3"/>
  </si>
  <si>
    <t>資料：山形労働局</t>
    <phoneticPr fontId="3"/>
  </si>
  <si>
    <t>合計</t>
    <phoneticPr fontId="3"/>
  </si>
  <si>
    <t>銀行</t>
    <phoneticPr fontId="3"/>
  </si>
  <si>
    <t>信用金庫</t>
    <phoneticPr fontId="3"/>
  </si>
  <si>
    <t>信用組合</t>
    <phoneticPr fontId="3"/>
  </si>
  <si>
    <t>農協</t>
    <phoneticPr fontId="7"/>
  </si>
  <si>
    <t>・</t>
    <phoneticPr fontId="3"/>
  </si>
  <si>
    <t>履物</t>
    <phoneticPr fontId="3"/>
  </si>
  <si>
    <t>医療</t>
    <phoneticPr fontId="3"/>
  </si>
  <si>
    <t>娯楽</t>
    <phoneticPr fontId="3"/>
  </si>
  <si>
    <t>ウエイト</t>
    <phoneticPr fontId="4"/>
  </si>
  <si>
    <t>（全国）</t>
    <phoneticPr fontId="4"/>
  </si>
  <si>
    <t>総計</t>
    <phoneticPr fontId="4"/>
  </si>
  <si>
    <t>持家</t>
    <phoneticPr fontId="4"/>
  </si>
  <si>
    <t>貸家</t>
    <phoneticPr fontId="4"/>
  </si>
  <si>
    <t>給与住宅</t>
    <phoneticPr fontId="4"/>
  </si>
  <si>
    <t>分譲住宅</t>
    <phoneticPr fontId="4"/>
  </si>
  <si>
    <t>工業</t>
    <rPh sb="0" eb="1">
      <t>コウ</t>
    </rPh>
    <rPh sb="1" eb="2">
      <t>ギョウ</t>
    </rPh>
    <phoneticPr fontId="3"/>
  </si>
  <si>
    <t>製造工業</t>
    <rPh sb="2" eb="3">
      <t>コウ</t>
    </rPh>
    <rPh sb="3" eb="4">
      <t>ギョウ</t>
    </rPh>
    <phoneticPr fontId="4"/>
  </si>
  <si>
    <t>輸送機械</t>
    <rPh sb="0" eb="1">
      <t>ユ</t>
    </rPh>
    <rPh sb="1" eb="2">
      <t>ソウ</t>
    </rPh>
    <rPh sb="2" eb="3">
      <t>キ</t>
    </rPh>
    <rPh sb="3" eb="4">
      <t>カイ</t>
    </rPh>
    <phoneticPr fontId="3"/>
  </si>
  <si>
    <t>化学工業</t>
    <rPh sb="2" eb="3">
      <t>コウ</t>
    </rPh>
    <rPh sb="3" eb="4">
      <t>ギョウ</t>
    </rPh>
    <phoneticPr fontId="4"/>
  </si>
  <si>
    <t>電子部品・</t>
    <rPh sb="0" eb="1">
      <t>デン</t>
    </rPh>
    <rPh sb="1" eb="2">
      <t>コ</t>
    </rPh>
    <rPh sb="2" eb="3">
      <t>ブ</t>
    </rPh>
    <rPh sb="3" eb="4">
      <t>シナ</t>
    </rPh>
    <phoneticPr fontId="3"/>
  </si>
  <si>
    <t>情報通信</t>
    <rPh sb="0" eb="1">
      <t>ジョウ</t>
    </rPh>
    <rPh sb="1" eb="2">
      <t>ホウ</t>
    </rPh>
    <rPh sb="2" eb="3">
      <t>ツウ</t>
    </rPh>
    <rPh sb="3" eb="4">
      <t>シン</t>
    </rPh>
    <phoneticPr fontId="3"/>
  </si>
  <si>
    <t>機械工業</t>
    <rPh sb="2" eb="3">
      <t>コウ</t>
    </rPh>
    <rPh sb="3" eb="4">
      <t>ギョウ</t>
    </rPh>
    <phoneticPr fontId="3"/>
  </si>
  <si>
    <t>電子部品 ・</t>
    <rPh sb="0" eb="1">
      <t>デン</t>
    </rPh>
    <rPh sb="1" eb="2">
      <t>コ</t>
    </rPh>
    <rPh sb="2" eb="3">
      <t>ブ</t>
    </rPh>
    <rPh sb="3" eb="4">
      <t>シナ</t>
    </rPh>
    <phoneticPr fontId="3"/>
  </si>
  <si>
    <t>その他</t>
    <phoneticPr fontId="4"/>
  </si>
  <si>
    <t>（２）着工建築物・構造別（山形県）</t>
    <phoneticPr fontId="3"/>
  </si>
  <si>
    <t>木造</t>
    <phoneticPr fontId="3"/>
  </si>
  <si>
    <t>予   定
工事費</t>
    <phoneticPr fontId="3"/>
  </si>
  <si>
    <t>鉄骨造</t>
    <phoneticPr fontId="3"/>
  </si>
  <si>
    <t>その他</t>
    <phoneticPr fontId="3"/>
  </si>
  <si>
    <t>（４）電力需要状況（山形県）</t>
    <phoneticPr fontId="4"/>
  </si>
  <si>
    <t>合      計</t>
    <rPh sb="0" eb="8">
      <t>ゴウケイ</t>
    </rPh>
    <phoneticPr fontId="3"/>
  </si>
  <si>
    <t>特別高圧</t>
    <rPh sb="0" eb="2">
      <t>トクベツ</t>
    </rPh>
    <rPh sb="2" eb="4">
      <t>コウアツ</t>
    </rPh>
    <phoneticPr fontId="3"/>
  </si>
  <si>
    <t>自由料金</t>
    <rPh sb="0" eb="2">
      <t>ジユウ</t>
    </rPh>
    <rPh sb="2" eb="4">
      <t>リョウキン</t>
    </rPh>
    <phoneticPr fontId="3"/>
  </si>
  <si>
    <t>高　　圧</t>
    <rPh sb="0" eb="1">
      <t>タカ</t>
    </rPh>
    <rPh sb="3" eb="4">
      <t>アツ</t>
    </rPh>
    <phoneticPr fontId="3"/>
  </si>
  <si>
    <t>低　　圧</t>
    <rPh sb="0" eb="1">
      <t>テイ</t>
    </rPh>
    <rPh sb="3" eb="4">
      <t>アツ</t>
    </rPh>
    <phoneticPr fontId="3"/>
  </si>
  <si>
    <t xml:space="preserve">
（経過措置料金）</t>
    <rPh sb="2" eb="4">
      <t>ケイカ</t>
    </rPh>
    <rPh sb="4" eb="6">
      <t>ソチ</t>
    </rPh>
    <rPh sb="6" eb="8">
      <t>リョウキン</t>
    </rPh>
    <phoneticPr fontId="3"/>
  </si>
  <si>
    <t>特 定 需 要</t>
    <rPh sb="0" eb="1">
      <t>トク</t>
    </rPh>
    <rPh sb="2" eb="3">
      <t>サダム</t>
    </rPh>
    <rPh sb="4" eb="5">
      <t>モトメ</t>
    </rPh>
    <rPh sb="6" eb="7">
      <t>ヨウ</t>
    </rPh>
    <phoneticPr fontId="3"/>
  </si>
  <si>
    <t>注：１）各年は12月末現在高、各月は月末現在高。２）ゆうちょ銀行は銀行には含まれない。</t>
    <rPh sb="15" eb="17">
      <t>カクツキ</t>
    </rPh>
    <rPh sb="30" eb="32">
      <t>ギンコウ</t>
    </rPh>
    <rPh sb="33" eb="35">
      <t>ギンコウ</t>
    </rPh>
    <rPh sb="37" eb="38">
      <t>フク</t>
    </rPh>
    <phoneticPr fontId="3"/>
  </si>
  <si>
    <t>注：１）売上高に消費税を含む。２）四捨五入の関係で、年計と各月の合計が一致しないことがある。</t>
    <phoneticPr fontId="4"/>
  </si>
  <si>
    <t xml:space="preserve">    　　12</t>
  </si>
  <si>
    <t>汎用・生産用</t>
    <rPh sb="0" eb="2">
      <t>ハンヨウ</t>
    </rPh>
    <rPh sb="3" eb="6">
      <t>セイサンヨウ</t>
    </rPh>
    <phoneticPr fontId="4"/>
  </si>
  <si>
    <t>４　　鉱工業・エネルギー</t>
    <phoneticPr fontId="4"/>
  </si>
  <si>
    <t>（１）鉱工業生産指数・業種分類（原指数）</t>
    <phoneticPr fontId="4"/>
  </si>
  <si>
    <t>年別</t>
    <phoneticPr fontId="4"/>
  </si>
  <si>
    <t>鉱工業</t>
    <phoneticPr fontId="3"/>
  </si>
  <si>
    <t>鉱業</t>
    <phoneticPr fontId="3"/>
  </si>
  <si>
    <t xml:space="preserve">資料：県…県統計企画課「山形県鉱工業指数」　全国…経済産業省「鉱工業生産・出荷・在庫指数」 </t>
    <phoneticPr fontId="3"/>
  </si>
  <si>
    <t>（２）鉱工業生産指数・業種分類（季節調整済指数）</t>
    <phoneticPr fontId="4"/>
  </si>
  <si>
    <t>業，</t>
  </si>
  <si>
    <t>運輸</t>
    <rPh sb="0" eb="2">
      <t>ウンユ</t>
    </rPh>
    <phoneticPr fontId="3"/>
  </si>
  <si>
    <t>卸売</t>
    <rPh sb="0" eb="2">
      <t>オロシウ</t>
    </rPh>
    <phoneticPr fontId="3"/>
  </si>
  <si>
    <t>金融</t>
    <rPh sb="0" eb="2">
      <t>キンユウ</t>
    </rPh>
    <phoneticPr fontId="3"/>
  </si>
  <si>
    <t>３　　賃金・労働</t>
    <phoneticPr fontId="4"/>
  </si>
  <si>
    <t>年別</t>
    <phoneticPr fontId="3"/>
  </si>
  <si>
    <t>サービス</t>
    <phoneticPr fontId="3"/>
  </si>
  <si>
    <t>調査</t>
    <phoneticPr fontId="4"/>
  </si>
  <si>
    <t>生産用</t>
    <rPh sb="0" eb="3">
      <t>セイサンヨウ</t>
    </rPh>
    <phoneticPr fontId="3"/>
  </si>
  <si>
    <t>汎用・業務用</t>
    <rPh sb="0" eb="2">
      <t>ハンヨウ</t>
    </rPh>
    <rPh sb="3" eb="6">
      <t>ギョウムヨウ</t>
    </rPh>
    <phoneticPr fontId="3"/>
  </si>
  <si>
    <t>電気・情報通信</t>
    <rPh sb="0" eb="2">
      <t>デンキ</t>
    </rPh>
    <rPh sb="3" eb="5">
      <t>ジョウホウ</t>
    </rPh>
    <rPh sb="5" eb="7">
      <t>ツウシン</t>
    </rPh>
    <phoneticPr fontId="4"/>
  </si>
  <si>
    <t>機械工業</t>
    <rPh sb="0" eb="2">
      <t>キカイ</t>
    </rPh>
    <rPh sb="2" eb="4">
      <t>コウギョウ</t>
    </rPh>
    <phoneticPr fontId="3"/>
  </si>
  <si>
    <t>製品工業</t>
    <rPh sb="0" eb="2">
      <t>セイヒン</t>
    </rPh>
    <rPh sb="2" eb="4">
      <t>コウギョウ</t>
    </rPh>
    <phoneticPr fontId="3"/>
  </si>
  <si>
    <t>年別</t>
    <phoneticPr fontId="4"/>
  </si>
  <si>
    <t>プラスチック</t>
    <phoneticPr fontId="3"/>
  </si>
  <si>
    <t>食料品・</t>
    <phoneticPr fontId="4"/>
  </si>
  <si>
    <t>離職率</t>
    <phoneticPr fontId="4"/>
  </si>
  <si>
    <t>入職率</t>
    <phoneticPr fontId="4"/>
  </si>
  <si>
    <t>常用労働者</t>
    <phoneticPr fontId="4"/>
  </si>
  <si>
    <t>産業別</t>
    <phoneticPr fontId="4"/>
  </si>
  <si>
    <t xml:space="preserve">所定外労働時間 </t>
    <phoneticPr fontId="3"/>
  </si>
  <si>
    <t xml:space="preserve">所定内労働時間 </t>
    <phoneticPr fontId="3"/>
  </si>
  <si>
    <t>出勤日数</t>
    <phoneticPr fontId="3"/>
  </si>
  <si>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</si>
  <si>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</si>
  <si>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</si>
  <si>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3"/>
  </si>
  <si>
    <t>年       別</t>
    <phoneticPr fontId="3"/>
  </si>
  <si>
    <t>[</t>
    <phoneticPr fontId="3"/>
  </si>
  <si>
    <t>…</t>
    <phoneticPr fontId="3"/>
  </si>
  <si>
    <t>資料：(株)東京商工リサーチ山形支店</t>
    <phoneticPr fontId="3"/>
  </si>
  <si>
    <t>対 ２ 年 国 勢　　　　　　　　　　　　　</t>
    <phoneticPr fontId="5"/>
  </si>
  <si>
    <t>自動車保有数</t>
    <phoneticPr fontId="3"/>
  </si>
  <si>
    <t>令和２年=100</t>
    <rPh sb="0" eb="2">
      <t>レイワ</t>
    </rPh>
    <phoneticPr fontId="4"/>
  </si>
  <si>
    <t>資料：厚生労働省「人口動態総覧」</t>
    <phoneticPr fontId="3"/>
  </si>
  <si>
    <t>注：ウエイトは支出額全体に対する割合。</t>
    <rPh sb="7" eb="9">
      <t>シシュツ</t>
    </rPh>
    <rPh sb="9" eb="10">
      <t>キンガク</t>
    </rPh>
    <rPh sb="10" eb="12">
      <t>ゼンタイ</t>
    </rPh>
    <rPh sb="13" eb="14">
      <t>タイ</t>
    </rPh>
    <rPh sb="16" eb="18">
      <t>ワリアイ</t>
    </rPh>
    <phoneticPr fontId="4"/>
  </si>
  <si>
    <t>資料：県統計企画課「山形県の人口と世帯数」</t>
    <phoneticPr fontId="3"/>
  </si>
  <si>
    <t>資料：資源エネルギー庁　電力調査統計「都道府県別電力需要実績」</t>
    <phoneticPr fontId="3"/>
  </si>
  <si>
    <t>令和２年=100</t>
    <rPh sb="0" eb="2">
      <t>レイワ</t>
    </rPh>
    <rPh sb="3" eb="4">
      <t>ネン</t>
    </rPh>
    <phoneticPr fontId="4"/>
  </si>
  <si>
    <t>令和２年＝100</t>
    <rPh sb="0" eb="2">
      <t>レイワ</t>
    </rPh>
    <phoneticPr fontId="4"/>
  </si>
  <si>
    <t>所定内給与</t>
    <rPh sb="0" eb="2">
      <t>ショテイ</t>
    </rPh>
    <rPh sb="2" eb="3">
      <t>ナイ</t>
    </rPh>
    <rPh sb="3" eb="5">
      <t>キュウヨ</t>
    </rPh>
    <phoneticPr fontId="3"/>
  </si>
  <si>
    <t>着工戸数</t>
    <phoneticPr fontId="3"/>
  </si>
  <si>
    <t>資料：経済産業省 ｢商業動態統計月報｣</t>
    <phoneticPr fontId="3"/>
  </si>
  <si>
    <t>注：１）ウェイトは付加価値額。なお、製造工業については、山形県：全22業種のうち主要７業種、全国：全14業種の</t>
    <rPh sb="30" eb="31">
      <t>ケン</t>
    </rPh>
    <phoneticPr fontId="3"/>
  </si>
  <si>
    <t>注：発生件数は全事故であり、主要原因の積算値とは一致しない。</t>
    <phoneticPr fontId="3"/>
  </si>
  <si>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4"/>
  </si>
  <si>
    <t xml:space="preserve">        11</t>
  </si>
  <si>
    <t>除く食料</t>
    <rPh sb="0" eb="1">
      <t>ノゾ</t>
    </rPh>
    <rPh sb="2" eb="4">
      <t>ショクリョウ</t>
    </rPh>
    <phoneticPr fontId="4"/>
  </si>
  <si>
    <t>令和２年=100</t>
    <rPh sb="0" eb="2">
      <t>レイワ</t>
    </rPh>
    <phoneticPr fontId="3"/>
  </si>
  <si>
    <t>令和２年＝100</t>
    <rPh sb="0" eb="2">
      <t>レイワ</t>
    </rPh>
    <phoneticPr fontId="3"/>
  </si>
  <si>
    <t>　　（２）、（３）についても同じ。</t>
    <rPh sb="14" eb="15">
      <t>オナ</t>
    </rPh>
    <phoneticPr fontId="3"/>
  </si>
  <si>
    <t>前方</t>
    <rPh sb="0" eb="2">
      <t>ゼンポウ</t>
    </rPh>
    <phoneticPr fontId="3"/>
  </si>
  <si>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3"/>
  </si>
  <si>
    <t>客室稼働率</t>
    <rPh sb="0" eb="2">
      <t>キャクシツ</t>
    </rPh>
    <rPh sb="2" eb="5">
      <t>カドウリツ</t>
    </rPh>
    <phoneticPr fontId="3"/>
  </si>
  <si>
    <t>延べ宿泊者数</t>
    <rPh sb="0" eb="1">
      <t>ノベ</t>
    </rPh>
    <rPh sb="2" eb="5">
      <t>シュクハクシャ</t>
    </rPh>
    <rPh sb="5" eb="6">
      <t>スウ</t>
    </rPh>
    <phoneticPr fontId="3"/>
  </si>
  <si>
    <t>山形県</t>
    <rPh sb="0" eb="3">
      <t>ヤマガタケン</t>
    </rPh>
    <phoneticPr fontId="3"/>
  </si>
  <si>
    <t>日本人</t>
    <rPh sb="0" eb="3">
      <t>ニホンジン</t>
    </rPh>
    <phoneticPr fontId="3"/>
  </si>
  <si>
    <t>外国人</t>
    <rPh sb="0" eb="3">
      <t>ガイコクジン</t>
    </rPh>
    <phoneticPr fontId="3"/>
  </si>
  <si>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3"/>
  </si>
  <si>
    <t>６　　金    融</t>
    <phoneticPr fontId="4"/>
  </si>
  <si>
    <t>７　　物価・家計</t>
    <rPh sb="3" eb="5">
      <t>ブッカ</t>
    </rPh>
    <rPh sb="6" eb="8">
      <t>カケイ</t>
    </rPh>
    <phoneticPr fontId="4"/>
  </si>
  <si>
    <t>９　　建    築</t>
    <phoneticPr fontId="4"/>
  </si>
  <si>
    <t>10　その他</t>
    <phoneticPr fontId="3"/>
  </si>
  <si>
    <t>％</t>
    <phoneticPr fontId="3"/>
  </si>
  <si>
    <t>人泊</t>
    <rPh sb="0" eb="2">
      <t>ニンパク</t>
    </rPh>
    <phoneticPr fontId="3"/>
  </si>
  <si>
    <t>宿泊旅行</t>
    <rPh sb="0" eb="4">
      <t>シュクハクリョコウ</t>
    </rPh>
    <phoneticPr fontId="4"/>
  </si>
  <si>
    <t>客室稼働率</t>
    <rPh sb="0" eb="5">
      <t>キャクシツカドウリツ</t>
    </rPh>
    <phoneticPr fontId="3"/>
  </si>
  <si>
    <t>延べ</t>
    <rPh sb="0" eb="1">
      <t>ノベ</t>
    </rPh>
    <phoneticPr fontId="3"/>
  </si>
  <si>
    <t>宿泊者数</t>
    <rPh sb="0" eb="3">
      <t>シュクハクシャ</t>
    </rPh>
    <rPh sb="3" eb="4">
      <t>スウ</t>
    </rPh>
    <phoneticPr fontId="3"/>
  </si>
  <si>
    <t>人泊</t>
    <rPh sb="0" eb="2">
      <t>ジンパク</t>
    </rPh>
    <phoneticPr fontId="3"/>
  </si>
  <si>
    <t>国土交通省観光庁　</t>
    <rPh sb="0" eb="2">
      <t>コクド</t>
    </rPh>
    <rPh sb="2" eb="5">
      <t>コウツウショウ</t>
    </rPh>
    <rPh sb="5" eb="7">
      <t>カンコウ</t>
    </rPh>
    <rPh sb="7" eb="8">
      <t>チョウ</t>
    </rPh>
    <phoneticPr fontId="4"/>
  </si>
  <si>
    <t>国土交通省観光庁</t>
    <rPh sb="0" eb="2">
      <t>コクド</t>
    </rPh>
    <rPh sb="2" eb="5">
      <t>コウツウショウ</t>
    </rPh>
    <rPh sb="5" eb="7">
      <t>カンコウ</t>
    </rPh>
    <rPh sb="7" eb="8">
      <t>チョウ</t>
    </rPh>
    <phoneticPr fontId="4"/>
  </si>
  <si>
    <t xml:space="preserve">    ３）銀行預金残高は実質預金に譲渡性預金を含めた額。</t>
    <rPh sb="18" eb="21">
      <t>ジョウトセイ</t>
    </rPh>
    <rPh sb="21" eb="23">
      <t>ヨキン</t>
    </rPh>
    <rPh sb="27" eb="28">
      <t>ガク</t>
    </rPh>
    <phoneticPr fontId="4"/>
  </si>
  <si>
    <t>５ 　観　　光</t>
    <rPh sb="3" eb="4">
      <t>カン</t>
    </rPh>
    <rPh sb="6" eb="7">
      <t>ヒカリ</t>
    </rPh>
    <phoneticPr fontId="4"/>
  </si>
  <si>
    <t>全　国</t>
    <rPh sb="0" eb="1">
      <t>ゼン</t>
    </rPh>
    <rPh sb="2" eb="3">
      <t>クニ</t>
    </rPh>
    <phoneticPr fontId="3"/>
  </si>
  <si>
    <t>総　数</t>
    <rPh sb="0" eb="1">
      <t>ソウ</t>
    </rPh>
    <rPh sb="2" eb="3">
      <t>スウ</t>
    </rPh>
    <phoneticPr fontId="3"/>
  </si>
  <si>
    <t>（３）企業倒産（負債総額１千万円以上・含内整理）　（山形県）</t>
    <phoneticPr fontId="3"/>
  </si>
  <si>
    <t>（４）信用保証業務状況 （山形県）</t>
    <phoneticPr fontId="4"/>
  </si>
  <si>
    <t>資料：日本銀行山形事務所、山形県信用組合協会、農林中央金庫山形支店 （２）についても同じ。</t>
    <rPh sb="42" eb="43">
      <t>オナ</t>
    </rPh>
    <phoneticPr fontId="3"/>
  </si>
  <si>
    <t xml:space="preserve"> 　 　　11</t>
  </si>
  <si>
    <t>　　　　11</t>
  </si>
  <si>
    <t xml:space="preserve">    　　５</t>
  </si>
  <si>
    <t>郡部計</t>
    <phoneticPr fontId="3"/>
  </si>
  <si>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5"/>
  </si>
  <si>
    <t>注：年の動態は、前年10月1日から当年9月30日までの1年間。</t>
    <rPh sb="2" eb="3">
      <t>ネン</t>
    </rPh>
    <phoneticPr fontId="4"/>
  </si>
  <si>
    <t xml:space="preserve"> 　 　　12</t>
  </si>
  <si>
    <t>　　　　12</t>
  </si>
  <si>
    <t>　　    11</t>
  </si>
  <si>
    <t>窯業・土石</t>
    <rPh sb="0" eb="2">
      <t>ヨウギョウ</t>
    </rPh>
    <rPh sb="3" eb="5">
      <t>ドセキ</t>
    </rPh>
    <phoneticPr fontId="3"/>
  </si>
  <si>
    <t>製品工業</t>
    <rPh sb="0" eb="2">
      <t>セイヒン</t>
    </rPh>
    <rPh sb="2" eb="3">
      <t>コウ</t>
    </rPh>
    <rPh sb="3" eb="4">
      <t>ギョウ</t>
    </rPh>
    <phoneticPr fontId="3"/>
  </si>
  <si>
    <t xml:space="preserve">        12</t>
  </si>
  <si>
    <t>　　    12</t>
  </si>
  <si>
    <t>注：１）pは速報値、rは確定値。２）人口は、令和２年国勢調査確定値を基に推計している。３）有効求人倍率は、新規学卒を除きパートタイ</t>
    <rPh sb="12" eb="15">
      <t>カクテイチ</t>
    </rPh>
    <phoneticPr fontId="3"/>
  </si>
  <si>
    <t xml:space="preserve">    </t>
    <phoneticPr fontId="3"/>
  </si>
  <si>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</si>
  <si>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3"/>
  </si>
  <si>
    <t>　　確定値）３）企業倒産は、負債総額1,000万円以上・含内整理。４）四捨五入の関係で、年計と各月の合計が一致しないことがある。</t>
    <rPh sb="3" eb="4">
      <t>テイ</t>
    </rPh>
    <phoneticPr fontId="3"/>
  </si>
  <si>
    <t>注：第２次速報値、確定値公表後は確定値。</t>
    <rPh sb="2" eb="3">
      <t>ダイ</t>
    </rPh>
    <rPh sb="4" eb="5">
      <t>ジ</t>
    </rPh>
    <rPh sb="5" eb="8">
      <t>ソクホウチ</t>
    </rPh>
    <rPh sb="9" eb="12">
      <t>カクテイチ</t>
    </rPh>
    <rPh sb="12" eb="15">
      <t>コウヒョウゴ</t>
    </rPh>
    <rPh sb="16" eb="19">
      <t>カクテイチ</t>
    </rPh>
    <phoneticPr fontId="3"/>
  </si>
  <si>
    <t>　</t>
    <phoneticPr fontId="3"/>
  </si>
  <si>
    <t xml:space="preserve"> 　　　 ５</t>
  </si>
  <si>
    <t xml:space="preserve">    　　６</t>
    <phoneticPr fontId="3"/>
  </si>
  <si>
    <t>　　全国：月別の完全失業率は、季節調整値。５）家計は、二人以上の世帯。山形県：標本数が少ないことから、標本誤差が大きく、必ずしも</t>
    <phoneticPr fontId="3"/>
  </si>
  <si>
    <t xml:space="preserve">    　　10</t>
    <phoneticPr fontId="3"/>
  </si>
  <si>
    <t xml:space="preserve">    　　６</t>
    <phoneticPr fontId="3"/>
  </si>
  <si>
    <t>　　　　４</t>
  </si>
  <si>
    <t>　　　　７</t>
  </si>
  <si>
    <t>　　　　８</t>
  </si>
  <si>
    <t>　　　　９</t>
  </si>
  <si>
    <t>　　　　10</t>
    <phoneticPr fontId="3"/>
  </si>
  <si>
    <t>　　　　２</t>
    <phoneticPr fontId="3"/>
  </si>
  <si>
    <t xml:space="preserve">       　２</t>
    <phoneticPr fontId="3"/>
  </si>
  <si>
    <t xml:space="preserve">       　３</t>
  </si>
  <si>
    <t>　　６年平均</t>
    <rPh sb="3" eb="4">
      <t>ネン</t>
    </rPh>
    <rPh sb="4" eb="6">
      <t>ヘイキン</t>
    </rPh>
    <phoneticPr fontId="4"/>
  </si>
  <si>
    <t xml:space="preserve">    　　４</t>
  </si>
  <si>
    <t xml:space="preserve">    　　７</t>
  </si>
  <si>
    <t xml:space="preserve">    　　８</t>
  </si>
  <si>
    <t xml:space="preserve">    　　９</t>
  </si>
  <si>
    <t>　　６年平均</t>
    <rPh sb="3" eb="5">
      <t>ヘイキン</t>
    </rPh>
    <phoneticPr fontId="4"/>
  </si>
  <si>
    <t xml:space="preserve">    　　３</t>
  </si>
  <si>
    <t>　　    ４</t>
  </si>
  <si>
    <t>　　    ５</t>
  </si>
  <si>
    <t>　　    ６</t>
  </si>
  <si>
    <t>　　    ７</t>
  </si>
  <si>
    <t>　　    ８</t>
  </si>
  <si>
    <t>　　    ９</t>
  </si>
  <si>
    <t xml:space="preserve">    　　２</t>
    <phoneticPr fontId="3"/>
  </si>
  <si>
    <t xml:space="preserve">        ３</t>
  </si>
  <si>
    <t xml:space="preserve">        ４</t>
  </si>
  <si>
    <t xml:space="preserve">        ５</t>
  </si>
  <si>
    <t xml:space="preserve">        ６</t>
  </si>
  <si>
    <t xml:space="preserve">        ７</t>
  </si>
  <si>
    <t xml:space="preserve">        ８</t>
  </si>
  <si>
    <t xml:space="preserve">        ９</t>
  </si>
  <si>
    <t xml:space="preserve">        ２</t>
    <phoneticPr fontId="3"/>
  </si>
  <si>
    <t>　　    ３</t>
  </si>
  <si>
    <t>　　　　３</t>
  </si>
  <si>
    <t>　　　　５</t>
  </si>
  <si>
    <t>　　　　６</t>
  </si>
  <si>
    <t>　　    ２</t>
    <phoneticPr fontId="3"/>
  </si>
  <si>
    <t xml:space="preserve"> 　 　　５</t>
  </si>
  <si>
    <t xml:space="preserve"> 　 　　６</t>
  </si>
  <si>
    <t xml:space="preserve"> 　 　　７</t>
  </si>
  <si>
    <t xml:space="preserve"> 　 　　８</t>
  </si>
  <si>
    <t xml:space="preserve"> 　 　　９</t>
  </si>
  <si>
    <t>　      ２</t>
    <phoneticPr fontId="3"/>
  </si>
  <si>
    <t>　      ３</t>
  </si>
  <si>
    <t xml:space="preserve"> 　 　　２</t>
    <phoneticPr fontId="3"/>
  </si>
  <si>
    <t xml:space="preserve"> 　 　　３</t>
  </si>
  <si>
    <t xml:space="preserve">    　　２ </t>
    <phoneticPr fontId="3"/>
  </si>
  <si>
    <t xml:space="preserve"> 　 　　４</t>
  </si>
  <si>
    <t>　　ムを含む季節調整値。年値は原数値。４）労働力は、山形県：労働力調査の結果を都道府県別に時系列回帰モデルによって推計した四半期</t>
    <phoneticPr fontId="3"/>
  </si>
  <si>
    <t>　　などにより、全国の結果に比べ結果精度が十分に確保できないとみられることから、結果の利用に当たっては注意を要する。</t>
    <phoneticPr fontId="3"/>
  </si>
  <si>
    <t>　  平均結果。毎年１～３月期平均公表時に遡及改定している。都道府県別に表章するように標本設計を行っておらず、標本規模も小さいこと</t>
    <phoneticPr fontId="3"/>
  </si>
  <si>
    <t>　　うち主要８業種を掲載。２）pは速報値、rは確定値。</t>
    <phoneticPr fontId="3"/>
  </si>
  <si>
    <t>資料：国土交通省東北運輸局</t>
    <phoneticPr fontId="3"/>
  </si>
  <si>
    <t xml:space="preserve">       　４</t>
  </si>
  <si>
    <t>　      ４</t>
  </si>
  <si>
    <t xml:space="preserve">… </t>
    <phoneticPr fontId="3"/>
  </si>
  <si>
    <t>令和２年
　＝100</t>
    <rPh sb="0" eb="2">
      <t>レイワ</t>
    </rPh>
    <phoneticPr fontId="4"/>
  </si>
  <si>
    <t xml:space="preserve">   令和 ４年</t>
  </si>
  <si>
    <t xml:space="preserve"> 　 　　５</t>
    <phoneticPr fontId="3"/>
  </si>
  <si>
    <t xml:space="preserve">       　６</t>
    <phoneticPr fontId="3"/>
  </si>
  <si>
    <t xml:space="preserve">       　５</t>
  </si>
  <si>
    <t>　    　４</t>
  </si>
  <si>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</si>
  <si>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3"/>
  </si>
  <si>
    <t>　　　　５</t>
    <phoneticPr fontId="3"/>
  </si>
  <si>
    <t>　　　　６</t>
    <phoneticPr fontId="3"/>
  </si>
  <si>
    <t xml:space="preserve"> 　　 　２</t>
    <phoneticPr fontId="3"/>
  </si>
  <si>
    <t xml:space="preserve">… </t>
  </si>
  <si>
    <t>-</t>
    <phoneticPr fontId="3"/>
  </si>
  <si>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</si>
  <si>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3"/>
  </si>
  <si>
    <t xml:space="preserve">       　６</t>
  </si>
  <si>
    <t xml:space="preserve"> 　　 　３</t>
  </si>
  <si>
    <t>　    　５</t>
  </si>
  <si>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</si>
  <si>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3"/>
  </si>
  <si>
    <t>食料品工業</t>
    <rPh sb="0" eb="5">
      <t>ショクリョウヒンコウギョウ</t>
    </rPh>
    <phoneticPr fontId="3"/>
  </si>
  <si>
    <t>-</t>
    <phoneticPr fontId="3"/>
  </si>
  <si>
    <t>…</t>
  </si>
  <si>
    <t>112.6</t>
    <phoneticPr fontId="3"/>
  </si>
  <si>
    <t>111.7</t>
    <phoneticPr fontId="3"/>
  </si>
  <si>
    <t xml:space="preserve">       　７</t>
  </si>
  <si>
    <t xml:space="preserve"> 　　 　４</t>
  </si>
  <si>
    <t>　 　 　４</t>
    <phoneticPr fontId="3"/>
  </si>
  <si>
    <t>　    　６</t>
  </si>
  <si>
    <t xml:space="preserve">      　４</t>
    <phoneticPr fontId="3"/>
  </si>
  <si>
    <t>　      ７</t>
  </si>
  <si>
    <t xml:space="preserve">    　  ４</t>
    <phoneticPr fontId="3"/>
  </si>
  <si>
    <t>2.1</t>
    <phoneticPr fontId="3"/>
  </si>
  <si>
    <t>2.3</t>
    <phoneticPr fontId="3"/>
  </si>
  <si>
    <t>101.5</t>
    <phoneticPr fontId="3"/>
  </si>
  <si>
    <t>116.2</t>
    <phoneticPr fontId="3"/>
  </si>
  <si>
    <t>112.7</t>
  </si>
  <si>
    <t>111.9</t>
    <phoneticPr fontId="3"/>
  </si>
  <si>
    <t xml:space="preserve">       　８</t>
  </si>
  <si>
    <t xml:space="preserve"> 　　 　５</t>
  </si>
  <si>
    <t>　 　 　５</t>
    <phoneticPr fontId="3"/>
  </si>
  <si>
    <t xml:space="preserve">    　  ５</t>
    <phoneticPr fontId="3"/>
  </si>
  <si>
    <t>　    　７</t>
  </si>
  <si>
    <t xml:space="preserve">     　 ５</t>
    <phoneticPr fontId="3"/>
  </si>
  <si>
    <t>　      ８</t>
  </si>
  <si>
    <t xml:space="preserve">        ８</t>
    <phoneticPr fontId="3"/>
  </si>
  <si>
    <t>100.1</t>
    <phoneticPr fontId="3"/>
  </si>
  <si>
    <t>114.8</t>
    <phoneticPr fontId="3"/>
  </si>
  <si>
    <t>117.8</t>
    <phoneticPr fontId="3"/>
  </si>
  <si>
    <t>102.0</t>
    <phoneticPr fontId="3"/>
  </si>
  <si>
    <t xml:space="preserve"> 　令和 ４年度</t>
    <rPh sb="2" eb="4">
      <t>レイワ</t>
    </rPh>
    <phoneticPr fontId="3"/>
  </si>
  <si>
    <t xml:space="preserve"> 　　　 ６</t>
  </si>
  <si>
    <t>2.6</t>
    <phoneticPr fontId="3"/>
  </si>
  <si>
    <t>113.0</t>
    <phoneticPr fontId="3"/>
  </si>
  <si>
    <t>112.1</t>
    <phoneticPr fontId="3"/>
  </si>
  <si>
    <t>人</t>
    <phoneticPr fontId="3"/>
  </si>
  <si>
    <t>　　　　９</t>
    <phoneticPr fontId="3"/>
  </si>
  <si>
    <t xml:space="preserve"> 　 　　10</t>
    <phoneticPr fontId="3"/>
  </si>
  <si>
    <t xml:space="preserve">       　９</t>
  </si>
  <si>
    <t xml:space="preserve"> 　　 　６</t>
  </si>
  <si>
    <t>　 　 　６</t>
    <phoneticPr fontId="3"/>
  </si>
  <si>
    <t xml:space="preserve">    　  ６</t>
    <phoneticPr fontId="3"/>
  </si>
  <si>
    <t>　    　８</t>
  </si>
  <si>
    <t xml:space="preserve">      　６</t>
    <phoneticPr fontId="3"/>
  </si>
  <si>
    <t>　      ９</t>
  </si>
  <si>
    <t>12,340</t>
    <phoneticPr fontId="3"/>
  </si>
  <si>
    <t>100.6</t>
    <phoneticPr fontId="3"/>
  </si>
  <si>
    <t>119.5</t>
    <phoneticPr fontId="3"/>
  </si>
  <si>
    <t>123.2</t>
    <phoneticPr fontId="3"/>
  </si>
  <si>
    <t>101.0</t>
    <phoneticPr fontId="3"/>
  </si>
  <si>
    <t>113.4</t>
    <phoneticPr fontId="3"/>
  </si>
  <si>
    <t>112.0</t>
    <phoneticPr fontId="3"/>
  </si>
  <si>
    <t xml:space="preserve">       　10</t>
    <phoneticPr fontId="3"/>
  </si>
  <si>
    <t xml:space="preserve"> 　　 　７</t>
  </si>
  <si>
    <t>　 　 　７</t>
    <phoneticPr fontId="3"/>
  </si>
  <si>
    <t xml:space="preserve">    　  ７</t>
  </si>
  <si>
    <t>　    　９</t>
  </si>
  <si>
    <t>　　    10</t>
    <phoneticPr fontId="3"/>
  </si>
  <si>
    <t>　      10</t>
    <phoneticPr fontId="3"/>
  </si>
  <si>
    <t>（山形県）</t>
    <phoneticPr fontId="3"/>
  </si>
  <si>
    <t>113.5</t>
    <phoneticPr fontId="3"/>
  </si>
  <si>
    <t>129.5</t>
    <phoneticPr fontId="3"/>
  </si>
  <si>
    <t>125.1</t>
    <phoneticPr fontId="3"/>
  </si>
  <si>
    <t xml:space="preserve">      　７</t>
    <phoneticPr fontId="3"/>
  </si>
  <si>
    <t>562</t>
    <phoneticPr fontId="3"/>
  </si>
  <si>
    <t xml:space="preserve"> 12,334</t>
    <phoneticPr fontId="3"/>
  </si>
  <si>
    <t>113.6</t>
    <phoneticPr fontId="3"/>
  </si>
  <si>
    <t>112.8</t>
    <phoneticPr fontId="3"/>
  </si>
  <si>
    <t xml:space="preserve">        10</t>
    <phoneticPr fontId="3"/>
  </si>
  <si>
    <t>12,337</t>
    <phoneticPr fontId="3"/>
  </si>
  <si>
    <t xml:space="preserve">       　11</t>
  </si>
  <si>
    <t xml:space="preserve">       　12</t>
  </si>
  <si>
    <t xml:space="preserve"> 　　 　８</t>
  </si>
  <si>
    <t>　　 　 ８</t>
    <phoneticPr fontId="3"/>
  </si>
  <si>
    <t xml:space="preserve">    　  ８</t>
    <phoneticPr fontId="3"/>
  </si>
  <si>
    <t>　    　10</t>
    <phoneticPr fontId="3"/>
  </si>
  <si>
    <t xml:space="preserve">      　８</t>
    <phoneticPr fontId="3"/>
  </si>
  <si>
    <t>　　　　11</t>
    <phoneticPr fontId="3"/>
  </si>
  <si>
    <t>　      11</t>
  </si>
  <si>
    <t>100.9</t>
    <phoneticPr fontId="3"/>
  </si>
  <si>
    <t>125.8</t>
    <phoneticPr fontId="3"/>
  </si>
  <si>
    <t>116.5</t>
    <phoneticPr fontId="3"/>
  </si>
  <si>
    <t>113.8</t>
    <phoneticPr fontId="3"/>
  </si>
  <si>
    <t>113.2</t>
    <phoneticPr fontId="3"/>
  </si>
  <si>
    <t>　 　 　９</t>
    <phoneticPr fontId="3"/>
  </si>
  <si>
    <t xml:space="preserve">    　  ９</t>
    <phoneticPr fontId="3"/>
  </si>
  <si>
    <t>　    　11</t>
  </si>
  <si>
    <t xml:space="preserve">      　９</t>
    <phoneticPr fontId="3"/>
  </si>
  <si>
    <t>　      12</t>
  </si>
  <si>
    <t>p12,295</t>
    <phoneticPr fontId="3"/>
  </si>
  <si>
    <t xml:space="preserve"> 12,337</t>
    <phoneticPr fontId="3"/>
  </si>
  <si>
    <t>（３）鉱工業在庫指数・業種分類（季節調整済指数）</t>
    <rPh sb="6" eb="8">
      <t>ザイコ</t>
    </rPh>
    <phoneticPr fontId="4"/>
  </si>
  <si>
    <t>　　７年平均</t>
    <rPh sb="3" eb="4">
      <t>ネン</t>
    </rPh>
    <rPh sb="4" eb="6">
      <t>ヘイキン</t>
    </rPh>
    <phoneticPr fontId="4"/>
  </si>
  <si>
    <t>114.5</t>
    <phoneticPr fontId="3"/>
  </si>
  <si>
    <t xml:space="preserve"> 　　 　９</t>
  </si>
  <si>
    <t xml:space="preserve"> 　令和 ５年</t>
    <rPh sb="2" eb="4">
      <t>レイワ</t>
    </rPh>
    <phoneticPr fontId="3"/>
  </si>
  <si>
    <t xml:space="preserve">   令和 ５年</t>
    <rPh sb="3" eb="5">
      <t>レイワ</t>
    </rPh>
    <phoneticPr fontId="3"/>
  </si>
  <si>
    <t xml:space="preserve">   令和 ５年</t>
    <rPh sb="3" eb="5">
      <t>レイワ</t>
    </rPh>
    <rPh sb="7" eb="8">
      <t>ネン</t>
    </rPh>
    <phoneticPr fontId="3"/>
  </si>
  <si>
    <t>令和５年平均</t>
    <rPh sb="0" eb="2">
      <t>レイワ</t>
    </rPh>
    <rPh sb="3" eb="4">
      <t>ネン</t>
    </rPh>
    <rPh sb="4" eb="6">
      <t>ヘイキン</t>
    </rPh>
    <phoneticPr fontId="4"/>
  </si>
  <si>
    <t>132.9</t>
    <phoneticPr fontId="3"/>
  </si>
  <si>
    <t>125.6</t>
    <phoneticPr fontId="3"/>
  </si>
  <si>
    <t>113.7</t>
    <phoneticPr fontId="3"/>
  </si>
  <si>
    <t>　　　　２</t>
  </si>
  <si>
    <t xml:space="preserve"> 　 　　２</t>
  </si>
  <si>
    <t>令和７年１月</t>
    <rPh sb="0" eb="2">
      <t>レイワ</t>
    </rPh>
    <rPh sb="5" eb="6">
      <t>ガツ</t>
    </rPh>
    <phoneticPr fontId="3"/>
  </si>
  <si>
    <t xml:space="preserve"> 　　 　10</t>
    <phoneticPr fontId="3"/>
  </si>
  <si>
    <t>　　７年平均</t>
    <rPh sb="3" eb="5">
      <t>ヘイキン</t>
    </rPh>
    <phoneticPr fontId="4"/>
  </si>
  <si>
    <t>　 　 　10</t>
    <phoneticPr fontId="3"/>
  </si>
  <si>
    <t xml:space="preserve">    　  10</t>
    <phoneticPr fontId="3"/>
  </si>
  <si>
    <t>　　　　４期</t>
    <rPh sb="5" eb="6">
      <t>キ</t>
    </rPh>
    <phoneticPr fontId="3"/>
  </si>
  <si>
    <t>　  　　４期</t>
    <rPh sb="6" eb="7">
      <t>キ</t>
    </rPh>
    <phoneticPr fontId="3"/>
  </si>
  <si>
    <t>　    　12</t>
  </si>
  <si>
    <t xml:space="preserve">      　10</t>
    <phoneticPr fontId="3"/>
  </si>
  <si>
    <t>115.0</t>
    <phoneticPr fontId="3"/>
  </si>
  <si>
    <t>130.6</t>
    <phoneticPr fontId="3"/>
  </si>
  <si>
    <t>119.7</t>
    <phoneticPr fontId="3"/>
  </si>
  <si>
    <t>p12,286</t>
    <phoneticPr fontId="3"/>
  </si>
  <si>
    <t>12,327</t>
    <phoneticPr fontId="3"/>
  </si>
  <si>
    <t>548</t>
    <phoneticPr fontId="3"/>
  </si>
  <si>
    <t>2.0</t>
    <phoneticPr fontId="3"/>
  </si>
  <si>
    <t>2.7</t>
    <phoneticPr fontId="3"/>
  </si>
  <si>
    <t>112.9</t>
    <phoneticPr fontId="3"/>
  </si>
  <si>
    <t>注：現金給与総額はきまって支給する給与と特別給与の合計。きまって支給する給与は、所定内給与と超過労働給与の合計。</t>
    <rPh sb="0" eb="1">
      <t>チュウ</t>
    </rPh>
    <rPh sb="2" eb="4">
      <t>ゲンキン</t>
    </rPh>
    <rPh sb="4" eb="6">
      <t>キュウヨ</t>
    </rPh>
    <rPh sb="6" eb="8">
      <t>ソウガク</t>
    </rPh>
    <rPh sb="13" eb="15">
      <t>シキュウ</t>
    </rPh>
    <rPh sb="17" eb="19">
      <t>キュウヨ</t>
    </rPh>
    <rPh sb="20" eb="22">
      <t>トクベツ</t>
    </rPh>
    <rPh sb="22" eb="24">
      <t>キュウヨ</t>
    </rPh>
    <rPh sb="25" eb="27">
      <t>ゴウケイ</t>
    </rPh>
    <rPh sb="32" eb="34">
      <t>シキュウ</t>
    </rPh>
    <rPh sb="36" eb="38">
      <t>キュウヨ</t>
    </rPh>
    <rPh sb="40" eb="43">
      <t>ショテイナイ</t>
    </rPh>
    <rPh sb="43" eb="45">
      <t>キュウヨ</t>
    </rPh>
    <rPh sb="46" eb="48">
      <t>チョウカ</t>
    </rPh>
    <rPh sb="48" eb="50">
      <t>ロウドウ</t>
    </rPh>
    <rPh sb="50" eb="52">
      <t>キュウヨ</t>
    </rPh>
    <rPh sb="53" eb="55">
      <t>ゴウケイ</t>
    </rPh>
    <phoneticPr fontId="3"/>
  </si>
  <si>
    <t>令和５年平均</t>
    <rPh sb="0" eb="1">
      <t>レイ</t>
    </rPh>
    <rPh sb="3" eb="5">
      <t>ヘイキン</t>
    </rPh>
    <phoneticPr fontId="4"/>
  </si>
  <si>
    <t>令和８年１月</t>
    <rPh sb="0" eb="2">
      <t>レイワ</t>
    </rPh>
    <rPh sb="5" eb="6">
      <t>ガツ</t>
    </rPh>
    <phoneticPr fontId="3"/>
  </si>
  <si>
    <t xml:space="preserve"> 令和８年１月</t>
    <rPh sb="1" eb="3">
      <t>レイワ</t>
    </rPh>
    <rPh sb="6" eb="7">
      <t>ガツ</t>
    </rPh>
    <phoneticPr fontId="3"/>
  </si>
  <si>
    <t>令和７年２月</t>
    <rPh sb="0" eb="2">
      <t>レイワ</t>
    </rPh>
    <rPh sb="5" eb="6">
      <t>ガツ</t>
    </rPh>
    <phoneticPr fontId="3"/>
  </si>
  <si>
    <t xml:space="preserve"> 　　 　11</t>
  </si>
  <si>
    <t>令和８年１月</t>
    <rPh sb="0" eb="2">
      <t>レイワ</t>
    </rPh>
    <rPh sb="3" eb="4">
      <t>ネン</t>
    </rPh>
    <rPh sb="5" eb="6">
      <t>ガツ</t>
    </rPh>
    <phoneticPr fontId="3"/>
  </si>
  <si>
    <t>　 　 　11</t>
    <phoneticPr fontId="3"/>
  </si>
  <si>
    <t xml:space="preserve">    　  11</t>
    <phoneticPr fontId="3"/>
  </si>
  <si>
    <t xml:space="preserve">      　11</t>
    <phoneticPr fontId="3"/>
  </si>
  <si>
    <t>p12,285</t>
    <phoneticPr fontId="3"/>
  </si>
  <si>
    <t>12,319</t>
    <phoneticPr fontId="3"/>
  </si>
  <si>
    <t>12,322</t>
    <phoneticPr fontId="3"/>
  </si>
  <si>
    <t>110.2</t>
    <phoneticPr fontId="3"/>
  </si>
  <si>
    <t>113.3</t>
    <phoneticPr fontId="3"/>
  </si>
  <si>
    <t>1.29</t>
    <phoneticPr fontId="3"/>
  </si>
  <si>
    <t>112.2</t>
    <phoneticPr fontId="3"/>
  </si>
  <si>
    <t>　　山形市の縮図とならないため、利用に当たっては注意を要する。</t>
    <phoneticPr fontId="3"/>
  </si>
  <si>
    <t>令和７年３月</t>
    <rPh sb="0" eb="2">
      <t>レイワ</t>
    </rPh>
    <rPh sb="5" eb="6">
      <t>ガツ</t>
    </rPh>
    <phoneticPr fontId="3"/>
  </si>
  <si>
    <t xml:space="preserve"> 　  　４</t>
  </si>
  <si>
    <t xml:space="preserve"> 　　 　12</t>
  </si>
  <si>
    <t>　 　　 ２</t>
    <phoneticPr fontId="3"/>
  </si>
  <si>
    <t xml:space="preserve">      　12</t>
    <phoneticPr fontId="3"/>
  </si>
  <si>
    <t xml:space="preserve">    　  12</t>
    <phoneticPr fontId="3"/>
  </si>
  <si>
    <t xml:space="preserve">  　  　12</t>
    <phoneticPr fontId="3"/>
  </si>
  <si>
    <t>（３）企業物価指数（全国）</t>
    <rPh sb="3" eb="5">
      <t>キギョウ</t>
    </rPh>
    <phoneticPr fontId="66"/>
  </si>
  <si>
    <t>2020年平均=100</t>
    <rPh sb="4" eb="5">
      <t>ネン</t>
    </rPh>
    <phoneticPr fontId="66"/>
  </si>
  <si>
    <t>年     別</t>
  </si>
  <si>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66"/>
  </si>
  <si>
    <t>総　合</t>
  </si>
  <si>
    <t>工              業              製              品</t>
  </si>
  <si>
    <t>農
林
水
産
物</t>
    <rPh sb="2" eb="3">
      <t>リン</t>
    </rPh>
    <rPh sb="4" eb="5">
      <t>スイ</t>
    </rPh>
    <rPh sb="6" eb="7">
      <t>サン</t>
    </rPh>
    <rPh sb="8" eb="9">
      <t>ブツ</t>
    </rPh>
    <phoneticPr fontId="66"/>
  </si>
  <si>
    <t>飲食
料品</t>
    <rPh sb="0" eb="2">
      <t>インショク</t>
    </rPh>
    <rPh sb="3" eb="4">
      <t>リョウ</t>
    </rPh>
    <phoneticPr fontId="66"/>
  </si>
  <si>
    <t>繊維
製品</t>
  </si>
  <si>
    <t>化学
製品</t>
  </si>
  <si>
    <t>石 油 ・
石炭製品</t>
    <phoneticPr fontId="68"/>
  </si>
  <si>
    <t>鉄鋼</t>
  </si>
  <si>
    <t>電子部品
・
デバイス</t>
    <rPh sb="0" eb="2">
      <t>デンシ</t>
    </rPh>
    <rPh sb="2" eb="4">
      <t>ブヒン</t>
    </rPh>
    <phoneticPr fontId="69"/>
  </si>
  <si>
    <t>電気
機器</t>
    <rPh sb="0" eb="2">
      <t>デンキ</t>
    </rPh>
    <rPh sb="3" eb="5">
      <t>キキ</t>
    </rPh>
    <phoneticPr fontId="66"/>
  </si>
  <si>
    <t>情報通信
機器</t>
    <rPh sb="0" eb="2">
      <t>ジョウホウ</t>
    </rPh>
    <rPh sb="2" eb="4">
      <t>ツウシン</t>
    </rPh>
    <rPh sb="5" eb="7">
      <t>キキ</t>
    </rPh>
    <phoneticPr fontId="69"/>
  </si>
  <si>
    <t>月     別</t>
  </si>
  <si>
    <t>ウエイト</t>
    <phoneticPr fontId="68"/>
  </si>
  <si>
    <t>　   令和５年</t>
    <rPh sb="4" eb="6">
      <t>レイワ</t>
    </rPh>
    <phoneticPr fontId="69"/>
  </si>
  <si>
    <t>　　　 　５</t>
  </si>
  <si>
    <t>　　　 　６</t>
  </si>
  <si>
    <t>　　　 　７</t>
  </si>
  <si>
    <t>　　　 　８</t>
  </si>
  <si>
    <t>　　　 　９</t>
  </si>
  <si>
    <t>　　　 　10</t>
    <phoneticPr fontId="68"/>
  </si>
  <si>
    <t xml:space="preserve">  p  ８年１月</t>
    <rPh sb="8" eb="9">
      <t>ガツ</t>
    </rPh>
    <phoneticPr fontId="69"/>
  </si>
  <si>
    <t xml:space="preserve">  p      ２</t>
    <phoneticPr fontId="68"/>
  </si>
  <si>
    <t xml:space="preserve">  p      ３</t>
    <phoneticPr fontId="68"/>
  </si>
  <si>
    <t>注：pは速報値、rは確報値。</t>
    <rPh sb="0" eb="1">
      <t>チュウ</t>
    </rPh>
    <phoneticPr fontId="66"/>
  </si>
  <si>
    <t>資料：日本銀行調査統計局</t>
  </si>
  <si>
    <t>８　　商業・貿易</t>
  </si>
  <si>
    <t>（１）輸出入動向（酒田税関支署管内）</t>
    <phoneticPr fontId="66"/>
  </si>
  <si>
    <t>品　　名</t>
    <phoneticPr fontId="68"/>
  </si>
  <si>
    <t>輸　　　　出</t>
    <rPh sb="5" eb="6">
      <t>デ</t>
    </rPh>
    <phoneticPr fontId="66"/>
  </si>
  <si>
    <t>輸　　　　入</t>
    <rPh sb="5" eb="6">
      <t>ニュウ</t>
    </rPh>
    <phoneticPr fontId="66"/>
  </si>
  <si>
    <t>１ 月 以 降 累 計</t>
    <rPh sb="2" eb="3">
      <t>ガツ</t>
    </rPh>
    <rPh sb="4" eb="5">
      <t>イ</t>
    </rPh>
    <rPh sb="6" eb="7">
      <t>タカシ</t>
    </rPh>
    <rPh sb="8" eb="9">
      <t>ルイ</t>
    </rPh>
    <rPh sb="10" eb="11">
      <t>ケイ</t>
    </rPh>
    <phoneticPr fontId="66"/>
  </si>
  <si>
    <t>総額</t>
  </si>
  <si>
    <t>食料品及び動物</t>
    <rPh sb="0" eb="3">
      <t>ショクリョウヒン</t>
    </rPh>
    <rPh sb="3" eb="4">
      <t>オヨ</t>
    </rPh>
    <rPh sb="5" eb="7">
      <t>ドウブツ</t>
    </rPh>
    <phoneticPr fontId="66"/>
  </si>
  <si>
    <t>飲料及びたばこ</t>
    <rPh sb="0" eb="2">
      <t>インリョウ</t>
    </rPh>
    <rPh sb="2" eb="3">
      <t>オヨ</t>
    </rPh>
    <phoneticPr fontId="66"/>
  </si>
  <si>
    <t>原材料</t>
    <rPh sb="0" eb="3">
      <t>ゲンザイリョウ</t>
    </rPh>
    <phoneticPr fontId="66"/>
  </si>
  <si>
    <t>鉱物性燃料</t>
  </si>
  <si>
    <t>動植物性油脂</t>
  </si>
  <si>
    <t>化学製品</t>
  </si>
  <si>
    <t>原料別製品</t>
  </si>
  <si>
    <t>機械類及び輸送用機器</t>
    <rPh sb="5" eb="8">
      <t>ユソウヨウ</t>
    </rPh>
    <rPh sb="8" eb="10">
      <t>キキ</t>
    </rPh>
    <phoneticPr fontId="66"/>
  </si>
  <si>
    <t>雑製品等</t>
    <rPh sb="0" eb="1">
      <t>ザツ</t>
    </rPh>
    <rPh sb="1" eb="3">
      <t>セイヒン</t>
    </rPh>
    <rPh sb="3" eb="4">
      <t>トウ</t>
    </rPh>
    <phoneticPr fontId="66"/>
  </si>
  <si>
    <t>令和 ５年</t>
    <rPh sb="0" eb="2">
      <t>レイワ</t>
    </rPh>
    <phoneticPr fontId="69"/>
  </si>
  <si>
    <t>　　 ６　</t>
    <phoneticPr fontId="68"/>
  </si>
  <si>
    <t>資料：東京税関</t>
    <rPh sb="3" eb="5">
      <t>トウキョウ</t>
    </rPh>
    <rPh sb="5" eb="7">
      <t>ゼイカン</t>
    </rPh>
    <phoneticPr fontId="69"/>
  </si>
  <si>
    <t>　   　  ６</t>
    <phoneticPr fontId="68"/>
  </si>
  <si>
    <t xml:space="preserve">   ６</t>
    <phoneticPr fontId="3"/>
  </si>
  <si>
    <t xml:space="preserve"> 　 令和５年</t>
    <rPh sb="3" eb="5">
      <t>レイワ</t>
    </rPh>
    <phoneticPr fontId="3"/>
  </si>
  <si>
    <t xml:space="preserve">    　　７</t>
    <phoneticPr fontId="3"/>
  </si>
  <si>
    <t>97.9</t>
    <phoneticPr fontId="3"/>
  </si>
  <si>
    <t>102.4</t>
    <phoneticPr fontId="3"/>
  </si>
  <si>
    <r>
      <t xml:space="preserve"> 　 令和 ５年</t>
    </r>
    <r>
      <rPr>
        <sz val="11"/>
        <rFont val="ＭＳ Ｐゴシック"/>
        <family val="3"/>
        <charset val="128"/>
      </rPr>
      <t/>
    </r>
    <rPh sb="3" eb="5">
      <t>レイワ</t>
    </rPh>
    <rPh sb="7" eb="8">
      <t>ネン</t>
    </rPh>
    <phoneticPr fontId="3"/>
  </si>
  <si>
    <t xml:space="preserve">  令和 ５年度</t>
  </si>
  <si>
    <t xml:space="preserve">   ７</t>
  </si>
  <si>
    <t>1.28</t>
    <phoneticPr fontId="3"/>
  </si>
  <si>
    <t>114.9</t>
    <phoneticPr fontId="3"/>
  </si>
  <si>
    <t>102.9</t>
    <phoneticPr fontId="3"/>
  </si>
  <si>
    <t>114.0</t>
    <phoneticPr fontId="3"/>
  </si>
  <si>
    <t>県外転出</t>
    <rPh sb="3" eb="4">
      <t>シュツ</t>
    </rPh>
    <phoneticPr fontId="3"/>
  </si>
  <si>
    <t>112.7</t>
    <phoneticPr fontId="3"/>
  </si>
  <si>
    <t>令和７年４月</t>
  </si>
  <si>
    <t>12,320</t>
    <phoneticPr fontId="3"/>
  </si>
  <si>
    <t>令和７年４月</t>
    <rPh sb="0" eb="2">
      <t>レイワ</t>
    </rPh>
    <phoneticPr fontId="3"/>
  </si>
  <si>
    <t xml:space="preserve"> 　  　５</t>
  </si>
  <si>
    <t xml:space="preserve"> 令和８年３月</t>
    <rPh sb="1" eb="3">
      <t>レイワ</t>
    </rPh>
    <rPh sb="6" eb="7">
      <t>ガツ</t>
    </rPh>
    <phoneticPr fontId="3"/>
  </si>
  <si>
    <t>令和８年５月１日現在</t>
    <rPh sb="0" eb="1">
      <t>レイ</t>
    </rPh>
    <rPh sb="1" eb="2">
      <t>ワ</t>
    </rPh>
    <rPh sb="3" eb="4">
      <t>ネン</t>
    </rPh>
    <rPh sb="5" eb="6">
      <t>ガツ</t>
    </rPh>
    <phoneticPr fontId="5"/>
  </si>
  <si>
    <t xml:space="preserve"> 令和７年４月</t>
    <rPh sb="1" eb="3">
      <t>レイワ</t>
    </rPh>
    <rPh sb="6" eb="7">
      <t>ガツ</t>
    </rPh>
    <phoneticPr fontId="3"/>
  </si>
  <si>
    <t>　 　　 ３</t>
  </si>
  <si>
    <t>３月分</t>
    <rPh sb="2" eb="3">
      <t>ブン</t>
    </rPh>
    <phoneticPr fontId="3"/>
  </si>
  <si>
    <t>令和７年４月</t>
    <rPh sb="0" eb="1">
      <t>レイワ</t>
    </rPh>
    <phoneticPr fontId="3"/>
  </si>
  <si>
    <t>　　７年度平均</t>
  </si>
  <si>
    <t xml:space="preserve">  p 　  ３</t>
  </si>
  <si>
    <t xml:space="preserve">  r 　  ２</t>
    <phoneticPr fontId="3"/>
  </si>
  <si>
    <t>令和７年３月</t>
    <rPh sb="0" eb="2">
      <t>レイワ</t>
    </rPh>
    <rPh sb="3" eb="4">
      <t>ネン</t>
    </rPh>
    <rPh sb="5" eb="6">
      <t>ガツ</t>
    </rPh>
    <phoneticPr fontId="3"/>
  </si>
  <si>
    <t>　p　　 ３</t>
  </si>
  <si>
    <t>　r　　 ２</t>
    <phoneticPr fontId="3"/>
  </si>
  <si>
    <t>　p  　 ３</t>
  </si>
  <si>
    <t>　r  　 ２</t>
    <phoneticPr fontId="3"/>
  </si>
  <si>
    <t>　   　 ２</t>
    <phoneticPr fontId="3"/>
  </si>
  <si>
    <t>令和７年５月</t>
    <rPh sb="0" eb="1">
      <t>レイワ</t>
    </rPh>
    <rPh sb="2" eb="3">
      <t>ネン</t>
    </rPh>
    <phoneticPr fontId="3"/>
  </si>
  <si>
    <t>令和７年４月</t>
    <rPh sb="0" eb="1">
      <t>レイワ</t>
    </rPh>
    <rPh sb="5" eb="6">
      <t>ガツ</t>
    </rPh>
    <phoneticPr fontId="3"/>
  </si>
  <si>
    <t xml:space="preserve">  p      ４</t>
  </si>
  <si>
    <t>　r　 　 12</t>
  </si>
  <si>
    <t>　　　 　11</t>
  </si>
  <si>
    <t xml:space="preserve"> 令和７年４月</t>
    <rPh sb="1" eb="3">
      <t>レイワ</t>
    </rPh>
    <rPh sb="6" eb="7">
      <t>ガツ</t>
    </rPh>
    <phoneticPr fontId="69"/>
  </si>
  <si>
    <t>４　月　分</t>
    <phoneticPr fontId="3"/>
  </si>
  <si>
    <t>令和７年４月</t>
    <rPh sb="0" eb="1">
      <t>レイ</t>
    </rPh>
    <rPh sb="1" eb="2">
      <t>ワ</t>
    </rPh>
    <phoneticPr fontId="3"/>
  </si>
  <si>
    <t>令和７年４月</t>
    <rPh sb="0" eb="2">
      <t>レイワ</t>
    </rPh>
    <rPh sb="5" eb="6">
      <t>ガツ</t>
    </rPh>
    <phoneticPr fontId="3"/>
  </si>
  <si>
    <t>令和８年１期</t>
    <rPh sb="0" eb="2">
      <t>レイワ</t>
    </rPh>
    <rPh sb="3" eb="4">
      <t>ネン</t>
    </rPh>
    <rPh sb="5" eb="6">
      <t>キ</t>
    </rPh>
    <phoneticPr fontId="3"/>
  </si>
  <si>
    <t>令和７年３期</t>
    <rPh sb="0" eb="2">
      <t>レイワ</t>
    </rPh>
    <rPh sb="3" eb="4">
      <t>ネン</t>
    </rPh>
    <rPh sb="5" eb="6">
      <t>キ</t>
    </rPh>
    <phoneticPr fontId="3"/>
  </si>
  <si>
    <t>p12,281</t>
    <phoneticPr fontId="3"/>
  </si>
  <si>
    <t>r12,317</t>
    <phoneticPr fontId="3"/>
  </si>
  <si>
    <t xml:space="preserve">  　 　　  ７</t>
    <phoneticPr fontId="3"/>
  </si>
  <si>
    <t xml:space="preserve">  　　　　 ７</t>
    <phoneticPr fontId="3"/>
  </si>
  <si>
    <t>　   　  ７</t>
  </si>
  <si>
    <t>530</t>
    <phoneticPr fontId="3"/>
  </si>
  <si>
    <t>560</t>
    <phoneticPr fontId="3"/>
  </si>
  <si>
    <t>2.2</t>
    <phoneticPr fontId="3"/>
  </si>
  <si>
    <t>p119.4</t>
    <phoneticPr fontId="3"/>
  </si>
  <si>
    <t>118.0</t>
    <phoneticPr fontId="3"/>
  </si>
  <si>
    <t>r117.1</t>
    <phoneticPr fontId="3"/>
  </si>
  <si>
    <t>p130.7</t>
    <phoneticPr fontId="3"/>
  </si>
  <si>
    <t>106.7</t>
    <phoneticPr fontId="3"/>
  </si>
  <si>
    <t>r111.2</t>
    <phoneticPr fontId="3"/>
  </si>
  <si>
    <t>令和７年３期</t>
    <rPh sb="3" eb="4">
      <t>ネン</t>
    </rPh>
    <rPh sb="5" eb="6">
      <t>キ</t>
    </rPh>
    <phoneticPr fontId="3"/>
  </si>
  <si>
    <t>114.6</t>
    <phoneticPr fontId="3"/>
  </si>
  <si>
    <t>令和５年度平均</t>
    <rPh sb="0" eb="2">
      <t>レイワ</t>
    </rPh>
    <phoneticPr fontId="3"/>
  </si>
  <si>
    <r>
      <t xml:space="preserve"> 　令和 ５年</t>
    </r>
    <r>
      <rPr>
        <sz val="11"/>
        <rFont val="ＭＳ Ｐゴシック"/>
        <family val="3"/>
        <charset val="128"/>
      </rPr>
      <t/>
    </r>
    <rPh sb="2" eb="4">
      <t>レイワ</t>
    </rPh>
    <phoneticPr fontId="3"/>
  </si>
  <si>
    <t>総計</t>
    <rPh sb="0" eb="2">
      <t>ソウケイ</t>
    </rPh>
    <phoneticPr fontId="3"/>
  </si>
  <si>
    <r>
      <rPr>
        <sz val="6"/>
        <color theme="1"/>
        <rFont val="ＭＳ 明朝"/>
        <family val="1"/>
        <charset val="128"/>
      </rPr>
      <t xml:space="preserve"> </t>
    </r>
    <r>
      <rPr>
        <sz val="10"/>
        <color theme="1"/>
        <rFont val="ＭＳ 明朝"/>
        <family val="1"/>
        <charset val="128"/>
      </rPr>
      <t>　</t>
    </r>
    <r>
      <rPr>
        <sz val="9"/>
        <color theme="1"/>
        <rFont val="ＭＳ 明朝"/>
        <family val="1"/>
        <charset val="128"/>
      </rPr>
      <t>令和 ５年</t>
    </r>
    <r>
      <rPr>
        <sz val="11"/>
        <rFont val="ＭＳ Ｐゴシック"/>
        <family val="3"/>
        <charset val="128"/>
      </rPr>
      <t/>
    </r>
    <rPh sb="2" eb="4">
      <t>レイワ</t>
    </rPh>
    <phoneticPr fontId="3"/>
  </si>
  <si>
    <r>
      <t>（１）名目賃金指数ーきまって支給する給与ー（山形県・全国）　　　　　　　</t>
    </r>
    <r>
      <rPr>
        <sz val="16"/>
        <color theme="1"/>
        <rFont val="ＭＳ 明朝"/>
        <family val="1"/>
        <charset val="128"/>
      </rPr>
      <t xml:space="preserve"> </t>
    </r>
    <r>
      <rPr>
        <sz val="16"/>
        <color theme="1"/>
        <rFont val="ＭＳ ゴシック"/>
        <family val="3"/>
        <charset val="128"/>
      </rPr>
      <t>　　　　　　</t>
    </r>
    <r>
      <rPr>
        <sz val="16"/>
        <color theme="1"/>
        <rFont val="ＭＳ 明朝"/>
        <family val="1"/>
        <charset val="128"/>
      </rPr>
      <t xml:space="preserve">  </t>
    </r>
    <r>
      <rPr>
        <sz val="16"/>
        <color theme="1"/>
        <rFont val="ＭＳ ゴシック"/>
        <family val="3"/>
        <charset val="128"/>
      </rPr>
      <t>　  　        　　</t>
    </r>
    <phoneticPr fontId="3"/>
  </si>
  <si>
    <r>
      <t>（２）労働時間指数ー総実労働時間ー（山形県・全国）　　　　　　　　　　</t>
    </r>
    <r>
      <rPr>
        <sz val="16"/>
        <color theme="1"/>
        <rFont val="ＭＳ 明朝"/>
        <family val="1"/>
        <charset val="128"/>
      </rPr>
      <t xml:space="preserve"> </t>
    </r>
    <r>
      <rPr>
        <sz val="16"/>
        <color theme="1"/>
        <rFont val="ＭＳ ゴシック"/>
        <family val="3"/>
        <charset val="128"/>
      </rPr>
      <t>　　　　　　　　　　　　</t>
    </r>
    <r>
      <rPr>
        <sz val="16"/>
        <color theme="1"/>
        <rFont val="ＭＳ 明朝"/>
        <family val="1"/>
        <charset val="128"/>
      </rPr>
      <t xml:space="preserve"> </t>
    </r>
    <r>
      <rPr>
        <sz val="16"/>
        <color theme="1"/>
        <rFont val="ＭＳ ゴシック"/>
        <family val="3"/>
        <charset val="128"/>
      </rPr>
      <t xml:space="preserve">       </t>
    </r>
    <rPh sb="11" eb="12">
      <t>ジツ</t>
    </rPh>
    <phoneticPr fontId="4"/>
  </si>
  <si>
    <t>令和８年４月分　単位：千円</t>
    <phoneticPr fontId="68"/>
  </si>
  <si>
    <t>注：月別は速報値、令和６年以前は確定値、令和７年は確々報値。</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カク</t>
    </rPh>
    <rPh sb="27" eb="28">
      <t>ホウ</t>
    </rPh>
    <rPh sb="28" eb="29">
      <t>チ</t>
    </rPh>
    <phoneticPr fontId="69"/>
  </si>
  <si>
    <r>
      <t xml:space="preserve"> </t>
    </r>
    <r>
      <rPr>
        <sz val="11"/>
        <color theme="1"/>
        <rFont val="ＭＳ 明朝"/>
        <family val="1"/>
        <charset val="128"/>
      </rPr>
      <t xml:space="preserve"> </t>
    </r>
    <r>
      <rPr>
        <sz val="6"/>
        <color theme="1"/>
        <rFont val="ＭＳ 明朝"/>
        <family val="1"/>
        <charset val="128"/>
      </rPr>
      <t xml:space="preserve"> </t>
    </r>
    <r>
      <rPr>
        <sz val="9"/>
        <color theme="1"/>
        <rFont val="ＭＳ 明朝"/>
        <family val="1"/>
        <charset val="128"/>
      </rPr>
      <t>令和 ５年</t>
    </r>
    <r>
      <rPr>
        <sz val="11"/>
        <rFont val="ＭＳ Ｐゴシック"/>
        <family val="3"/>
        <charset val="128"/>
      </rPr>
      <t/>
    </r>
    <rPh sb="3" eb="5">
      <t>レイワ</t>
    </rPh>
    <phoneticPr fontId="3"/>
  </si>
  <si>
    <t>２　　人    口</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</si>
</sst>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1" formatCode="_ * #,##0_ ;_ * \-#,##0_ ;_ * &quot;-&quot;_ ;_ @_ "/>
    <numFmt numFmtId="176" formatCode="&quot;p&quot;#,##0.0"/>
    <numFmt numFmtId="177" formatCode="0.0"/>
    <numFmt numFmtId="178" formatCode="0.0_ "/>
    <numFmt numFmtId="179" formatCode="#,##0;#,##0;\-"/>
    <numFmt numFmtId="180" formatCode="#,##0.0;[Red]\-#,##0.0"/>
    <numFmt numFmtId="181" formatCode="#,##0;[Red]&quot;△&quot;#,##0"/>
    <numFmt numFmtId="182" formatCode="#,##0.0;[Red]&quot;△&quot;#,##0.0"/>
    <numFmt numFmtId="183" formatCode="#,##0;[Black]&quot;△&quot;#,##0"/>
    <numFmt numFmtId="184" formatCode="#,##0.0;[Black]&quot;△&quot;#,##0.0"/>
    <numFmt numFmtId="185" formatCode="0.0;[Red]0.0"/>
    <numFmt numFmtId="186" formatCode="#,##0\ "/>
    <numFmt numFmtId="187" formatCode="0.0\ "/>
    <numFmt numFmtId="188" formatCode="0.00\ "/>
    <numFmt numFmtId="189" formatCode="#,##0;[Black]&quot;△&quot;#,##0\ "/>
    <numFmt numFmtId="190" formatCode="0\ "/>
    <numFmt numFmtId="191" formatCode="@\ "/>
    <numFmt numFmtId="192" formatCode="#,##0\ ;&quot;△&quot;#,##0\ "/>
    <numFmt numFmtId="193" formatCode="#,##0.0\ ;&quot;△&quot;#,##0.0\ "/>
    <numFmt numFmtId="194" formatCode="#,##0.00\ ;&quot;△&quot;#,##0.00\ "/>
    <numFmt numFmtId="195" formatCode="0.0__"/>
  </numFmts>
  <fonts count="124">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ＭＳ 明朝"/>
      <family val="1"/>
      <charset val="128"/>
    </font>
    <font>
      <sz val="18"/>
      <color theme="1"/>
      <name val="ＭＳ 明朝"/>
      <family val="1"/>
      <charset val="128"/>
    </font>
    <font>
      <sz val="16"/>
      <color theme="1"/>
      <name val="ＭＳ ゴシック"/>
      <family val="3"/>
      <charset val="128"/>
    </font>
    <font>
      <b/>
      <sz val="11"/>
      <color theme="3"/>
      <name val="ＭＳ Ｐゴシック"/>
      <family val="2"/>
      <charset val="128"/>
      <scheme val="minor"/>
    </font>
    <font>
      <sz val="12"/>
      <color theme="1"/>
      <name val="ＭＳ 明朝"/>
      <family val="1"/>
      <charset val="128"/>
    </font>
    <font>
      <sz val="6"/>
      <name val="ＭＳ Ｐゴシック"/>
      <family val="2"/>
      <charset val="128"/>
      <scheme val="minor"/>
    </font>
    <font>
      <b/>
      <sz val="13"/>
      <color theme="3"/>
      <name val="ＭＳ Ｐゴシック"/>
      <family val="2"/>
      <charset val="128"/>
      <scheme val="minor"/>
    </font>
    <font>
      <sz val="12"/>
      <color theme="1"/>
      <name val="ＭＳ ゴシック"/>
      <family val="3"/>
      <charset val="128"/>
    </font>
    <font>
      <sz val="18"/>
      <color theme="1"/>
      <name val="ＭＳ ゴシック"/>
      <family val="3"/>
      <charset val="128"/>
    </font>
    <font>
      <sz val="11"/>
      <color theme="1"/>
      <name val="ＭＳ ゴシック"/>
      <family val="3"/>
      <charset val="128"/>
    </font>
    <font>
      <sz val="14"/>
      <color theme="1"/>
      <name val="ＭＳ ゴシック"/>
      <family val="3"/>
      <charset val="128"/>
    </font>
    <font>
      <sz val="14"/>
      <color theme="1"/>
      <name val="ＭＳ Ｐゴシック"/>
      <family val="2"/>
      <charset val="128"/>
      <scheme val="minor"/>
    </font>
    <font>
      <sz val="9"/>
      <color theme="1"/>
      <name val="ＭＳ ゴシック"/>
      <family val="3"/>
      <charset val="128"/>
    </font>
    <font>
      <sz val="9"/>
      <color theme="1"/>
      <name val="ＭＳ 明朝"/>
      <family val="1"/>
      <charset val="128"/>
    </font>
    <font>
      <sz val="8"/>
      <color theme="1"/>
      <name val="ＭＳ ゴシック"/>
      <family val="3"/>
      <charset val="128"/>
    </font>
    <font>
      <sz val="10"/>
      <color theme="1"/>
      <name val="ＭＳ 明朝"/>
      <family val="1"/>
      <charset val="128"/>
    </font>
    <font>
      <sz val="11"/>
      <color theme="1"/>
      <name val="ＭＳ Ｐゴシック"/>
      <family val="3"/>
      <charset val="128"/>
    </font>
    <font>
      <sz val="10"/>
      <color theme="1"/>
      <name val="ＭＳ ゴシック"/>
      <family val="3"/>
      <charset val="128"/>
    </font>
    <font>
      <i/>
      <sz val="11"/>
      <color theme="1"/>
      <name val="ＭＳ ゴシック"/>
      <family val="3"/>
      <charset val="128"/>
    </font>
    <font>
      <sz val="8"/>
      <color theme="1"/>
      <name val="ＭＳ 明朝"/>
      <family val="1"/>
      <charset val="128"/>
    </font>
    <font>
      <sz val="7"/>
      <color theme="1"/>
      <name val="ＭＳ 明朝"/>
      <family val="1"/>
      <charset val="128"/>
    </font>
    <font>
      <b/>
      <sz val="10"/>
      <color theme="1"/>
      <name val="ＭＳ ゴシック"/>
      <family val="3"/>
      <charset val="128"/>
    </font>
    <font>
      <sz val="6"/>
      <color theme="1"/>
      <name val="ＭＳ 明朝"/>
      <family val="1"/>
      <charset val="128"/>
    </font>
    <font>
      <sz val="13"/>
      <color theme="1"/>
      <name val="ＭＳ ゴシック"/>
      <family val="3"/>
      <charset val="128"/>
    </font>
    <font>
      <sz val="11"/>
      <color theme="1"/>
      <name val="明朝"/>
      <family val="1"/>
      <charset val="128"/>
    </font>
    <font>
      <sz val="8"/>
      <color theme="1"/>
      <name val="ＭＳ Ｐ明朝"/>
      <family val="1"/>
      <charset val="128"/>
    </font>
    <font>
      <sz val="12.3"/>
      <color theme="1"/>
      <name val="ＭＳ ゴシック"/>
      <family val="3"/>
      <charset val="128"/>
    </font>
    <font>
      <b/>
      <sz val="14"/>
      <color theme="1"/>
      <name val="ＭＳ ゴシック"/>
      <family val="3"/>
      <charset val="128"/>
    </font>
    <font>
      <b/>
      <sz val="18"/>
      <color theme="1"/>
      <name val="ＭＳ ゴシック"/>
      <family val="3"/>
      <charset val="128"/>
    </font>
    <font>
      <sz val="16"/>
      <color theme="1"/>
      <name val="ＭＳ 明朝"/>
      <family val="1"/>
      <charset val="128"/>
    </font>
    <font>
      <sz val="13"/>
      <color theme="1"/>
      <name val="ＭＳ 明朝"/>
      <family val="1"/>
      <charset val="128"/>
    </font>
    <font>
      <sz val="9.5"/>
      <color theme="1"/>
      <name val="ＭＳ 明朝"/>
      <family val="1"/>
      <charset val="128"/>
    </font>
    <font>
      <sz val="13.5"/>
      <color theme="1"/>
      <name val="ＭＳ ゴシック"/>
      <family val="3"/>
      <charset val="128"/>
    </font>
    <font>
      <sz val="10.5"/>
      <color theme="1"/>
      <name val="ＭＳ ゴシック"/>
      <family val="3"/>
      <charset val="128"/>
    </font>
    <font>
      <sz val="10"/>
      <color theme="1"/>
      <name val="ＭＳ Ｐゴシック"/>
      <family val="3"/>
      <charset val="128"/>
    </font>
    <font>
      <sz val="9"/>
      <color theme="1"/>
      <name val="ＭＳ Ｐゴシック"/>
      <family val="3"/>
      <charset val="128"/>
    </font>
    <font>
      <sz val="15"/>
      <color theme="1"/>
      <name val="ＭＳ Ｐゴシック"/>
      <family val="3"/>
      <charset val="128"/>
      <scheme val="minor"/>
    </font>
    <font>
      <b/>
      <sz val="16"/>
      <color theme="1"/>
      <name val="ＭＳ ゴシック"/>
      <family val="3"/>
      <charset val="128"/>
    </font>
    <font>
      <b/>
      <sz val="11"/>
      <color theme="1"/>
      <name val="ＭＳ ゴシック"/>
      <family val="3"/>
      <charset val="128"/>
    </font>
    <font>
      <b/>
      <sz val="8"/>
      <color theme="1"/>
      <name val="ＭＳ ゴシック"/>
      <family val="3"/>
      <charset val="128"/>
    </font>
    <font>
      <sz val="12"/>
      <color theme="1"/>
      <name val="MS UI Gothic"/>
      <family val="3"/>
      <charset val="128"/>
    </font>
    <font>
      <sz val="7"/>
      <color theme="1"/>
      <name val="ＭＳ Ｐ明朝"/>
      <family val="1"/>
      <charset val="128"/>
    </font>
    <font>
      <sz val="6"/>
      <color theme="1"/>
      <name val="ＭＳ Ｐ明朝"/>
      <family val="1"/>
      <charset val="128"/>
    </font>
    <font>
      <b/>
      <sz val="9"/>
      <color theme="1"/>
      <name val="ＭＳ ゴシック"/>
      <family val="3"/>
      <charset val="128"/>
    </font>
    <font>
      <b/>
      <sz val="12"/>
      <color theme="1"/>
      <name val="ＭＳ ゴシック"/>
      <family val="3"/>
      <charset val="128"/>
    </font>
    <font>
      <sz val="9.5"/>
      <color theme="1"/>
      <name val="ＭＳ ゴシック"/>
      <family val="3"/>
      <charset val="128"/>
    </font>
    <font>
      <sz val="9"/>
      <color theme="1"/>
      <name val="ＭＳ Ｐ明朝"/>
      <family val="1"/>
      <charset val="128"/>
    </font>
    <font>
      <b/>
      <sz val="11"/>
      <color theme="1"/>
      <name val="ＭＳ Ｐゴシック"/>
      <family val="3"/>
      <charset val="128"/>
    </font>
    <font>
      <sz val="12.5"/>
      <color theme="1"/>
      <name val="ＭＳ ゴシック"/>
      <family val="3"/>
      <charset val="128"/>
    </font>
    <font>
      <sz val="10.5"/>
      <color theme="1"/>
      <name val="ＭＳ 明朝"/>
      <family val="1"/>
      <charset val="128"/>
    </font>
    <font>
      <sz val="15"/>
      <color theme="1"/>
      <name val="ＭＳ ゴシック"/>
      <family val="3"/>
      <charset val="128"/>
    </font>
    <font>
      <sz val="14"/>
      <color theme="1"/>
      <name val="ＭＳ Ｐゴシック"/>
      <family val="3"/>
      <charset val="128"/>
    </font>
    <font>
      <sz val="12"/>
      <color theme="1"/>
      <name val="ＭＳ Ｐゴシック"/>
      <family val="3"/>
      <charset val="128"/>
    </font>
    <font>
      <sz val="11.5"/>
      <color theme="1"/>
      <name val="ＭＳ 明朝"/>
      <family val="1"/>
      <charset val="128"/>
    </font>
    <font>
      <sz val="11.5"/>
      <color theme="1"/>
      <name val="ＭＳ ゴシック"/>
      <family val="3"/>
      <charset val="128"/>
    </font>
    <font>
      <sz val="8"/>
      <color theme="1"/>
      <name val="明朝"/>
      <family val="1"/>
      <charset val="128"/>
    </font>
    <font>
      <sz val="9"/>
      <color theme="1"/>
      <name val="明朝"/>
      <family val="1"/>
      <charset val="128"/>
    </font>
    <font>
      <sz val="14.5"/>
      <color theme="1"/>
      <name val="ＭＳ ゴシック"/>
      <family val="3"/>
      <charset val="128"/>
    </font>
    <font>
      <sz val="13.5"/>
      <color theme="1"/>
      <name val="ＭＳ Ｐゴシック"/>
      <family val="3"/>
      <charset val="128"/>
    </font>
    <font>
      <sz val="8"/>
      <color theme="1"/>
      <name val="ＭＳ Ｐゴシック"/>
      <family val="3"/>
      <charset val="128"/>
    </font>
    <font>
      <sz val="13"/>
      <name val="ＭＳ ゴシック"/>
      <family val="3"/>
      <charset val="128"/>
    </font>
  </fonts>
  <fills count="62">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188">
    <xf numFmtId="0" fontId="0" fillId="0" borderId="0"/>
    <xf numFmtId="0" fontId="27" fillId="19" borderId="0" applyNumberFormat="0" applyBorder="0" applyAlignment="0" applyProtection="0">
      <alignment vertical="center"/>
    </xf>
    <xf numFmtId="0" fontId="8" fillId="2"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8" fillId="4"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8" fillId="6"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8" fillId="2"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8" fillId="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8" fillId="6"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8" fillId="9"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8" fillId="4"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8" fillId="10"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8" fillId="9"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8" fillId="8"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8" fillId="10" borderId="0" applyNumberFormat="0" applyBorder="0" applyAlignment="0" applyProtection="0">
      <alignment vertical="center"/>
    </xf>
    <xf numFmtId="0" fontId="27" fillId="42" borderId="0" applyNumberFormat="0" applyBorder="0" applyAlignment="0" applyProtection="0">
      <alignment vertical="center"/>
    </xf>
    <xf numFmtId="0" fontId="28" fillId="43" borderId="0" applyNumberFormat="0" applyBorder="0" applyAlignment="0" applyProtection="0">
      <alignment vertical="center"/>
    </xf>
    <xf numFmtId="0" fontId="9" fillId="11"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9" fillId="4"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9" fillId="10"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9" fillId="9"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9" fillId="11"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9" fillId="4"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9" fillId="11" borderId="0" applyNumberFormat="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9" fillId="12"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0" fontId="9" fillId="13"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9" fillId="14" borderId="0" applyNumberFormat="0" applyBorder="0" applyAlignment="0" applyProtection="0">
      <alignment vertical="center"/>
    </xf>
    <xf numFmtId="0" fontId="28" fillId="52" borderId="0" applyNumberFormat="0" applyBorder="0" applyAlignment="0" applyProtection="0">
      <alignment vertical="center"/>
    </xf>
    <xf numFmtId="0" fontId="28" fillId="53" borderId="0" applyNumberFormat="0" applyBorder="0" applyAlignment="0" applyProtection="0">
      <alignment vertical="center"/>
    </xf>
    <xf numFmtId="0" fontId="9" fillId="11" borderId="0" applyNumberFormat="0" applyBorder="0" applyAlignment="0" applyProtection="0">
      <alignment vertical="center"/>
    </xf>
    <xf numFmtId="0" fontId="28" fillId="53" borderId="0" applyNumberFormat="0" applyBorder="0" applyAlignment="0" applyProtection="0">
      <alignment vertical="center"/>
    </xf>
    <xf numFmtId="0" fontId="28" fillId="54" borderId="0" applyNumberFormat="0" applyBorder="0" applyAlignment="0" applyProtection="0">
      <alignment vertical="center"/>
    </xf>
    <xf numFmtId="0" fontId="9" fillId="15" borderId="0" applyNumberFormat="0" applyBorder="0" applyAlignment="0" applyProtection="0">
      <alignment vertical="center"/>
    </xf>
    <xf numFmtId="0" fontId="28" fillId="54"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55" borderId="56" applyNumberFormat="0" applyAlignment="0" applyProtection="0">
      <alignment vertical="center"/>
    </xf>
    <xf numFmtId="0" fontId="10" fillId="16" borderId="1" applyNumberFormat="0" applyAlignment="0" applyProtection="0">
      <alignment vertical="center"/>
    </xf>
    <xf numFmtId="0" fontId="30" fillId="55" borderId="56" applyNumberFormat="0" applyAlignment="0" applyProtection="0">
      <alignment vertical="center"/>
    </xf>
    <xf numFmtId="0" fontId="31" fillId="56" borderId="0" applyNumberFormat="0" applyBorder="0" applyAlignment="0" applyProtection="0">
      <alignment vertical="center"/>
    </xf>
    <xf numFmtId="0" fontId="11" fillId="10" borderId="0" applyNumberFormat="0" applyBorder="0" applyAlignment="0" applyProtection="0">
      <alignment vertical="center"/>
    </xf>
    <xf numFmtId="0" fontId="31" fillId="56" borderId="0" applyNumberFormat="0" applyBorder="0" applyAlignment="0" applyProtection="0">
      <alignment vertical="center"/>
    </xf>
    <xf numFmtId="0" fontId="1" fillId="6" borderId="57" applyNumberFormat="0" applyFont="0" applyAlignment="0" applyProtection="0">
      <alignment vertical="center"/>
    </xf>
    <xf numFmtId="0" fontId="1" fillId="6" borderId="2" applyNumberFormat="0" applyFont="0" applyAlignment="0" applyProtection="0">
      <alignment vertical="center"/>
    </xf>
    <xf numFmtId="0" fontId="25" fillId="6" borderId="57" applyNumberFormat="0" applyFont="0" applyAlignment="0" applyProtection="0">
      <alignment vertical="center"/>
    </xf>
    <xf numFmtId="0" fontId="32" fillId="0" borderId="58" applyNumberFormat="0" applyFill="0" applyAlignment="0" applyProtection="0">
      <alignment vertical="center"/>
    </xf>
    <xf numFmtId="0" fontId="12" fillId="0" borderId="3" applyNumberFormat="0" applyFill="0" applyAlignment="0" applyProtection="0">
      <alignment vertical="center"/>
    </xf>
    <xf numFmtId="0" fontId="33" fillId="57" borderId="0" applyNumberFormat="0" applyBorder="0" applyAlignment="0" applyProtection="0">
      <alignment vertical="center"/>
    </xf>
    <xf numFmtId="0" fontId="13" fillId="3" borderId="0" applyNumberFormat="0" applyBorder="0" applyAlignment="0" applyProtection="0">
      <alignment vertical="center"/>
    </xf>
    <xf numFmtId="0" fontId="33" fillId="57" borderId="0" applyNumberFormat="0" applyBorder="0" applyAlignment="0" applyProtection="0">
      <alignment vertical="center"/>
    </xf>
    <xf numFmtId="0" fontId="34" fillId="58" borderId="59" applyNumberFormat="0" applyAlignment="0" applyProtection="0">
      <alignment vertical="center"/>
    </xf>
    <xf numFmtId="0" fontId="14" fillId="17" borderId="4" applyNumberFormat="0" applyAlignment="0" applyProtection="0">
      <alignment vertical="center"/>
    </xf>
    <xf numFmtId="0" fontId="34" fillId="58" borderId="59" applyNumberFormat="0" applyAlignment="0" applyProtection="0">
      <alignment vertical="center"/>
    </xf>
    <xf numFmtId="0" fontId="3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60" applyNumberFormat="0" applyFill="0" applyAlignment="0" applyProtection="0">
      <alignment vertical="center"/>
    </xf>
    <xf numFmtId="0" fontId="22" fillId="0" borderId="5" applyNumberFormat="0" applyFill="0" applyAlignment="0" applyProtection="0">
      <alignment vertical="center"/>
    </xf>
    <xf numFmtId="0" fontId="37" fillId="0" borderId="61" applyNumberFormat="0" applyFill="0" applyAlignment="0" applyProtection="0">
      <alignment vertical="center"/>
    </xf>
    <xf numFmtId="0" fontId="23" fillId="0" borderId="6" applyNumberFormat="0" applyFill="0" applyAlignment="0" applyProtection="0">
      <alignment vertical="center"/>
    </xf>
    <xf numFmtId="0" fontId="37" fillId="0" borderId="62" applyNumberFormat="0" applyFill="0" applyAlignment="0" applyProtection="0">
      <alignment vertical="center"/>
    </xf>
    <xf numFmtId="0" fontId="38" fillId="0" borderId="63" applyNumberFormat="0" applyFill="0" applyAlignment="0" applyProtection="0">
      <alignment vertical="center"/>
    </xf>
    <xf numFmtId="0" fontId="24" fillId="0" borderId="7" applyNumberFormat="0" applyFill="0" applyAlignment="0" applyProtection="0">
      <alignment vertical="center"/>
    </xf>
    <xf numFmtId="0" fontId="3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9" fillId="0" borderId="64" applyNumberFormat="0" applyFill="0" applyAlignment="0" applyProtection="0">
      <alignment vertical="center"/>
    </xf>
    <xf numFmtId="0" fontId="16" fillId="0" borderId="8" applyNumberFormat="0" applyFill="0" applyAlignment="0" applyProtection="0">
      <alignment vertical="center"/>
    </xf>
    <xf numFmtId="0" fontId="39" fillId="0" borderId="64" applyNumberFormat="0" applyFill="0" applyAlignment="0" applyProtection="0">
      <alignment vertical="center"/>
    </xf>
    <xf numFmtId="0" fontId="40" fillId="58" borderId="65" applyNumberFormat="0" applyAlignment="0" applyProtection="0">
      <alignment vertical="center"/>
    </xf>
    <xf numFmtId="0" fontId="17" fillId="17" borderId="9" applyNumberFormat="0" applyAlignment="0" applyProtection="0">
      <alignment vertical="center"/>
    </xf>
    <xf numFmtId="0" fontId="40" fillId="58" borderId="65" applyNumberFormat="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xf numFmtId="0" fontId="42" fillId="2" borderId="59" applyNumberFormat="0" applyAlignment="0" applyProtection="0">
      <alignment vertical="center"/>
    </xf>
    <xf numFmtId="0" fontId="19" fillId="10" borderId="4" applyNumberFormat="0" applyAlignment="0" applyProtection="0">
      <alignment vertical="center"/>
    </xf>
    <xf numFmtId="0" fontId="42" fillId="2" borderId="59" applyNumberFormat="0" applyAlignment="0" applyProtection="0">
      <alignment vertical="center"/>
    </xf>
    <xf numFmtId="0" fontId="1" fillId="0" borderId="0"/>
    <xf numFmtId="0" fontId="26" fillId="0" borderId="0"/>
    <xf numFmtId="0" fontId="25" fillId="0" borderId="0">
      <alignment vertical="center"/>
    </xf>
    <xf numFmtId="0" fontId="1" fillId="0" borderId="0">
      <alignment vertical="center"/>
    </xf>
    <xf numFmtId="0" fontId="43" fillId="0" borderId="0">
      <alignment vertical="center"/>
    </xf>
    <xf numFmtId="0" fontId="27" fillId="0" borderId="0">
      <alignment vertical="center"/>
    </xf>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59" borderId="0" applyNumberFormat="0" applyBorder="0" applyAlignment="0" applyProtection="0">
      <alignment vertical="center"/>
    </xf>
    <xf numFmtId="0" fontId="20" fillId="5" borderId="0" applyNumberFormat="0" applyBorder="0" applyAlignment="0" applyProtection="0">
      <alignment vertical="center"/>
    </xf>
    <xf numFmtId="0" fontId="44" fillId="59" borderId="0" applyNumberFormat="0" applyBorder="0" applyAlignment="0" applyProtection="0">
      <alignment vertical="center"/>
    </xf>
    <xf numFmtId="0" fontId="26" fillId="0" borderId="0"/>
    <xf numFmtId="0" fontId="45" fillId="0" borderId="0">
      <alignment vertical="center"/>
    </xf>
    <xf numFmtId="0" fontId="46" fillId="19" borderId="0" applyNumberFormat="0" applyBorder="0" applyAlignment="0" applyProtection="0">
      <alignment vertical="center"/>
    </xf>
    <xf numFmtId="0" fontId="46" fillId="21" borderId="0" applyNumberFormat="0" applyBorder="0" applyAlignment="0" applyProtection="0">
      <alignment vertical="center"/>
    </xf>
    <xf numFmtId="0" fontId="46" fillId="23" borderId="0" applyNumberFormat="0" applyBorder="0" applyAlignment="0" applyProtection="0">
      <alignment vertical="center"/>
    </xf>
    <xf numFmtId="0" fontId="46" fillId="25" borderId="0" applyNumberFormat="0" applyBorder="0" applyAlignment="0" applyProtection="0">
      <alignment vertical="center"/>
    </xf>
    <xf numFmtId="0" fontId="46" fillId="27" borderId="0" applyNumberFormat="0" applyBorder="0" applyAlignment="0" applyProtection="0">
      <alignment vertical="center"/>
    </xf>
    <xf numFmtId="0" fontId="46" fillId="29" borderId="0" applyNumberFormat="0" applyBorder="0" applyAlignment="0" applyProtection="0">
      <alignment vertical="center"/>
    </xf>
    <xf numFmtId="0" fontId="46" fillId="31" borderId="0" applyNumberFormat="0" applyBorder="0" applyAlignment="0" applyProtection="0">
      <alignment vertical="center"/>
    </xf>
    <xf numFmtId="0" fontId="46" fillId="33" borderId="0" applyNumberFormat="0" applyBorder="0" applyAlignment="0" applyProtection="0">
      <alignment vertical="center"/>
    </xf>
    <xf numFmtId="0" fontId="46" fillId="35" borderId="0" applyNumberFormat="0" applyBorder="0" applyAlignment="0" applyProtection="0">
      <alignment vertical="center"/>
    </xf>
    <xf numFmtId="0" fontId="46" fillId="37" borderId="0" applyNumberFormat="0" applyBorder="0" applyAlignment="0" applyProtection="0">
      <alignment vertical="center"/>
    </xf>
    <xf numFmtId="0" fontId="46" fillId="39" borderId="0" applyNumberFormat="0" applyBorder="0" applyAlignment="0" applyProtection="0">
      <alignment vertical="center"/>
    </xf>
    <xf numFmtId="0" fontId="46" fillId="41" borderId="0" applyNumberFormat="0" applyBorder="0" applyAlignment="0" applyProtection="0">
      <alignment vertical="center"/>
    </xf>
    <xf numFmtId="0" fontId="47" fillId="43" borderId="0" applyNumberFormat="0" applyBorder="0" applyAlignment="0" applyProtection="0">
      <alignment vertical="center"/>
    </xf>
    <xf numFmtId="0" fontId="47" fillId="44" borderId="0" applyNumberFormat="0" applyBorder="0" applyAlignment="0" applyProtection="0">
      <alignment vertical="center"/>
    </xf>
    <xf numFmtId="0" fontId="47" fillId="45" borderId="0" applyNumberFormat="0" applyBorder="0" applyAlignment="0" applyProtection="0">
      <alignment vertical="center"/>
    </xf>
    <xf numFmtId="0" fontId="47" fillId="46"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50" borderId="0" applyNumberFormat="0" applyBorder="0" applyAlignment="0" applyProtection="0">
      <alignment vertical="center"/>
    </xf>
    <xf numFmtId="0" fontId="47" fillId="51" borderId="0" applyNumberFormat="0" applyBorder="0" applyAlignment="0" applyProtection="0">
      <alignment vertical="center"/>
    </xf>
    <xf numFmtId="0" fontId="47" fillId="52" borderId="0" applyNumberFormat="0" applyBorder="0" applyAlignment="0" applyProtection="0">
      <alignment vertical="center"/>
    </xf>
    <xf numFmtId="0" fontId="47" fillId="53" borderId="0" applyNumberFormat="0" applyBorder="0" applyAlignment="0" applyProtection="0">
      <alignment vertical="center"/>
    </xf>
    <xf numFmtId="0" fontId="47" fillId="54" borderId="0" applyNumberFormat="0" applyBorder="0" applyAlignment="0" applyProtection="0">
      <alignment vertical="center"/>
    </xf>
    <xf numFmtId="0" fontId="48" fillId="0" borderId="0" applyNumberFormat="0" applyFill="0" applyBorder="0" applyAlignment="0" applyProtection="0">
      <alignment vertical="center"/>
    </xf>
    <xf numFmtId="0" fontId="49" fillId="55" borderId="56" applyNumberFormat="0" applyAlignment="0" applyProtection="0">
      <alignment vertical="center"/>
    </xf>
    <xf numFmtId="0" fontId="50" fillId="56" borderId="0" applyNumberFormat="0" applyBorder="0" applyAlignment="0" applyProtection="0">
      <alignment vertical="center"/>
    </xf>
    <xf numFmtId="0" fontId="45" fillId="6" borderId="57" applyNumberFormat="0" applyFont="0" applyAlignment="0" applyProtection="0">
      <alignment vertical="center"/>
    </xf>
    <xf numFmtId="0" fontId="51" fillId="0" borderId="58" applyNumberFormat="0" applyFill="0" applyAlignment="0" applyProtection="0">
      <alignment vertical="center"/>
    </xf>
    <xf numFmtId="0" fontId="52" fillId="57" borderId="0" applyNumberFormat="0" applyBorder="0" applyAlignment="0" applyProtection="0">
      <alignment vertical="center"/>
    </xf>
    <xf numFmtId="0" fontId="53" fillId="58" borderId="59" applyNumberFormat="0" applyAlignment="0" applyProtection="0">
      <alignment vertical="center"/>
    </xf>
    <xf numFmtId="0" fontId="54" fillId="0" borderId="0" applyNumberFormat="0" applyFill="0" applyBorder="0" applyAlignment="0" applyProtection="0">
      <alignment vertical="center"/>
    </xf>
    <xf numFmtId="0" fontId="55" fillId="0" borderId="60" applyNumberFormat="0" applyFill="0" applyAlignment="0" applyProtection="0">
      <alignment vertical="center"/>
    </xf>
    <xf numFmtId="0" fontId="56" fillId="0" borderId="61" applyNumberFormat="0" applyFill="0" applyAlignment="0" applyProtection="0">
      <alignment vertical="center"/>
    </xf>
    <xf numFmtId="0" fontId="57" fillId="0" borderId="63" applyNumberFormat="0" applyFill="0" applyAlignment="0" applyProtection="0">
      <alignment vertical="center"/>
    </xf>
    <xf numFmtId="0" fontId="57" fillId="0" borderId="0" applyNumberFormat="0" applyFill="0" applyBorder="0" applyAlignment="0" applyProtection="0">
      <alignment vertical="center"/>
    </xf>
    <xf numFmtId="0" fontId="58" fillId="0" borderId="64" applyNumberFormat="0" applyFill="0" applyAlignment="0" applyProtection="0">
      <alignment vertical="center"/>
    </xf>
    <xf numFmtId="0" fontId="59" fillId="58" borderId="65" applyNumberFormat="0" applyAlignment="0" applyProtection="0">
      <alignment vertical="center"/>
    </xf>
    <xf numFmtId="0" fontId="60" fillId="0" borderId="0" applyNumberFormat="0" applyFill="0" applyBorder="0" applyAlignment="0" applyProtection="0">
      <alignment vertical="center"/>
    </xf>
    <xf numFmtId="0" fontId="61" fillId="2" borderId="59" applyNumberFormat="0" applyAlignment="0" applyProtection="0">
      <alignment vertical="center"/>
    </xf>
    <xf numFmtId="0" fontId="62" fillId="59" borderId="0" applyNumberFormat="0" applyBorder="0" applyAlignment="0" applyProtection="0">
      <alignment vertical="center"/>
    </xf>
  </cellStyleXfs>
  <cellXfs count="1444">
    <xf numFmtId="0" fontId="0" fillId="0" borderId="0" xfId="0"/>
    <xf numFmtId="0" fontId="63" fillId="0" borderId="0" xfId="0" applyFont="1" applyAlignment="1">
      <alignment vertical="center"/>
    </xf>
    <xf numFmtId="0" fontId="65" fillId="0" borderId="0" xfId="0" applyFont="1" applyAlignment="1">
      <alignment vertical="center"/>
    </xf>
    <xf numFmtId="0" fontId="63" fillId="60" borderId="0" xfId="0" applyFont="1" applyFill="1" applyAlignment="1">
      <alignment vertical="top"/>
    </xf>
    <xf numFmtId="0" fontId="63" fillId="60" borderId="14" xfId="0" applyFont="1" applyFill="1" applyBorder="1" applyAlignment="1">
      <alignment vertical="top"/>
    </xf>
    <xf numFmtId="0" fontId="63" fillId="60" borderId="0" xfId="0" applyFont="1" applyFill="1" applyAlignment="1">
      <alignment vertical="center"/>
    </xf>
    <xf numFmtId="0" fontId="63" fillId="60" borderId="0" xfId="0" applyFont="1" applyFill="1"/>
    <xf numFmtId="0" fontId="63" fillId="60" borderId="14" xfId="0" applyFont="1" applyFill="1" applyBorder="1"/>
    <xf numFmtId="0" fontId="67" fillId="0" borderId="0" xfId="0" applyFont="1" applyAlignment="1">
      <alignment vertical="center"/>
    </xf>
    <xf numFmtId="0" fontId="71" fillId="0" borderId="0" xfId="0" applyFont="1" applyAlignment="1">
      <alignment vertical="top"/>
    </xf>
    <xf numFmtId="0" fontId="72" fillId="0" borderId="0" xfId="0" applyFont="1" applyAlignment="1">
      <alignment vertical="top"/>
    </xf>
    <xf numFmtId="0" fontId="63" fillId="0" borderId="0" xfId="0" applyFont="1" applyAlignment="1">
      <alignment vertical="top"/>
    </xf>
    <xf numFmtId="0" fontId="73" fillId="0" borderId="0" xfId="0" applyFont="1" applyAlignment="1">
      <alignment vertical="top"/>
    </xf>
    <xf numFmtId="0" fontId="70" fillId="0" borderId="0" xfId="0" applyFont="1" applyAlignment="1">
      <alignment vertical="top"/>
    </xf>
    <xf numFmtId="0" fontId="67" fillId="0" borderId="0" xfId="0" applyFont="1" applyAlignment="1">
      <alignment vertical="top"/>
    </xf>
    <xf numFmtId="0" fontId="63" fillId="0" borderId="22" xfId="0" applyFont="1" applyBorder="1" applyAlignment="1">
      <alignment vertical="center"/>
    </xf>
    <xf numFmtId="0" fontId="63" fillId="0" borderId="31" xfId="0" applyFont="1" applyBorder="1" applyAlignment="1">
      <alignment vertical="center"/>
    </xf>
    <xf numFmtId="0" fontId="70" fillId="0" borderId="28" xfId="0" applyFont="1" applyBorder="1" applyAlignment="1">
      <alignment vertical="center"/>
    </xf>
    <xf numFmtId="0" fontId="70" fillId="0" borderId="22" xfId="0" applyFont="1" applyBorder="1" applyAlignment="1">
      <alignment vertical="center"/>
    </xf>
    <xf numFmtId="0" fontId="70" fillId="0" borderId="31" xfId="0" applyFont="1" applyBorder="1" applyAlignment="1">
      <alignment vertical="center"/>
    </xf>
    <xf numFmtId="0" fontId="63" fillId="0" borderId="49" xfId="0" applyFont="1" applyBorder="1" applyAlignment="1">
      <alignment vertical="center"/>
    </xf>
    <xf numFmtId="0" fontId="67" fillId="0" borderId="28" xfId="0" applyFont="1" applyBorder="1" applyAlignment="1">
      <alignment vertical="center"/>
    </xf>
    <xf numFmtId="0" fontId="67" fillId="0" borderId="22" xfId="0" applyFont="1" applyBorder="1" applyAlignment="1">
      <alignment vertical="center"/>
    </xf>
    <xf numFmtId="0" fontId="67" fillId="0" borderId="31" xfId="0" applyFont="1" applyBorder="1" applyAlignment="1">
      <alignment vertical="center"/>
    </xf>
    <xf numFmtId="0" fontId="67" fillId="0" borderId="0" xfId="0" applyFont="1" applyAlignment="1">
      <alignment horizontal="right" vertical="center"/>
    </xf>
    <xf numFmtId="0" fontId="63" fillId="0" borderId="16" xfId="0" applyFont="1" applyBorder="1" applyAlignment="1">
      <alignment vertical="center"/>
    </xf>
    <xf numFmtId="0" fontId="70" fillId="0" borderId="12" xfId="0" applyFont="1" applyBorder="1" applyAlignment="1">
      <alignment vertical="center"/>
    </xf>
    <xf numFmtId="0" fontId="70" fillId="0" borderId="0" xfId="0" applyFont="1" applyAlignment="1">
      <alignment vertical="center"/>
    </xf>
    <xf numFmtId="0" fontId="70" fillId="0" borderId="14" xfId="0" applyFont="1" applyBorder="1" applyAlignment="1">
      <alignment vertical="center"/>
    </xf>
    <xf numFmtId="0" fontId="63" fillId="0" borderId="23" xfId="0" applyFont="1" applyBorder="1" applyAlignment="1">
      <alignment vertical="center"/>
    </xf>
    <xf numFmtId="0" fontId="67" fillId="0" borderId="10" xfId="0" applyFont="1" applyBorder="1" applyAlignment="1">
      <alignment vertical="center"/>
    </xf>
    <xf numFmtId="0" fontId="67" fillId="0" borderId="23" xfId="0" applyFont="1" applyBorder="1" applyAlignment="1">
      <alignment vertical="center"/>
    </xf>
    <xf numFmtId="0" fontId="67" fillId="0" borderId="27" xfId="0" applyFont="1" applyBorder="1" applyAlignment="1">
      <alignment vertical="center"/>
    </xf>
    <xf numFmtId="0" fontId="63" fillId="0" borderId="36" xfId="0" applyFont="1" applyBorder="1" applyAlignment="1">
      <alignment vertical="center"/>
    </xf>
    <xf numFmtId="0" fontId="74" fillId="0" borderId="0" xfId="0" applyFont="1" applyAlignment="1">
      <alignment vertical="center"/>
    </xf>
    <xf numFmtId="0" fontId="63" fillId="61" borderId="0" xfId="0" applyFont="1" applyFill="1" applyAlignment="1">
      <alignment vertical="center"/>
    </xf>
    <xf numFmtId="0" fontId="63" fillId="0" borderId="14" xfId="0" quotePrefix="1" applyFont="1" applyBorder="1" applyAlignment="1">
      <alignment horizontal="left" vertical="center"/>
    </xf>
    <xf numFmtId="186" fontId="75" fillId="0" borderId="14" xfId="96" applyNumberFormat="1" applyFont="1" applyFill="1" applyBorder="1" applyAlignment="1" applyProtection="1">
      <alignment horizontal="right" vertical="center"/>
      <protection locked="0"/>
    </xf>
    <xf numFmtId="187" fontId="75" fillId="0" borderId="14" xfId="96" applyNumberFormat="1" applyFont="1" applyFill="1" applyBorder="1" applyAlignment="1" applyProtection="1">
      <alignment horizontal="right" vertical="center"/>
      <protection locked="0"/>
    </xf>
    <xf numFmtId="186" fontId="75" fillId="0" borderId="13" xfId="0" applyNumberFormat="1" applyFont="1" applyBorder="1" applyAlignment="1">
      <alignment horizontal="right" vertical="center"/>
    </xf>
    <xf numFmtId="0" fontId="76" fillId="0" borderId="0" xfId="0" quotePrefix="1" applyFont="1" applyAlignment="1">
      <alignment horizontal="left" vertical="center"/>
    </xf>
    <xf numFmtId="186" fontId="75" fillId="0" borderId="14" xfId="0" applyNumberFormat="1" applyFont="1" applyBorder="1" applyAlignment="1" applyProtection="1">
      <alignment horizontal="right" vertical="center"/>
      <protection locked="0"/>
    </xf>
    <xf numFmtId="187" fontId="75" fillId="0" borderId="14" xfId="0" applyNumberFormat="1" applyFont="1" applyBorder="1" applyAlignment="1" applyProtection="1">
      <alignment horizontal="right" vertical="center"/>
      <protection locked="0"/>
    </xf>
    <xf numFmtId="0" fontId="76" fillId="0" borderId="12" xfId="0" quotePrefix="1" applyFont="1" applyBorder="1" applyAlignment="1">
      <alignment horizontal="left" vertical="center"/>
    </xf>
    <xf numFmtId="0" fontId="77" fillId="0" borderId="0" xfId="0" applyFont="1" applyAlignment="1">
      <alignment vertical="center"/>
    </xf>
    <xf numFmtId="0" fontId="78" fillId="0" borderId="14" xfId="0" quotePrefix="1" applyFont="1" applyBorder="1" applyAlignment="1">
      <alignment horizontal="left" vertical="center"/>
    </xf>
    <xf numFmtId="186" fontId="75" fillId="0" borderId="12" xfId="134" applyNumberFormat="1" applyFont="1" applyBorder="1" applyAlignment="1">
      <alignment vertical="center"/>
    </xf>
    <xf numFmtId="186" fontId="75" fillId="0" borderId="12" xfId="96" applyNumberFormat="1" applyFont="1" applyBorder="1" applyAlignment="1">
      <alignment horizontal="right" vertical="center"/>
    </xf>
    <xf numFmtId="186" fontId="75" fillId="0" borderId="13" xfId="134" applyNumberFormat="1" applyFont="1" applyBorder="1" applyAlignment="1">
      <alignment vertical="center"/>
    </xf>
    <xf numFmtId="0" fontId="79" fillId="0" borderId="0" xfId="0" applyFont="1" applyAlignment="1">
      <alignment vertical="center"/>
    </xf>
    <xf numFmtId="179" fontId="79" fillId="0" borderId="0" xfId="0" applyNumberFormat="1" applyFont="1" applyAlignment="1">
      <alignment vertical="center"/>
    </xf>
    <xf numFmtId="187" fontId="75" fillId="0" borderId="13" xfId="0" applyNumberFormat="1" applyFont="1" applyBorder="1" applyAlignment="1">
      <alignment horizontal="right" vertical="center"/>
    </xf>
    <xf numFmtId="187" fontId="75" fillId="0" borderId="0" xfId="0" applyNumberFormat="1" applyFont="1" applyAlignment="1">
      <alignment horizontal="right" vertical="center"/>
    </xf>
    <xf numFmtId="186" fontId="75" fillId="0" borderId="12" xfId="0" applyNumberFormat="1" applyFont="1" applyBorder="1" applyAlignment="1">
      <alignment horizontal="right" vertical="center"/>
    </xf>
    <xf numFmtId="0" fontId="76" fillId="0" borderId="14" xfId="0" quotePrefix="1" applyFont="1" applyBorder="1" applyAlignment="1">
      <alignment horizontal="left" vertical="center"/>
    </xf>
    <xf numFmtId="0" fontId="80" fillId="0" borderId="0" xfId="0" applyFont="1" applyAlignment="1">
      <alignment vertical="center"/>
    </xf>
    <xf numFmtId="0" fontId="63" fillId="0" borderId="0" xfId="0" quotePrefix="1" applyFont="1" applyAlignment="1">
      <alignment horizontal="left" vertical="center"/>
    </xf>
    <xf numFmtId="0" fontId="63" fillId="0" borderId="0" xfId="0" quotePrefix="1" applyFont="1" applyAlignment="1">
      <alignment horizontal="right" vertical="center"/>
    </xf>
    <xf numFmtId="41" fontId="72" fillId="0" borderId="13" xfId="134" applyNumberFormat="1" applyFont="1" applyBorder="1" applyAlignment="1">
      <alignment horizontal="right" vertical="center"/>
    </xf>
    <xf numFmtId="41" fontId="72" fillId="0" borderId="0" xfId="134" applyNumberFormat="1" applyFont="1" applyAlignment="1">
      <alignment horizontal="right" vertical="center"/>
    </xf>
    <xf numFmtId="41" fontId="72" fillId="0" borderId="12" xfId="134" applyNumberFormat="1" applyFont="1" applyBorder="1" applyAlignment="1">
      <alignment horizontal="right" vertical="center"/>
    </xf>
    <xf numFmtId="179" fontId="72" fillId="0" borderId="0" xfId="0" applyNumberFormat="1" applyFont="1" applyAlignment="1">
      <alignment vertical="center"/>
    </xf>
    <xf numFmtId="41" fontId="81" fillId="0" borderId="0" xfId="0" applyNumberFormat="1" applyFont="1" applyAlignment="1">
      <alignment horizontal="center" vertical="center"/>
    </xf>
    <xf numFmtId="179" fontId="81" fillId="0" borderId="0" xfId="0" applyNumberFormat="1" applyFont="1" applyAlignment="1">
      <alignment horizontal="center" vertical="center"/>
    </xf>
    <xf numFmtId="0" fontId="72" fillId="0" borderId="0" xfId="0" applyFont="1" applyAlignment="1">
      <alignment vertical="center"/>
    </xf>
    <xf numFmtId="186" fontId="72" fillId="0" borderId="12" xfId="0" applyNumberFormat="1" applyFont="1" applyBorder="1" applyAlignment="1">
      <alignment horizontal="right" vertical="center"/>
    </xf>
    <xf numFmtId="186" fontId="72" fillId="0" borderId="0" xfId="0" applyNumberFormat="1" applyFont="1" applyAlignment="1">
      <alignment horizontal="right" vertical="center"/>
    </xf>
    <xf numFmtId="186" fontId="72" fillId="0" borderId="12" xfId="134" applyNumberFormat="1" applyFont="1" applyBorder="1" applyAlignment="1">
      <alignment horizontal="right" vertical="center"/>
    </xf>
    <xf numFmtId="186" fontId="72" fillId="0" borderId="14" xfId="134" applyNumberFormat="1" applyFont="1" applyBorder="1" applyAlignment="1">
      <alignment horizontal="right" vertical="center"/>
    </xf>
    <xf numFmtId="3" fontId="72" fillId="0" borderId="0" xfId="0" applyNumberFormat="1" applyFont="1" applyAlignment="1">
      <alignment horizontal="right" vertical="center"/>
    </xf>
    <xf numFmtId="37" fontId="72" fillId="0" borderId="0" xfId="134" applyNumberFormat="1" applyFont="1" applyAlignment="1">
      <alignment horizontal="right" vertical="center"/>
    </xf>
    <xf numFmtId="186" fontId="72" fillId="0" borderId="12" xfId="0" applyNumberFormat="1" applyFont="1" applyBorder="1" applyAlignment="1">
      <alignment vertical="center"/>
    </xf>
    <xf numFmtId="186" fontId="72" fillId="0" borderId="14" xfId="0" applyNumberFormat="1" applyFont="1" applyBorder="1" applyAlignment="1">
      <alignment horizontal="right" vertical="center"/>
    </xf>
    <xf numFmtId="186" fontId="72" fillId="0" borderId="13" xfId="0" applyNumberFormat="1" applyFont="1" applyBorder="1" applyAlignment="1">
      <alignment horizontal="right" vertical="center"/>
    </xf>
    <xf numFmtId="187" fontId="72" fillId="0" borderId="13" xfId="138" applyNumberFormat="1" applyFont="1" applyBorder="1" applyAlignment="1">
      <alignment horizontal="right" vertical="center"/>
    </xf>
    <xf numFmtId="187" fontId="72" fillId="0" borderId="0" xfId="138" applyNumberFormat="1" applyFont="1" applyAlignment="1">
      <alignment horizontal="right" vertical="center"/>
    </xf>
    <xf numFmtId="187" fontId="72" fillId="0" borderId="14" xfId="138" applyNumberFormat="1" applyFont="1" applyBorder="1" applyAlignment="1">
      <alignment horizontal="right" vertical="center"/>
    </xf>
    <xf numFmtId="0" fontId="77" fillId="0" borderId="0" xfId="137" applyFont="1" applyAlignment="1">
      <alignment vertical="center"/>
    </xf>
    <xf numFmtId="0" fontId="77" fillId="0" borderId="0" xfId="138" applyFont="1" applyAlignment="1">
      <alignment vertical="center"/>
    </xf>
    <xf numFmtId="186" fontId="75" fillId="0" borderId="12" xfId="130" applyNumberFormat="1" applyFont="1" applyBorder="1" applyAlignment="1">
      <alignment vertical="center"/>
    </xf>
    <xf numFmtId="188" fontId="75" fillId="0" borderId="13" xfId="130" applyNumberFormat="1" applyFont="1" applyBorder="1" applyAlignment="1">
      <alignment vertical="center"/>
    </xf>
    <xf numFmtId="188" fontId="75" fillId="0" borderId="0" xfId="130" applyNumberFormat="1" applyFont="1" applyAlignment="1">
      <alignment vertical="center"/>
    </xf>
    <xf numFmtId="186" fontId="75" fillId="0" borderId="13" xfId="130" applyNumberFormat="1" applyFont="1" applyBorder="1" applyAlignment="1">
      <alignment vertical="center"/>
    </xf>
    <xf numFmtId="186" fontId="75" fillId="0" borderId="0" xfId="130" applyNumberFormat="1" applyFont="1" applyAlignment="1">
      <alignment vertical="center"/>
    </xf>
    <xf numFmtId="0" fontId="77" fillId="0" borderId="0" xfId="130" applyFont="1" applyAlignment="1">
      <alignment vertical="center"/>
    </xf>
    <xf numFmtId="186" fontId="75" fillId="0" borderId="12" xfId="131" applyNumberFormat="1" applyFont="1" applyBorder="1" applyAlignment="1">
      <alignment vertical="center"/>
    </xf>
    <xf numFmtId="188" fontId="75" fillId="0" borderId="13" xfId="131" applyNumberFormat="1" applyFont="1" applyBorder="1" applyAlignment="1">
      <alignment vertical="center"/>
    </xf>
    <xf numFmtId="188" fontId="75" fillId="0" borderId="0" xfId="131" applyNumberFormat="1" applyFont="1" applyAlignment="1">
      <alignment vertical="center"/>
    </xf>
    <xf numFmtId="186" fontId="75" fillId="0" borderId="13" xfId="131" applyNumberFormat="1" applyFont="1" applyBorder="1" applyAlignment="1">
      <alignment vertical="center"/>
    </xf>
    <xf numFmtId="186" fontId="75" fillId="0" borderId="0" xfId="131" applyNumberFormat="1" applyFont="1" applyAlignment="1">
      <alignment vertical="center"/>
    </xf>
    <xf numFmtId="0" fontId="77" fillId="0" borderId="0" xfId="131" applyFont="1" applyAlignment="1">
      <alignment vertical="center"/>
    </xf>
    <xf numFmtId="3" fontId="77" fillId="0" borderId="0" xfId="131" applyNumberFormat="1" applyFont="1" applyAlignment="1">
      <alignment vertical="center"/>
    </xf>
    <xf numFmtId="0" fontId="70" fillId="0" borderId="0" xfId="141" applyFont="1" applyAlignment="1">
      <alignment horizontal="center" vertical="center"/>
    </xf>
    <xf numFmtId="0" fontId="77" fillId="0" borderId="0" xfId="0" applyFont="1" applyAlignment="1" applyProtection="1">
      <alignment vertical="center"/>
      <protection locked="0"/>
    </xf>
    <xf numFmtId="0" fontId="80" fillId="0" borderId="0" xfId="0" applyFont="1" applyProtection="1">
      <protection locked="0"/>
    </xf>
    <xf numFmtId="0" fontId="73" fillId="0" borderId="0" xfId="141" applyFont="1" applyAlignment="1">
      <alignment horizontal="center" vertical="center"/>
    </xf>
    <xf numFmtId="0" fontId="73"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3" fillId="0" borderId="0" xfId="0" applyFont="1" applyAlignment="1" applyProtection="1">
      <alignment horizontal="centerContinuous" vertical="center"/>
      <protection locked="0"/>
    </xf>
    <xf numFmtId="0" fontId="82" fillId="8" borderId="17" xfId="0" applyFont="1" applyFill="1" applyBorder="1" applyAlignment="1" applyProtection="1">
      <alignment horizontal="distributed" vertical="center"/>
      <protection locked="0"/>
    </xf>
    <xf numFmtId="0" fontId="82" fillId="8" borderId="18" xfId="0" applyFont="1" applyFill="1" applyBorder="1" applyAlignment="1" applyProtection="1">
      <alignment vertical="center"/>
      <protection locked="0"/>
    </xf>
    <xf numFmtId="0" fontId="82" fillId="8" borderId="17" xfId="0" applyFont="1" applyFill="1" applyBorder="1" applyAlignment="1" applyProtection="1">
      <alignment horizontal="distributed" vertical="center" justifyLastLine="1"/>
      <protection locked="0"/>
    </xf>
    <xf numFmtId="0" fontId="82" fillId="8" borderId="18" xfId="0" applyFont="1" applyFill="1" applyBorder="1" applyAlignment="1" applyProtection="1">
      <alignment horizontal="distributed" vertical="center" justifyLastLine="1"/>
      <protection locked="0"/>
    </xf>
    <xf numFmtId="0" fontId="82" fillId="8" borderId="19" xfId="0" applyFont="1" applyFill="1" applyBorder="1" applyAlignment="1" applyProtection="1">
      <alignment horizontal="distributed" vertical="center" justifyLastLine="1"/>
      <protection locked="0"/>
    </xf>
    <xf numFmtId="0" fontId="82" fillId="8" borderId="20" xfId="0" applyFont="1" applyFill="1" applyBorder="1" applyAlignment="1" applyProtection="1">
      <alignment horizontal="centerContinuous" vertical="center"/>
      <protection locked="0"/>
    </xf>
    <xf numFmtId="0" fontId="82" fillId="8" borderId="17" xfId="0" applyFont="1" applyFill="1" applyBorder="1" applyAlignment="1" applyProtection="1">
      <alignment horizontal="centerContinuous" vertical="center"/>
      <protection locked="0"/>
    </xf>
    <xf numFmtId="0" fontId="82" fillId="8" borderId="0" xfId="0" applyFont="1" applyFill="1" applyAlignment="1" applyProtection="1">
      <alignment horizontal="distributed" vertical="center"/>
      <protection locked="0"/>
    </xf>
    <xf numFmtId="0" fontId="82" fillId="8" borderId="13" xfId="0" applyFont="1" applyFill="1" applyBorder="1" applyAlignment="1" applyProtection="1">
      <alignment horizontal="center" vertical="center"/>
      <protection locked="0"/>
    </xf>
    <xf numFmtId="0" fontId="77" fillId="8" borderId="0" xfId="0" applyFont="1" applyFill="1" applyAlignment="1" applyProtection="1">
      <alignment horizontal="distributed" vertical="center" justifyLastLine="1"/>
      <protection locked="0"/>
    </xf>
    <xf numFmtId="0" fontId="82" fillId="8" borderId="13" xfId="0" applyFont="1" applyFill="1" applyBorder="1" applyAlignment="1" applyProtection="1">
      <alignment horizontal="distributed" vertical="center" justifyLastLine="1"/>
      <protection locked="0"/>
    </xf>
    <xf numFmtId="0" fontId="82" fillId="8" borderId="0" xfId="0" applyFont="1" applyFill="1" applyAlignment="1" applyProtection="1">
      <alignment horizontal="distributed" vertical="center" justifyLastLine="1"/>
      <protection locked="0"/>
    </xf>
    <xf numFmtId="0" fontId="82" fillId="8" borderId="12" xfId="0" applyFont="1" applyFill="1" applyBorder="1" applyAlignment="1">
      <alignment horizontal="distributed" vertical="center" justifyLastLine="1"/>
    </xf>
    <xf numFmtId="0" fontId="82" fillId="8" borderId="21" xfId="0" applyFont="1" applyFill="1" applyBorder="1" applyAlignment="1" applyProtection="1">
      <alignment horizontal="distributed" vertical="center" justifyLastLine="1"/>
      <protection locked="0"/>
    </xf>
    <xf numFmtId="0" fontId="82" fillId="8" borderId="13" xfId="0" applyFont="1" applyFill="1" applyBorder="1" applyAlignment="1">
      <alignment horizontal="centerContinuous" vertical="center"/>
    </xf>
    <xf numFmtId="0" fontId="82" fillId="8" borderId="12" xfId="0" applyFont="1" applyFill="1" applyBorder="1" applyAlignment="1">
      <alignment horizontal="centerContinuous" vertical="center"/>
    </xf>
    <xf numFmtId="0" fontId="82" fillId="8" borderId="13" xfId="0" applyFont="1" applyFill="1" applyBorder="1" applyAlignment="1" applyProtection="1">
      <alignment vertical="center"/>
      <protection locked="0"/>
    </xf>
    <xf numFmtId="0" fontId="82" fillId="8" borderId="0" xfId="0" applyFont="1" applyFill="1" applyAlignment="1" applyProtection="1">
      <alignment horizontal="center" vertical="center" shrinkToFit="1"/>
      <protection locked="0"/>
    </xf>
    <xf numFmtId="0" fontId="82" fillId="8" borderId="11" xfId="0" applyFont="1" applyFill="1" applyBorder="1" applyAlignment="1" applyProtection="1">
      <alignment horizontal="distributed" vertical="center" justifyLastLine="1"/>
      <protection locked="0"/>
    </xf>
    <xf numFmtId="0" fontId="82" fillId="8" borderId="22" xfId="0" applyFont="1" applyFill="1" applyBorder="1" applyAlignment="1" applyProtection="1">
      <alignment horizontal="distributed" vertical="center" justifyLastLine="1"/>
      <protection locked="0"/>
    </xf>
    <xf numFmtId="0" fontId="82" fillId="8" borderId="21" xfId="0" applyFont="1" applyFill="1" applyBorder="1" applyAlignment="1" applyProtection="1">
      <alignment horizontal="center" vertical="center"/>
      <protection locked="0"/>
    </xf>
    <xf numFmtId="0" fontId="84" fillId="0" borderId="0" xfId="0" applyFont="1" applyAlignment="1" applyProtection="1">
      <alignment vertical="center"/>
      <protection locked="0"/>
    </xf>
    <xf numFmtId="0" fontId="82" fillId="8" borderId="23" xfId="0" applyFont="1" applyFill="1" applyBorder="1" applyAlignment="1" applyProtection="1">
      <alignment horizontal="distributed" vertical="center"/>
      <protection locked="0"/>
    </xf>
    <xf numFmtId="0" fontId="82" fillId="8" borderId="11" xfId="0" applyFont="1" applyFill="1" applyBorder="1" applyAlignment="1" applyProtection="1">
      <alignment horizontal="center" vertical="center"/>
      <protection locked="0"/>
    </xf>
    <xf numFmtId="0" fontId="82" fillId="8" borderId="11" xfId="0" applyFont="1" applyFill="1" applyBorder="1" applyAlignment="1">
      <alignment horizontal="center" vertical="center"/>
    </xf>
    <xf numFmtId="0" fontId="76" fillId="0" borderId="0" xfId="0" applyFont="1" applyAlignment="1">
      <alignment vertical="center"/>
    </xf>
    <xf numFmtId="186" fontId="75" fillId="0" borderId="13" xfId="0" applyNumberFormat="1" applyFont="1" applyBorder="1" applyAlignment="1">
      <alignment vertical="center"/>
    </xf>
    <xf numFmtId="187" fontId="75" fillId="0" borderId="13" xfId="0" applyNumberFormat="1" applyFont="1" applyBorder="1" applyAlignment="1">
      <alignment vertical="center"/>
    </xf>
    <xf numFmtId="188" fontId="75" fillId="0" borderId="13" xfId="0" applyNumberFormat="1" applyFont="1" applyBorder="1" applyAlignment="1" applyProtection="1">
      <alignment horizontal="right" vertical="center"/>
      <protection locked="0"/>
    </xf>
    <xf numFmtId="187" fontId="75" fillId="0" borderId="13" xfId="0" quotePrefix="1" applyNumberFormat="1" applyFont="1" applyBorder="1" applyAlignment="1">
      <alignment vertical="center"/>
    </xf>
    <xf numFmtId="186" fontId="75" fillId="0" borderId="12" xfId="0" applyNumberFormat="1" applyFont="1" applyBorder="1" applyAlignment="1">
      <alignment vertical="center"/>
    </xf>
    <xf numFmtId="186" fontId="75" fillId="0" borderId="0" xfId="96" applyNumberFormat="1" applyFont="1" applyFill="1" applyBorder="1" applyAlignment="1" applyProtection="1">
      <alignment horizontal="right" vertical="center"/>
      <protection locked="0"/>
    </xf>
    <xf numFmtId="187" fontId="75" fillId="0" borderId="12" xfId="0" applyNumberFormat="1" applyFont="1" applyBorder="1" applyAlignment="1" applyProtection="1">
      <alignment horizontal="right" vertical="center"/>
      <protection locked="0"/>
    </xf>
    <xf numFmtId="187" fontId="75" fillId="0" borderId="13" xfId="0" applyNumberFormat="1" applyFont="1" applyBorder="1" applyAlignment="1" applyProtection="1">
      <alignment horizontal="right" vertical="center"/>
      <protection locked="0"/>
    </xf>
    <xf numFmtId="188" fontId="75" fillId="0" borderId="14" xfId="0" applyNumberFormat="1" applyFont="1" applyBorder="1" applyAlignment="1" applyProtection="1">
      <alignment horizontal="right" vertical="center"/>
      <protection locked="0"/>
    </xf>
    <xf numFmtId="187" fontId="75" fillId="0" borderId="13" xfId="96" applyNumberFormat="1" applyFont="1" applyFill="1" applyBorder="1" applyAlignment="1">
      <alignment horizontal="right" vertical="center"/>
    </xf>
    <xf numFmtId="191" fontId="75" fillId="0" borderId="13" xfId="0" applyNumberFormat="1" applyFont="1" applyBorder="1" applyAlignment="1">
      <alignment horizontal="right" vertical="center"/>
    </xf>
    <xf numFmtId="186" fontId="75" fillId="0" borderId="12" xfId="140" applyNumberFormat="1" applyFont="1" applyBorder="1" applyAlignment="1" applyProtection="1">
      <alignment horizontal="right" vertical="center"/>
      <protection locked="0"/>
    </xf>
    <xf numFmtId="38" fontId="77" fillId="0" borderId="0" xfId="0" applyNumberFormat="1" applyFont="1" applyAlignment="1" applyProtection="1">
      <alignment vertical="center"/>
      <protection locked="0"/>
    </xf>
    <xf numFmtId="186" fontId="75" fillId="0" borderId="12" xfId="0" applyNumberFormat="1" applyFont="1" applyBorder="1" applyAlignment="1" applyProtection="1">
      <alignment horizontal="right" vertical="center"/>
      <protection locked="0"/>
    </xf>
    <xf numFmtId="0" fontId="76" fillId="0" borderId="14" xfId="0" quotePrefix="1" applyFont="1" applyBorder="1" applyAlignment="1">
      <alignment horizontal="center" vertical="center"/>
    </xf>
    <xf numFmtId="187" fontId="75" fillId="0" borderId="12" xfId="0" applyNumberFormat="1" applyFont="1" applyBorder="1" applyAlignment="1">
      <alignment horizontal="right" vertical="center"/>
    </xf>
    <xf numFmtId="187" fontId="75" fillId="0" borderId="0" xfId="0" applyNumberFormat="1" applyFont="1" applyAlignment="1" applyProtection="1">
      <alignment horizontal="right" vertical="center"/>
      <protection locked="0"/>
    </xf>
    <xf numFmtId="38" fontId="75" fillId="0" borderId="0" xfId="96" applyFont="1" applyFill="1" applyBorder="1" applyAlignment="1" applyProtection="1">
      <alignment horizontal="right" vertical="center"/>
      <protection locked="0"/>
    </xf>
    <xf numFmtId="188" fontId="75" fillId="0" borderId="12" xfId="0" applyNumberFormat="1" applyFont="1" applyBorder="1" applyAlignment="1" applyProtection="1">
      <alignment horizontal="right" vertical="center"/>
      <protection locked="0"/>
    </xf>
    <xf numFmtId="191" fontId="75" fillId="0" borderId="12" xfId="0" applyNumberFormat="1" applyFont="1" applyBorder="1" applyAlignment="1" applyProtection="1">
      <alignment horizontal="right" vertical="center"/>
      <protection locked="0"/>
    </xf>
    <xf numFmtId="3" fontId="77" fillId="0" borderId="0" xfId="0" applyNumberFormat="1" applyFont="1" applyAlignment="1" applyProtection="1">
      <alignment vertical="center"/>
      <protection locked="0"/>
    </xf>
    <xf numFmtId="0" fontId="70" fillId="0" borderId="0" xfId="0" applyFont="1" applyAlignment="1" applyProtection="1">
      <alignment vertical="center"/>
      <protection locked="0"/>
    </xf>
    <xf numFmtId="0" fontId="82" fillId="0" borderId="23" xfId="0" quotePrefix="1" applyFont="1" applyBorder="1" applyAlignment="1">
      <alignment vertical="center"/>
    </xf>
    <xf numFmtId="186" fontId="75" fillId="0" borderId="10" xfId="96" applyNumberFormat="1" applyFont="1" applyFill="1" applyBorder="1" applyAlignment="1" applyProtection="1">
      <alignment horizontal="right" vertical="center"/>
      <protection locked="0"/>
    </xf>
    <xf numFmtId="188" fontId="75" fillId="0" borderId="10" xfId="0" applyNumberFormat="1" applyFont="1" applyBorder="1" applyAlignment="1" applyProtection="1">
      <alignment horizontal="right" vertical="center"/>
      <protection locked="0"/>
    </xf>
    <xf numFmtId="186" fontId="77" fillId="0" borderId="10" xfId="0" applyNumberFormat="1" applyFont="1" applyBorder="1" applyAlignment="1" applyProtection="1">
      <alignment vertical="center"/>
      <protection locked="0"/>
    </xf>
    <xf numFmtId="187" fontId="77" fillId="0" borderId="11" xfId="0" applyNumberFormat="1" applyFont="1" applyBorder="1" applyAlignment="1" applyProtection="1">
      <alignment vertical="center"/>
      <protection locked="0"/>
    </xf>
    <xf numFmtId="187" fontId="75" fillId="0" borderId="11" xfId="0" applyNumberFormat="1" applyFont="1" applyBorder="1" applyAlignment="1">
      <alignment horizontal="right" vertical="center"/>
    </xf>
    <xf numFmtId="187" fontId="75" fillId="0" borderId="10" xfId="0" applyNumberFormat="1" applyFont="1" applyBorder="1" applyAlignment="1" applyProtection="1">
      <alignment horizontal="right" vertical="center"/>
      <protection locked="0"/>
    </xf>
    <xf numFmtId="0" fontId="75" fillId="0" borderId="12" xfId="0" applyFont="1" applyBorder="1" applyAlignment="1" applyProtection="1">
      <alignment horizontal="right" vertical="center"/>
      <protection locked="0"/>
    </xf>
    <xf numFmtId="0" fontId="82" fillId="0" borderId="21" xfId="0" applyFont="1" applyBorder="1" applyAlignment="1" applyProtection="1">
      <alignment horizontal="center" vertical="center"/>
      <protection locked="0"/>
    </xf>
    <xf numFmtId="0" fontId="82" fillId="0" borderId="11" xfId="0" applyFont="1" applyBorder="1" applyAlignment="1" applyProtection="1">
      <alignment horizontal="center" vertical="center"/>
      <protection locked="0"/>
    </xf>
    <xf numFmtId="0" fontId="82" fillId="8" borderId="20" xfId="0" applyFont="1" applyFill="1" applyBorder="1" applyAlignment="1" applyProtection="1">
      <alignment horizontal="distributed" vertical="center" justifyLastLine="1"/>
      <protection locked="0"/>
    </xf>
    <xf numFmtId="0" fontId="82" fillId="8" borderId="12" xfId="0" applyFont="1" applyFill="1" applyBorder="1" applyAlignment="1" applyProtection="1">
      <alignment horizontal="distributed" vertical="center" justifyLastLine="1"/>
      <protection locked="0"/>
    </xf>
    <xf numFmtId="0" fontId="82" fillId="0" borderId="0" xfId="0" applyFont="1" applyAlignment="1" applyProtection="1">
      <alignment horizontal="distributed" vertical="center"/>
      <protection locked="0"/>
    </xf>
    <xf numFmtId="186" fontId="75" fillId="0" borderId="13" xfId="0" applyNumberFormat="1" applyFont="1" applyBorder="1" applyAlignment="1" applyProtection="1">
      <alignment horizontal="center" vertical="center"/>
      <protection locked="0"/>
    </xf>
    <xf numFmtId="187" fontId="75" fillId="0" borderId="21" xfId="0" applyNumberFormat="1" applyFont="1" applyBorder="1" applyAlignment="1" applyProtection="1">
      <alignment vertical="center"/>
      <protection locked="0"/>
    </xf>
    <xf numFmtId="187" fontId="75" fillId="0" borderId="0" xfId="0" applyNumberFormat="1" applyFont="1" applyAlignment="1" applyProtection="1">
      <alignment vertical="center"/>
      <protection locked="0"/>
    </xf>
    <xf numFmtId="188" fontId="75" fillId="0" borderId="12" xfId="0" applyNumberFormat="1" applyFont="1" applyBorder="1" applyAlignment="1" applyProtection="1">
      <alignment horizontal="center" vertical="center"/>
      <protection locked="0"/>
    </xf>
    <xf numFmtId="186" fontId="75" fillId="0" borderId="21" xfId="0" applyNumberFormat="1" applyFont="1" applyBorder="1" applyAlignment="1">
      <alignment vertical="center"/>
    </xf>
    <xf numFmtId="187" fontId="75" fillId="0" borderId="21" xfId="0" quotePrefix="1" applyNumberFormat="1" applyFont="1" applyBorder="1" applyAlignment="1" applyProtection="1">
      <alignment horizontal="right" vertical="center"/>
      <protection locked="0"/>
    </xf>
    <xf numFmtId="186" fontId="75" fillId="0" borderId="21" xfId="0" applyNumberFormat="1" applyFont="1" applyBorder="1" applyAlignment="1" applyProtection="1">
      <alignment horizontal="centerContinuous" vertical="center"/>
      <protection locked="0"/>
    </xf>
    <xf numFmtId="186" fontId="75" fillId="0" borderId="0" xfId="0" applyNumberFormat="1" applyFont="1" applyAlignment="1" applyProtection="1">
      <alignment horizontal="centerContinuous" vertical="center"/>
      <protection locked="0"/>
    </xf>
    <xf numFmtId="186" fontId="75" fillId="0" borderId="13" xfId="0" applyNumberFormat="1" applyFont="1" applyBorder="1" applyAlignment="1" applyProtection="1">
      <alignment horizontal="right" vertical="center"/>
      <protection locked="0"/>
    </xf>
    <xf numFmtId="186" fontId="75" fillId="0" borderId="12" xfId="140" applyNumberFormat="1" applyFont="1" applyBorder="1" applyAlignment="1">
      <alignment horizontal="right" vertical="center"/>
    </xf>
    <xf numFmtId="191" fontId="75" fillId="0" borderId="13" xfId="0" applyNumberFormat="1" applyFont="1" applyBorder="1" applyAlignment="1" applyProtection="1">
      <alignment horizontal="right" vertical="center"/>
      <protection locked="0"/>
    </xf>
    <xf numFmtId="186" fontId="75" fillId="0" borderId="13" xfId="96" applyNumberFormat="1" applyFont="1" applyBorder="1" applyAlignment="1">
      <alignment horizontal="right" vertical="center"/>
    </xf>
    <xf numFmtId="186" fontId="75" fillId="0" borderId="0" xfId="0" applyNumberFormat="1" applyFont="1" applyAlignment="1" applyProtection="1">
      <alignment horizontal="right" vertical="center"/>
      <protection locked="0"/>
    </xf>
    <xf numFmtId="188" fontId="75" fillId="0" borderId="13" xfId="0" applyNumberFormat="1" applyFont="1" applyBorder="1" applyAlignment="1">
      <alignment horizontal="right" vertical="center"/>
    </xf>
    <xf numFmtId="191" fontId="75" fillId="0" borderId="12" xfId="0" applyNumberFormat="1" applyFont="1" applyBorder="1" applyAlignment="1">
      <alignment horizontal="right" vertical="center"/>
    </xf>
    <xf numFmtId="187" fontId="75" fillId="0" borderId="10" xfId="0" applyNumberFormat="1" applyFont="1" applyBorder="1" applyAlignment="1">
      <alignment horizontal="right" vertical="center"/>
    </xf>
    <xf numFmtId="188" fontId="75" fillId="0" borderId="11" xfId="0" applyNumberFormat="1" applyFont="1" applyBorder="1" applyAlignment="1">
      <alignment horizontal="right" vertical="center"/>
    </xf>
    <xf numFmtId="186" fontId="75" fillId="0" borderId="11" xfId="0" applyNumberFormat="1" applyFont="1" applyBorder="1" applyAlignment="1">
      <alignment horizontal="right" vertical="center"/>
    </xf>
    <xf numFmtId="186" fontId="75" fillId="0" borderId="23" xfId="0" applyNumberFormat="1" applyFont="1" applyBorder="1" applyAlignment="1">
      <alignment horizontal="right" vertical="center"/>
    </xf>
    <xf numFmtId="0" fontId="82" fillId="0" borderId="24" xfId="0" applyFont="1" applyBorder="1" applyAlignment="1" applyProtection="1">
      <alignment horizontal="center" vertical="center"/>
      <protection locked="0"/>
    </xf>
    <xf numFmtId="0" fontId="82" fillId="0" borderId="25" xfId="0" applyFont="1" applyBorder="1" applyAlignment="1" applyProtection="1">
      <alignment horizontal="distributed" vertical="center" justifyLastLine="1"/>
      <protection locked="0"/>
    </xf>
    <xf numFmtId="0" fontId="82" fillId="0" borderId="26" xfId="0" applyFont="1" applyBorder="1" applyAlignment="1">
      <alignment horizontal="center" vertical="center" shrinkToFit="1"/>
    </xf>
    <xf numFmtId="0" fontId="82" fillId="0" borderId="0" xfId="0" applyFont="1" applyAlignment="1">
      <alignment vertical="center"/>
    </xf>
    <xf numFmtId="0" fontId="82" fillId="0" borderId="0" xfId="0" applyFont="1" applyAlignment="1" applyProtection="1">
      <alignment vertical="center"/>
      <protection locked="0"/>
    </xf>
    <xf numFmtId="0" fontId="73" fillId="0" borderId="0" xfId="0" applyFont="1" applyAlignment="1">
      <alignment horizontal="center" vertical="center"/>
    </xf>
    <xf numFmtId="0" fontId="73" fillId="0" borderId="0" xfId="0" applyFont="1" applyAlignment="1">
      <alignment horizontal="centerContinuous" vertical="center"/>
    </xf>
    <xf numFmtId="0" fontId="82" fillId="8" borderId="19" xfId="0" applyFont="1" applyFill="1" applyBorder="1" applyAlignment="1">
      <alignment horizontal="distributed" vertical="center" justifyLastLine="1" shrinkToFit="1"/>
    </xf>
    <xf numFmtId="0" fontId="82" fillId="8" borderId="18" xfId="0" applyFont="1" applyFill="1" applyBorder="1" applyAlignment="1">
      <alignment horizontal="distributed" vertical="center" justifyLastLine="1" shrinkToFit="1"/>
    </xf>
    <xf numFmtId="0" fontId="82" fillId="8" borderId="20" xfId="0" applyFont="1" applyFill="1" applyBorder="1" applyAlignment="1" applyProtection="1">
      <alignment horizontal="distributed" vertical="center"/>
      <protection locked="0"/>
    </xf>
    <xf numFmtId="0" fontId="82" fillId="8" borderId="14" xfId="0" applyFont="1" applyFill="1" applyBorder="1" applyAlignment="1" applyProtection="1">
      <alignment horizontal="distributed" vertical="center" justifyLastLine="1"/>
      <protection locked="0"/>
    </xf>
    <xf numFmtId="0" fontId="82" fillId="8" borderId="14" xfId="0" applyFont="1" applyFill="1" applyBorder="1" applyAlignment="1">
      <alignment horizontal="distributed" vertical="center" justifyLastLine="1"/>
    </xf>
    <xf numFmtId="0" fontId="82" fillId="8" borderId="13" xfId="0" applyFont="1" applyFill="1" applyBorder="1" applyAlignment="1">
      <alignment horizontal="distributed" vertical="center" justifyLastLine="1"/>
    </xf>
    <xf numFmtId="0" fontId="82" fillId="8" borderId="0" xfId="0" applyFont="1" applyFill="1" applyAlignment="1">
      <alignment horizontal="distributed" vertical="center" justifyLastLine="1"/>
    </xf>
    <xf numFmtId="0" fontId="82" fillId="8" borderId="12" xfId="0" applyFont="1" applyFill="1" applyBorder="1" applyAlignment="1" applyProtection="1">
      <alignment horizontal="distributed" vertical="center"/>
      <protection locked="0"/>
    </xf>
    <xf numFmtId="0" fontId="82" fillId="8" borderId="27" xfId="0" applyFont="1" applyFill="1" applyBorder="1" applyAlignment="1" applyProtection="1">
      <alignment horizontal="distributed" vertical="center" justifyLastLine="1"/>
      <protection locked="0"/>
    </xf>
    <xf numFmtId="0" fontId="82" fillId="8" borderId="10" xfId="0" applyFont="1" applyFill="1" applyBorder="1" applyAlignment="1" applyProtection="1">
      <alignment horizontal="distributed" vertical="center"/>
      <protection locked="0"/>
    </xf>
    <xf numFmtId="186" fontId="75" fillId="0" borderId="14" xfId="0" applyNumberFormat="1" applyFont="1" applyBorder="1" applyAlignment="1">
      <alignment vertical="center"/>
    </xf>
    <xf numFmtId="187" fontId="75" fillId="0" borderId="0" xfId="0" applyNumberFormat="1" applyFont="1" applyAlignment="1">
      <alignment vertical="center"/>
    </xf>
    <xf numFmtId="186" fontId="75" fillId="0" borderId="0" xfId="0" applyNumberFormat="1" applyFont="1" applyAlignment="1">
      <alignment vertical="center"/>
    </xf>
    <xf numFmtId="0" fontId="82" fillId="0" borderId="28" xfId="0" applyFont="1" applyBorder="1" applyAlignment="1">
      <alignment vertical="center"/>
    </xf>
    <xf numFmtId="186" fontId="75" fillId="0" borderId="14" xfId="134" applyNumberFormat="1" applyFont="1" applyBorder="1" applyAlignment="1">
      <alignment horizontal="right" vertical="center"/>
    </xf>
    <xf numFmtId="186" fontId="75" fillId="0" borderId="13" xfId="96" applyNumberFormat="1" applyFont="1" applyFill="1" applyBorder="1" applyAlignment="1" applyProtection="1">
      <alignment horizontal="right" vertical="center"/>
      <protection locked="0"/>
    </xf>
    <xf numFmtId="38" fontId="77" fillId="0" borderId="0" xfId="0" applyNumberFormat="1" applyFont="1" applyAlignment="1">
      <alignment vertical="center"/>
    </xf>
    <xf numFmtId="0" fontId="77" fillId="0" borderId="0" xfId="0" applyFont="1" applyAlignment="1">
      <alignment horizontal="right" vertical="center"/>
    </xf>
    <xf numFmtId="186" fontId="75" fillId="0" borderId="0" xfId="0" applyNumberFormat="1" applyFont="1" applyAlignment="1">
      <alignment horizontal="right" vertical="center"/>
    </xf>
    <xf numFmtId="0" fontId="76" fillId="0" borderId="0" xfId="0" quotePrefix="1" applyFont="1" applyAlignment="1">
      <alignment horizontal="center" vertical="center"/>
    </xf>
    <xf numFmtId="186" fontId="75" fillId="0" borderId="27" xfId="96" applyNumberFormat="1" applyFont="1" applyFill="1" applyBorder="1" applyAlignment="1" applyProtection="1">
      <alignment horizontal="right" vertical="center"/>
      <protection locked="0"/>
    </xf>
    <xf numFmtId="186" fontId="75" fillId="0" borderId="27" xfId="0" applyNumberFormat="1" applyFont="1" applyBorder="1" applyAlignment="1">
      <alignment horizontal="right" vertical="center"/>
    </xf>
    <xf numFmtId="0" fontId="76" fillId="0" borderId="12" xfId="0" quotePrefix="1" applyFont="1" applyBorder="1" applyAlignment="1" applyProtection="1">
      <alignment vertical="center"/>
      <protection locked="0"/>
    </xf>
    <xf numFmtId="0" fontId="82" fillId="0" borderId="21" xfId="0" applyFont="1" applyBorder="1" applyAlignment="1">
      <alignment horizontal="center" vertical="center"/>
    </xf>
    <xf numFmtId="0" fontId="82" fillId="0" borderId="11" xfId="0" applyFont="1" applyBorder="1" applyAlignment="1">
      <alignment horizontal="center" vertical="center"/>
    </xf>
    <xf numFmtId="3" fontId="70" fillId="0" borderId="0" xfId="0" applyNumberFormat="1" applyFont="1" applyAlignment="1">
      <alignment horizontal="center" vertical="center"/>
    </xf>
    <xf numFmtId="0" fontId="70" fillId="0" borderId="0" xfId="0" applyFont="1" applyAlignment="1">
      <alignment horizontal="center" vertical="center"/>
    </xf>
    <xf numFmtId="0" fontId="70" fillId="0" borderId="0" xfId="0" applyFont="1" applyAlignment="1">
      <alignment horizontal="centerContinuous" vertical="center"/>
    </xf>
    <xf numFmtId="186" fontId="75" fillId="0" borderId="14" xfId="0" applyNumberFormat="1" applyFont="1" applyBorder="1" applyAlignment="1" applyProtection="1">
      <alignment vertical="center"/>
      <protection locked="0"/>
    </xf>
    <xf numFmtId="0" fontId="82" fillId="0" borderId="12" xfId="0" applyFont="1" applyBorder="1" applyAlignment="1">
      <alignment vertical="center"/>
    </xf>
    <xf numFmtId="187" fontId="75" fillId="0" borderId="0" xfId="96" applyNumberFormat="1" applyFont="1" applyFill="1" applyBorder="1" applyAlignment="1" applyProtection="1">
      <alignment horizontal="right" vertical="center"/>
      <protection locked="0"/>
    </xf>
    <xf numFmtId="3" fontId="75" fillId="0" borderId="0" xfId="0" applyNumberFormat="1" applyFont="1" applyAlignment="1">
      <alignment horizontal="right" vertical="center"/>
    </xf>
    <xf numFmtId="186" fontId="75" fillId="0" borderId="14" xfId="96" applyNumberFormat="1" applyFont="1" applyBorder="1" applyAlignment="1" applyProtection="1">
      <alignment horizontal="right" vertical="center"/>
      <protection locked="0"/>
    </xf>
    <xf numFmtId="186" fontId="75" fillId="0" borderId="27" xfId="0" applyNumberFormat="1" applyFont="1" applyBorder="1" applyAlignment="1" applyProtection="1">
      <alignment horizontal="right" vertical="center"/>
      <protection locked="0"/>
    </xf>
    <xf numFmtId="186" fontId="75" fillId="0" borderId="14" xfId="0" applyNumberFormat="1" applyFont="1" applyBorder="1" applyAlignment="1">
      <alignment horizontal="right" vertical="center"/>
    </xf>
    <xf numFmtId="0" fontId="82" fillId="0" borderId="29" xfId="0" applyFont="1" applyBorder="1" applyAlignment="1" applyProtection="1">
      <alignment horizontal="center" vertical="center"/>
      <protection locked="0"/>
    </xf>
    <xf numFmtId="0" fontId="82" fillId="0" borderId="24" xfId="0" applyFont="1" applyBorder="1" applyAlignment="1">
      <alignment horizontal="center" vertical="center" shrinkToFit="1"/>
    </xf>
    <xf numFmtId="0" fontId="82" fillId="0" borderId="22" xfId="0" applyFont="1" applyBorder="1" applyAlignment="1">
      <alignment horizontal="distributed" vertical="center" shrinkToFit="1"/>
    </xf>
    <xf numFmtId="3" fontId="77" fillId="0" borderId="0" xfId="0" applyNumberFormat="1" applyFont="1" applyAlignment="1">
      <alignment vertical="center"/>
    </xf>
    <xf numFmtId="0" fontId="77" fillId="0" borderId="0" xfId="141" applyFont="1" applyAlignment="1">
      <alignment vertical="center"/>
    </xf>
    <xf numFmtId="183" fontId="77" fillId="0" borderId="0" xfId="141" applyNumberFormat="1" applyFont="1" applyAlignment="1">
      <alignment vertical="center"/>
    </xf>
    <xf numFmtId="0" fontId="72" fillId="0" borderId="0" xfId="141" applyFont="1" applyAlignment="1">
      <alignment horizontal="center" vertical="center"/>
    </xf>
    <xf numFmtId="0" fontId="75" fillId="0" borderId="0" xfId="141" applyFont="1" applyAlignment="1">
      <alignment horizontal="centerContinuous" vertical="center" wrapText="1"/>
    </xf>
    <xf numFmtId="0" fontId="82" fillId="8" borderId="19" xfId="141" applyFont="1" applyFill="1" applyBorder="1" applyAlignment="1">
      <alignment horizontal="distributed" vertical="center"/>
    </xf>
    <xf numFmtId="0" fontId="82" fillId="8" borderId="14" xfId="141" applyFont="1" applyFill="1" applyBorder="1" applyAlignment="1">
      <alignment horizontal="distributed" vertical="center"/>
    </xf>
    <xf numFmtId="0" fontId="82" fillId="8" borderId="21" xfId="141" applyFont="1" applyFill="1" applyBorder="1" applyAlignment="1">
      <alignment horizontal="centerContinuous" vertical="center" wrapText="1" shrinkToFit="1"/>
    </xf>
    <xf numFmtId="183" fontId="82" fillId="8" borderId="21" xfId="141" applyNumberFormat="1" applyFont="1" applyFill="1" applyBorder="1" applyAlignment="1">
      <alignment horizontal="center" vertical="center" wrapText="1" shrinkToFit="1"/>
    </xf>
    <xf numFmtId="0" fontId="82" fillId="8" borderId="27" xfId="141" applyFont="1" applyFill="1" applyBorder="1" applyAlignment="1">
      <alignment horizontal="distributed" vertical="center"/>
    </xf>
    <xf numFmtId="0" fontId="82" fillId="8" borderId="11" xfId="141" applyFont="1" applyFill="1" applyBorder="1" applyAlignment="1">
      <alignment horizontal="centerContinuous" vertical="center" wrapText="1" shrinkToFit="1"/>
    </xf>
    <xf numFmtId="183" fontId="82" fillId="8" borderId="11" xfId="141" applyNumberFormat="1" applyFont="1" applyFill="1" applyBorder="1" applyAlignment="1">
      <alignment horizontal="center" vertical="center" wrapText="1" shrinkToFit="1"/>
    </xf>
    <xf numFmtId="0" fontId="82" fillId="0" borderId="0" xfId="141" applyFont="1" applyAlignment="1">
      <alignment horizontal="distributed" vertical="center"/>
    </xf>
    <xf numFmtId="0" fontId="88" fillId="0" borderId="13" xfId="141" applyFont="1" applyBorder="1" applyAlignment="1">
      <alignment horizontal="right" vertical="center"/>
    </xf>
    <xf numFmtId="183" fontId="88" fillId="0" borderId="13" xfId="141" applyNumberFormat="1" applyFont="1" applyBorder="1" applyAlignment="1">
      <alignment horizontal="right" vertical="center"/>
    </xf>
    <xf numFmtId="0" fontId="88" fillId="0" borderId="12" xfId="141" applyFont="1" applyBorder="1" applyAlignment="1">
      <alignment horizontal="right" vertical="center"/>
    </xf>
    <xf numFmtId="0" fontId="76" fillId="0" borderId="0" xfId="141" quotePrefix="1" applyFont="1" applyAlignment="1">
      <alignment horizontal="center" vertical="center"/>
    </xf>
    <xf numFmtId="186" fontId="75" fillId="0" borderId="13" xfId="129" applyNumberFormat="1" applyFont="1" applyBorder="1" applyAlignment="1" applyProtection="1">
      <alignment vertical="center"/>
      <protection locked="0"/>
    </xf>
    <xf numFmtId="189" fontId="75" fillId="0" borderId="13" xfId="96" applyNumberFormat="1" applyFont="1" applyFill="1" applyBorder="1" applyAlignment="1">
      <alignment vertical="center"/>
    </xf>
    <xf numFmtId="192" fontId="75" fillId="0" borderId="13" xfId="96" applyNumberFormat="1" applyFont="1" applyFill="1" applyBorder="1" applyAlignment="1">
      <alignment horizontal="right" vertical="center"/>
    </xf>
    <xf numFmtId="183" fontId="77" fillId="0" borderId="0" xfId="116" applyNumberFormat="1" applyFont="1" applyFill="1" applyBorder="1" applyAlignment="1">
      <alignment vertical="center"/>
    </xf>
    <xf numFmtId="6" fontId="77" fillId="0" borderId="0" xfId="116" applyFont="1" applyFill="1" applyBorder="1" applyAlignment="1">
      <alignment vertical="center"/>
    </xf>
    <xf numFmtId="0" fontId="76" fillId="0" borderId="0" xfId="141" quotePrefix="1" applyFont="1" applyAlignment="1">
      <alignment vertical="center"/>
    </xf>
    <xf numFmtId="186" fontId="75" fillId="0" borderId="13" xfId="116" applyNumberFormat="1" applyFont="1" applyFill="1" applyBorder="1" applyAlignment="1">
      <alignment vertical="center"/>
    </xf>
    <xf numFmtId="192" fontId="75" fillId="0" borderId="13" xfId="0" applyNumberFormat="1" applyFont="1" applyBorder="1" applyAlignment="1">
      <alignment vertical="center"/>
    </xf>
    <xf numFmtId="0" fontId="76" fillId="0" borderId="0" xfId="141" applyFont="1" applyAlignment="1">
      <alignment horizontal="distributed" vertical="center"/>
    </xf>
    <xf numFmtId="186" fontId="75" fillId="0" borderId="13" xfId="96" applyNumberFormat="1" applyFont="1" applyFill="1" applyBorder="1" applyAlignment="1">
      <alignment vertical="center"/>
    </xf>
    <xf numFmtId="186" fontId="75" fillId="0" borderId="13" xfId="96" applyNumberFormat="1" applyFont="1" applyFill="1" applyBorder="1" applyAlignment="1">
      <alignment horizontal="right" vertical="center"/>
    </xf>
    <xf numFmtId="0" fontId="77" fillId="0" borderId="27" xfId="141" applyFont="1" applyBorder="1" applyAlignment="1">
      <alignment vertical="center"/>
    </xf>
    <xf numFmtId="186" fontId="77" fillId="0" borderId="11" xfId="141" applyNumberFormat="1" applyFont="1" applyBorder="1" applyAlignment="1">
      <alignment vertical="center"/>
    </xf>
    <xf numFmtId="186" fontId="75" fillId="0" borderId="11" xfId="141" applyNumberFormat="1" applyFont="1" applyBorder="1" applyAlignment="1">
      <alignment vertical="center"/>
    </xf>
    <xf numFmtId="189" fontId="75" fillId="0" borderId="11" xfId="141" applyNumberFormat="1" applyFont="1" applyBorder="1" applyAlignment="1">
      <alignment vertical="center"/>
    </xf>
    <xf numFmtId="192" fontId="77" fillId="0" borderId="11" xfId="141" applyNumberFormat="1" applyFont="1" applyBorder="1" applyAlignment="1">
      <alignment vertical="center"/>
    </xf>
    <xf numFmtId="186" fontId="77" fillId="0" borderId="23" xfId="141" applyNumberFormat="1" applyFont="1" applyBorder="1" applyAlignment="1">
      <alignment vertical="center"/>
    </xf>
    <xf numFmtId="0" fontId="78" fillId="0" borderId="0" xfId="141" applyFont="1" applyAlignment="1">
      <alignment vertical="center"/>
    </xf>
    <xf numFmtId="0" fontId="78" fillId="0" borderId="0" xfId="141" applyFont="1" applyAlignment="1">
      <alignment horizontal="left" vertical="center" wrapText="1"/>
    </xf>
    <xf numFmtId="0" fontId="82" fillId="0" borderId="0" xfId="141" applyFont="1" applyAlignment="1">
      <alignment vertical="center"/>
    </xf>
    <xf numFmtId="183" fontId="82" fillId="0" borderId="0" xfId="141" applyNumberFormat="1" applyFont="1" applyAlignment="1">
      <alignment vertical="center"/>
    </xf>
    <xf numFmtId="181" fontId="77" fillId="0" borderId="0" xfId="141" applyNumberFormat="1" applyFont="1" applyAlignment="1">
      <alignment vertical="center"/>
    </xf>
    <xf numFmtId="38" fontId="77" fillId="0" borderId="0" xfId="141" applyNumberFormat="1" applyFont="1" applyAlignment="1">
      <alignment vertical="center"/>
    </xf>
    <xf numFmtId="0" fontId="89" fillId="0" borderId="0" xfId="0" applyFont="1"/>
    <xf numFmtId="0" fontId="90" fillId="0" borderId="0" xfId="0" applyFont="1" applyAlignment="1">
      <alignment horizontal="centerContinuous" vertical="center"/>
    </xf>
    <xf numFmtId="0" fontId="72" fillId="0" borderId="0" xfId="0" applyFont="1" applyAlignment="1">
      <alignment horizontal="left"/>
    </xf>
    <xf numFmtId="0" fontId="76" fillId="8" borderId="17" xfId="0" applyFont="1" applyFill="1" applyBorder="1" applyAlignment="1">
      <alignment horizontal="distributed" vertical="center"/>
    </xf>
    <xf numFmtId="0" fontId="76" fillId="8" borderId="0" xfId="0" applyFont="1" applyFill="1" applyAlignment="1">
      <alignment horizontal="distributed" vertical="center"/>
    </xf>
    <xf numFmtId="0" fontId="76" fillId="8" borderId="23" xfId="0" applyFont="1" applyFill="1" applyBorder="1" applyAlignment="1">
      <alignment horizontal="distributed" vertical="center"/>
    </xf>
    <xf numFmtId="0" fontId="78" fillId="0" borderId="0" xfId="0" applyFont="1" applyAlignment="1">
      <alignment horizontal="right" vertical="center"/>
    </xf>
    <xf numFmtId="0" fontId="79" fillId="0" borderId="0" xfId="0" applyFont="1" applyAlignment="1">
      <alignment horizontal="right" vertical="center"/>
    </xf>
    <xf numFmtId="0" fontId="78" fillId="0" borderId="0" xfId="0" quotePrefix="1" applyFont="1" applyAlignment="1">
      <alignment vertical="center"/>
    </xf>
    <xf numFmtId="0" fontId="78" fillId="0" borderId="27" xfId="0" quotePrefix="1" applyFont="1" applyBorder="1" applyAlignment="1">
      <alignment horizontal="left" vertical="center"/>
    </xf>
    <xf numFmtId="0" fontId="78" fillId="0" borderId="0" xfId="0" applyFont="1" applyAlignment="1">
      <alignment vertical="center"/>
    </xf>
    <xf numFmtId="0" fontId="76" fillId="0" borderId="0" xfId="141" applyFont="1" applyAlignment="1">
      <alignment vertical="center"/>
    </xf>
    <xf numFmtId="0" fontId="90" fillId="0" borderId="0" xfId="0" applyFont="1" applyAlignment="1">
      <alignment horizontal="center" vertical="center"/>
    </xf>
    <xf numFmtId="0" fontId="72" fillId="0" borderId="30" xfId="0" applyFont="1" applyBorder="1"/>
    <xf numFmtId="0" fontId="76" fillId="8" borderId="19" xfId="0" applyFont="1" applyFill="1" applyBorder="1" applyAlignment="1">
      <alignment horizontal="distributed" vertical="center"/>
    </xf>
    <xf numFmtId="0" fontId="76" fillId="8" borderId="14" xfId="0" applyFont="1" applyFill="1" applyBorder="1" applyAlignment="1">
      <alignment horizontal="distributed" vertical="center"/>
    </xf>
    <xf numFmtId="0" fontId="78" fillId="0" borderId="31" xfId="0" applyFont="1" applyBorder="1" applyAlignment="1">
      <alignment vertical="center"/>
    </xf>
    <xf numFmtId="186" fontId="80" fillId="0" borderId="14" xfId="134" applyNumberFormat="1" applyFont="1" applyBorder="1" applyAlignment="1">
      <alignment horizontal="right" vertical="center"/>
    </xf>
    <xf numFmtId="0" fontId="78" fillId="0" borderId="14" xfId="0" quotePrefix="1" applyFont="1" applyBorder="1" applyAlignment="1">
      <alignment vertical="center"/>
    </xf>
    <xf numFmtId="0" fontId="78" fillId="0" borderId="22" xfId="0" applyFont="1" applyBorder="1" applyAlignment="1">
      <alignment vertical="center"/>
    </xf>
    <xf numFmtId="0" fontId="71" fillId="0" borderId="0" xfId="127" applyFont="1"/>
    <xf numFmtId="0" fontId="77" fillId="0" borderId="0" xfId="127" applyFont="1"/>
    <xf numFmtId="0" fontId="70" fillId="0" borderId="0" xfId="127" applyFont="1"/>
    <xf numFmtId="0" fontId="70" fillId="0" borderId="0" xfId="127" applyFont="1" applyAlignment="1">
      <alignment vertical="center"/>
    </xf>
    <xf numFmtId="0" fontId="77" fillId="0" borderId="0" xfId="127" applyFont="1" applyAlignment="1">
      <alignment vertical="center"/>
    </xf>
    <xf numFmtId="0" fontId="80" fillId="0" borderId="30" xfId="127" applyFont="1" applyBorder="1" applyAlignment="1">
      <alignment vertical="center"/>
    </xf>
    <xf numFmtId="0" fontId="93" fillId="0" borderId="0" xfId="127" applyFont="1" applyAlignment="1">
      <alignment horizontal="right" vertical="center"/>
    </xf>
    <xf numFmtId="0" fontId="78" fillId="8" borderId="19" xfId="127" applyFont="1" applyFill="1" applyBorder="1" applyAlignment="1">
      <alignment horizontal="distributed" vertical="center"/>
    </xf>
    <xf numFmtId="0" fontId="94" fillId="8" borderId="19" xfId="127" applyFont="1" applyFill="1" applyBorder="1" applyAlignment="1">
      <alignment horizontal="distributed" vertical="center"/>
    </xf>
    <xf numFmtId="0" fontId="94" fillId="8" borderId="18" xfId="127" applyFont="1" applyFill="1" applyBorder="1" applyAlignment="1">
      <alignment horizontal="distributed" vertical="center"/>
    </xf>
    <xf numFmtId="0" fontId="94" fillId="8" borderId="17" xfId="127" applyFont="1" applyFill="1" applyBorder="1" applyAlignment="1">
      <alignment horizontal="distributed" vertical="center"/>
    </xf>
    <xf numFmtId="0" fontId="94" fillId="8" borderId="18" xfId="127" applyFont="1" applyFill="1" applyBorder="1" applyAlignment="1">
      <alignment horizontal="left" vertical="center"/>
    </xf>
    <xf numFmtId="0" fontId="76" fillId="8" borderId="18" xfId="127" applyFont="1" applyFill="1" applyBorder="1" applyAlignment="1">
      <alignment horizontal="distributed" vertical="center"/>
    </xf>
    <xf numFmtId="0" fontId="78" fillId="8" borderId="14" xfId="127" applyFont="1" applyFill="1" applyBorder="1" applyAlignment="1">
      <alignment vertical="center"/>
    </xf>
    <xf numFmtId="0" fontId="94" fillId="8" borderId="13" xfId="127" applyFont="1" applyFill="1" applyBorder="1" applyAlignment="1">
      <alignment vertical="center"/>
    </xf>
    <xf numFmtId="0" fontId="94" fillId="8" borderId="13" xfId="127" applyFont="1" applyFill="1" applyBorder="1" applyAlignment="1">
      <alignment horizontal="distributed" vertical="center"/>
    </xf>
    <xf numFmtId="0" fontId="94" fillId="8" borderId="12" xfId="127" applyFont="1" applyFill="1" applyBorder="1" applyAlignment="1">
      <alignment horizontal="distributed" vertical="center"/>
    </xf>
    <xf numFmtId="0" fontId="94" fillId="8" borderId="13" xfId="127" applyFont="1" applyFill="1" applyBorder="1" applyAlignment="1">
      <alignment horizontal="center" vertical="center"/>
    </xf>
    <xf numFmtId="0" fontId="76" fillId="8" borderId="13" xfId="127" applyFont="1" applyFill="1" applyBorder="1" applyAlignment="1">
      <alignment horizontal="distributed" vertical="center"/>
    </xf>
    <xf numFmtId="0" fontId="78" fillId="8" borderId="32" xfId="127" applyFont="1" applyFill="1" applyBorder="1" applyAlignment="1">
      <alignment horizontal="distributed" vertical="center"/>
    </xf>
    <xf numFmtId="0" fontId="78" fillId="8" borderId="27" xfId="127" applyFont="1" applyFill="1" applyBorder="1" applyAlignment="1">
      <alignment horizontal="distributed" vertical="center"/>
    </xf>
    <xf numFmtId="0" fontId="94" fillId="8" borderId="11" xfId="127" applyFont="1" applyFill="1" applyBorder="1" applyAlignment="1">
      <alignment horizontal="distributed" vertical="center"/>
    </xf>
    <xf numFmtId="0" fontId="94" fillId="8" borderId="10" xfId="127" applyFont="1" applyFill="1" applyBorder="1" applyAlignment="1">
      <alignment horizontal="distributed" vertical="center"/>
    </xf>
    <xf numFmtId="0" fontId="94" fillId="8" borderId="11" xfId="127" applyFont="1" applyFill="1" applyBorder="1" applyAlignment="1">
      <alignment horizontal="distributed" vertical="center" wrapText="1"/>
    </xf>
    <xf numFmtId="0" fontId="94" fillId="8" borderId="11" xfId="127" applyFont="1" applyFill="1" applyBorder="1" applyAlignment="1">
      <alignment horizontal="center" vertical="center"/>
    </xf>
    <xf numFmtId="0" fontId="78" fillId="8" borderId="33" xfId="127" applyFont="1" applyFill="1" applyBorder="1" applyAlignment="1">
      <alignment horizontal="distributed" vertical="center"/>
    </xf>
    <xf numFmtId="0" fontId="82" fillId="0" borderId="14" xfId="127" applyFont="1" applyBorder="1" applyAlignment="1">
      <alignment horizontal="distributed" vertical="center"/>
    </xf>
    <xf numFmtId="187" fontId="70" fillId="0" borderId="13" xfId="127" applyNumberFormat="1" applyFont="1" applyBorder="1" applyAlignment="1">
      <alignment horizontal="distributed" vertical="center"/>
    </xf>
    <xf numFmtId="187" fontId="70" fillId="0" borderId="13" xfId="127" applyNumberFormat="1" applyFont="1" applyBorder="1" applyAlignment="1">
      <alignment vertical="center"/>
    </xf>
    <xf numFmtId="187" fontId="70" fillId="0" borderId="0" xfId="127" applyNumberFormat="1" applyFont="1" applyAlignment="1">
      <alignment vertical="center"/>
    </xf>
    <xf numFmtId="187" fontId="70" fillId="0" borderId="12" xfId="127" applyNumberFormat="1" applyFont="1" applyBorder="1" applyAlignment="1">
      <alignment horizontal="distributed" vertical="center"/>
    </xf>
    <xf numFmtId="187" fontId="70" fillId="0" borderId="34" xfId="127" applyNumberFormat="1" applyFont="1" applyBorder="1" applyAlignment="1">
      <alignment horizontal="distributed" vertical="center"/>
    </xf>
    <xf numFmtId="187" fontId="70" fillId="0" borderId="32" xfId="127" applyNumberFormat="1" applyFont="1" applyBorder="1" applyAlignment="1">
      <alignment horizontal="distributed" vertical="center"/>
    </xf>
    <xf numFmtId="187" fontId="70" fillId="0" borderId="12" xfId="127" applyNumberFormat="1" applyFont="1" applyBorder="1" applyAlignment="1">
      <alignment vertical="center"/>
    </xf>
    <xf numFmtId="0" fontId="75" fillId="0" borderId="0" xfId="127" applyFont="1" applyAlignment="1">
      <alignment vertical="center"/>
    </xf>
    <xf numFmtId="0" fontId="67" fillId="0" borderId="14" xfId="127" applyFont="1" applyBorder="1" applyAlignment="1">
      <alignment horizontal="left" vertical="center"/>
    </xf>
    <xf numFmtId="187" fontId="70" fillId="0" borderId="13" xfId="126" applyNumberFormat="1" applyFont="1" applyBorder="1" applyAlignment="1">
      <alignment horizontal="right" vertical="center"/>
    </xf>
    <xf numFmtId="187" fontId="70" fillId="0" borderId="12" xfId="126" applyNumberFormat="1" applyFont="1" applyBorder="1" applyAlignment="1">
      <alignment horizontal="right" vertical="center"/>
    </xf>
    <xf numFmtId="187" fontId="70" fillId="0" borderId="34" xfId="126" applyNumberFormat="1" applyFont="1" applyBorder="1" applyAlignment="1">
      <alignment horizontal="right" vertical="center"/>
    </xf>
    <xf numFmtId="187" fontId="70" fillId="0" borderId="15" xfId="126" applyNumberFormat="1" applyFont="1" applyBorder="1" applyAlignment="1">
      <alignment vertical="center"/>
    </xf>
    <xf numFmtId="187" fontId="70" fillId="0" borderId="12" xfId="126" applyNumberFormat="1" applyFont="1" applyBorder="1" applyAlignment="1">
      <alignment vertical="center"/>
    </xf>
    <xf numFmtId="0" fontId="67" fillId="0" borderId="14" xfId="127" quotePrefix="1" applyFont="1" applyBorder="1" applyAlignment="1">
      <alignment horizontal="right" vertical="center"/>
    </xf>
    <xf numFmtId="187" fontId="70" fillId="0" borderId="13" xfId="127" applyNumberFormat="1" applyFont="1" applyBorder="1" applyAlignment="1">
      <alignment horizontal="right" vertical="center"/>
    </xf>
    <xf numFmtId="187" fontId="70" fillId="0" borderId="12" xfId="127" applyNumberFormat="1" applyFont="1" applyBorder="1" applyAlignment="1">
      <alignment horizontal="right" vertical="center"/>
    </xf>
    <xf numFmtId="187" fontId="70" fillId="0" borderId="34" xfId="127" applyNumberFormat="1" applyFont="1" applyBorder="1" applyAlignment="1">
      <alignment horizontal="right" vertical="center"/>
    </xf>
    <xf numFmtId="187" fontId="70" fillId="0" borderId="15" xfId="127" applyNumberFormat="1" applyFont="1" applyBorder="1" applyAlignment="1">
      <alignment vertical="center"/>
    </xf>
    <xf numFmtId="0" fontId="67" fillId="0" borderId="0" xfId="0" quotePrefix="1" applyFont="1" applyAlignment="1">
      <alignment horizontal="left" vertical="center"/>
    </xf>
    <xf numFmtId="187" fontId="70" fillId="17" borderId="13" xfId="0" applyNumberFormat="1" applyFont="1" applyFill="1" applyBorder="1" applyAlignment="1">
      <alignment horizontal="right" vertical="center"/>
    </xf>
    <xf numFmtId="187" fontId="70" fillId="0" borderId="13" xfId="0" applyNumberFormat="1" applyFont="1" applyBorder="1" applyAlignment="1">
      <alignment horizontal="right" vertical="center"/>
    </xf>
    <xf numFmtId="187" fontId="70" fillId="17" borderId="34" xfId="0" applyNumberFormat="1" applyFont="1" applyFill="1" applyBorder="1" applyAlignment="1">
      <alignment horizontal="right" vertical="center"/>
    </xf>
    <xf numFmtId="187" fontId="70" fillId="0" borderId="15" xfId="126" applyNumberFormat="1" applyFont="1" applyBorder="1" applyAlignment="1">
      <alignment horizontal="right" vertical="center"/>
    </xf>
    <xf numFmtId="187" fontId="70" fillId="0" borderId="34" xfId="127" applyNumberFormat="1" applyFont="1" applyBorder="1" applyAlignment="1">
      <alignment vertical="center"/>
    </xf>
    <xf numFmtId="0" fontId="67" fillId="0" borderId="23" xfId="127" quotePrefix="1" applyFont="1" applyBorder="1" applyAlignment="1" applyProtection="1">
      <alignment vertical="center"/>
      <protection locked="0"/>
    </xf>
    <xf numFmtId="187" fontId="70" fillId="0" borderId="11" xfId="126" applyNumberFormat="1" applyFont="1" applyBorder="1" applyAlignment="1">
      <alignment horizontal="right" vertical="center"/>
    </xf>
    <xf numFmtId="187" fontId="70" fillId="0" borderId="23" xfId="126" applyNumberFormat="1" applyFont="1" applyBorder="1" applyAlignment="1">
      <alignment horizontal="right" vertical="center"/>
    </xf>
    <xf numFmtId="187" fontId="70" fillId="0" borderId="10" xfId="126" applyNumberFormat="1" applyFont="1" applyBorder="1" applyAlignment="1">
      <alignment horizontal="right" vertical="center"/>
    </xf>
    <xf numFmtId="187" fontId="70" fillId="0" borderId="33" xfId="126" applyNumberFormat="1" applyFont="1" applyBorder="1" applyAlignment="1">
      <alignment vertical="center"/>
    </xf>
    <xf numFmtId="187" fontId="70" fillId="0" borderId="10" xfId="126" applyNumberFormat="1" applyFont="1" applyBorder="1" applyAlignment="1">
      <alignment vertical="center"/>
    </xf>
    <xf numFmtId="0" fontId="80" fillId="0" borderId="30" xfId="127" applyFont="1" applyBorder="1" applyAlignment="1">
      <alignment vertical="center" wrapText="1"/>
    </xf>
    <xf numFmtId="187" fontId="82" fillId="0" borderId="14" xfId="127" applyNumberFormat="1" applyFont="1" applyBorder="1" applyAlignment="1">
      <alignment horizontal="distributed" vertical="center"/>
    </xf>
    <xf numFmtId="187" fontId="82" fillId="0" borderId="13" xfId="127" applyNumberFormat="1" applyFont="1" applyBorder="1" applyAlignment="1">
      <alignment vertical="center"/>
    </xf>
    <xf numFmtId="187" fontId="82" fillId="0" borderId="0" xfId="127" applyNumberFormat="1" applyFont="1" applyAlignment="1">
      <alignment vertical="center"/>
    </xf>
    <xf numFmtId="187" fontId="82" fillId="0" borderId="12" xfId="127" applyNumberFormat="1" applyFont="1" applyBorder="1" applyAlignment="1">
      <alignment horizontal="distributed" vertical="center"/>
    </xf>
    <xf numFmtId="187" fontId="77" fillId="0" borderId="13" xfId="127" applyNumberFormat="1" applyFont="1" applyBorder="1" applyAlignment="1">
      <alignment vertical="center"/>
    </xf>
    <xf numFmtId="187" fontId="82" fillId="0" borderId="13" xfId="127" applyNumberFormat="1" applyFont="1" applyBorder="1" applyAlignment="1">
      <alignment horizontal="distributed" vertical="center"/>
    </xf>
    <xf numFmtId="187" fontId="82" fillId="0" borderId="34" xfId="127" applyNumberFormat="1" applyFont="1" applyBorder="1" applyAlignment="1">
      <alignment horizontal="distributed" vertical="center"/>
    </xf>
    <xf numFmtId="187" fontId="82" fillId="0" borderId="16" xfId="127" applyNumberFormat="1" applyFont="1" applyBorder="1" applyAlignment="1">
      <alignment horizontal="distributed" vertical="center"/>
    </xf>
    <xf numFmtId="187" fontId="82" fillId="0" borderId="12" xfId="127" applyNumberFormat="1" applyFont="1" applyBorder="1" applyAlignment="1">
      <alignment vertical="center"/>
    </xf>
    <xf numFmtId="187" fontId="70" fillId="0" borderId="14" xfId="126" applyNumberFormat="1" applyFont="1" applyBorder="1" applyAlignment="1">
      <alignment vertical="center"/>
    </xf>
    <xf numFmtId="187" fontId="70" fillId="0" borderId="0" xfId="126" applyNumberFormat="1" applyFont="1" applyAlignment="1">
      <alignment horizontal="right" vertical="center"/>
    </xf>
    <xf numFmtId="187" fontId="70" fillId="0" borderId="14" xfId="127" applyNumberFormat="1" applyFont="1" applyBorder="1" applyAlignment="1">
      <alignment vertical="center"/>
    </xf>
    <xf numFmtId="187" fontId="77" fillId="0" borderId="0" xfId="127" applyNumberFormat="1" applyFont="1" applyAlignment="1">
      <alignment vertical="center"/>
    </xf>
    <xf numFmtId="0" fontId="67" fillId="0" borderId="14" xfId="0" quotePrefix="1" applyFont="1" applyBorder="1" applyAlignment="1">
      <alignment horizontal="left" vertical="center"/>
    </xf>
    <xf numFmtId="187" fontId="70" fillId="0" borderId="14" xfId="126" applyNumberFormat="1" applyFont="1" applyBorder="1" applyAlignment="1">
      <alignment horizontal="right" vertical="center"/>
    </xf>
    <xf numFmtId="187" fontId="70" fillId="0" borderId="16" xfId="126" applyNumberFormat="1" applyFont="1" applyBorder="1" applyAlignment="1">
      <alignment horizontal="right" vertical="center"/>
    </xf>
    <xf numFmtId="0" fontId="76" fillId="0" borderId="27" xfId="127" quotePrefix="1" applyFont="1" applyBorder="1" applyAlignment="1">
      <alignment vertical="center"/>
    </xf>
    <xf numFmtId="187" fontId="75" fillId="0" borderId="27" xfId="127" applyNumberFormat="1" applyFont="1" applyBorder="1" applyAlignment="1">
      <alignment vertical="center"/>
    </xf>
    <xf numFmtId="187" fontId="75" fillId="0" borderId="11" xfId="127" applyNumberFormat="1" applyFont="1" applyBorder="1" applyAlignment="1">
      <alignment vertical="center"/>
    </xf>
    <xf numFmtId="187" fontId="75" fillId="0" borderId="23" xfId="127" applyNumberFormat="1" applyFont="1" applyBorder="1" applyAlignment="1">
      <alignment vertical="center"/>
    </xf>
    <xf numFmtId="187" fontId="75" fillId="0" borderId="10" xfId="127" applyNumberFormat="1" applyFont="1" applyBorder="1" applyAlignment="1">
      <alignment horizontal="right" vertical="center"/>
    </xf>
    <xf numFmtId="187" fontId="77" fillId="0" borderId="11" xfId="127" applyNumberFormat="1" applyFont="1" applyBorder="1" applyAlignment="1">
      <alignment vertical="center"/>
    </xf>
    <xf numFmtId="187" fontId="75" fillId="0" borderId="35" xfId="127" applyNumberFormat="1" applyFont="1" applyBorder="1" applyAlignment="1">
      <alignment vertical="center"/>
    </xf>
    <xf numFmtId="187" fontId="75" fillId="0" borderId="36" xfId="127" applyNumberFormat="1" applyFont="1" applyBorder="1" applyAlignment="1">
      <alignment vertical="center"/>
    </xf>
    <xf numFmtId="187" fontId="75" fillId="0" borderId="10" xfId="127" applyNumberFormat="1" applyFont="1" applyBorder="1" applyAlignment="1">
      <alignment vertical="center"/>
    </xf>
    <xf numFmtId="0" fontId="75" fillId="0" borderId="0" xfId="126" applyFont="1" applyAlignment="1">
      <alignment vertical="center"/>
    </xf>
    <xf numFmtId="0" fontId="77" fillId="0" borderId="0" xfId="126" applyFont="1" applyAlignment="1">
      <alignment vertical="center"/>
    </xf>
    <xf numFmtId="0" fontId="65" fillId="0" borderId="0" xfId="126" applyFont="1" applyAlignment="1">
      <alignment horizontal="center" vertical="center"/>
    </xf>
    <xf numFmtId="0" fontId="77" fillId="0" borderId="30" xfId="126" applyFont="1" applyBorder="1" applyAlignment="1">
      <alignment vertical="center"/>
    </xf>
    <xf numFmtId="0" fontId="78" fillId="8" borderId="17" xfId="126" applyFont="1" applyFill="1" applyBorder="1" applyAlignment="1">
      <alignment vertical="center" justifyLastLine="1"/>
    </xf>
    <xf numFmtId="0" fontId="78" fillId="8" borderId="37" xfId="126" applyFont="1" applyFill="1" applyBorder="1" applyAlignment="1">
      <alignment vertical="center" justifyLastLine="1"/>
    </xf>
    <xf numFmtId="0" fontId="78" fillId="8" borderId="22" xfId="126" applyFont="1" applyFill="1" applyBorder="1" applyAlignment="1">
      <alignment vertical="center" justifyLastLine="1"/>
    </xf>
    <xf numFmtId="0" fontId="78" fillId="8" borderId="31" xfId="126" applyFont="1" applyFill="1" applyBorder="1" applyAlignment="1">
      <alignment vertical="center" justifyLastLine="1"/>
    </xf>
    <xf numFmtId="0" fontId="78" fillId="8" borderId="10" xfId="126" applyFont="1" applyFill="1" applyBorder="1" applyAlignment="1">
      <alignment horizontal="distributed" vertical="center" justifyLastLine="1"/>
    </xf>
    <xf numFmtId="0" fontId="78" fillId="8" borderId="38" xfId="126" applyFont="1" applyFill="1" applyBorder="1" applyAlignment="1">
      <alignment vertical="center"/>
    </xf>
    <xf numFmtId="0" fontId="78" fillId="8" borderId="38" xfId="126" applyFont="1" applyFill="1" applyBorder="1" applyAlignment="1">
      <alignment horizontal="center" vertical="center"/>
    </xf>
    <xf numFmtId="0" fontId="78" fillId="8" borderId="39" xfId="126" applyFont="1" applyFill="1" applyBorder="1" applyAlignment="1">
      <alignment vertical="center"/>
    </xf>
    <xf numFmtId="0" fontId="76" fillId="0" borderId="0" xfId="126" applyFont="1" applyAlignment="1">
      <alignment vertical="center"/>
    </xf>
    <xf numFmtId="0" fontId="76" fillId="0" borderId="12" xfId="126" applyFont="1" applyBorder="1" applyAlignment="1">
      <alignment horizontal="right" vertical="center"/>
    </xf>
    <xf numFmtId="0" fontId="76" fillId="0" borderId="40" xfId="126" applyFont="1" applyBorder="1" applyAlignment="1">
      <alignment horizontal="right" vertical="center"/>
    </xf>
    <xf numFmtId="0" fontId="76" fillId="0" borderId="41" xfId="126" applyFont="1" applyBorder="1" applyAlignment="1">
      <alignment horizontal="right" vertical="center"/>
    </xf>
    <xf numFmtId="0" fontId="78" fillId="0" borderId="0" xfId="126" applyFont="1" applyAlignment="1">
      <alignment horizontal="distributed" vertical="center"/>
    </xf>
    <xf numFmtId="186" fontId="96" fillId="0" borderId="12" xfId="128" applyNumberFormat="1" applyFont="1" applyBorder="1" applyAlignment="1">
      <alignment vertical="center"/>
    </xf>
    <xf numFmtId="193" fontId="96" fillId="0" borderId="40" xfId="128" applyNumberFormat="1" applyFont="1" applyBorder="1" applyAlignment="1">
      <alignment vertical="center"/>
    </xf>
    <xf numFmtId="186" fontId="96" fillId="0" borderId="12" xfId="126" applyNumberFormat="1" applyFont="1" applyBorder="1" applyAlignment="1">
      <alignment horizontal="right" vertical="center"/>
    </xf>
    <xf numFmtId="192" fontId="96" fillId="0" borderId="41" xfId="126" applyNumberFormat="1" applyFont="1" applyBorder="1" applyAlignment="1">
      <alignment vertical="center"/>
    </xf>
    <xf numFmtId="3" fontId="77" fillId="0" borderId="0" xfId="126" applyNumberFormat="1" applyFont="1" applyAlignment="1">
      <alignment vertical="center"/>
    </xf>
    <xf numFmtId="3" fontId="70" fillId="0" borderId="0" xfId="126" applyNumberFormat="1" applyFont="1" applyAlignment="1">
      <alignment vertical="center"/>
    </xf>
    <xf numFmtId="186" fontId="96" fillId="0" borderId="12" xfId="96" applyNumberFormat="1" applyFont="1" applyFill="1" applyBorder="1" applyAlignment="1">
      <alignment horizontal="right" vertical="center"/>
    </xf>
    <xf numFmtId="0" fontId="76" fillId="0" borderId="23" xfId="126" applyFont="1" applyBorder="1" applyAlignment="1">
      <alignment horizontal="distributed" vertical="center"/>
    </xf>
    <xf numFmtId="186" fontId="96" fillId="0" borderId="10" xfId="126" applyNumberFormat="1" applyFont="1" applyBorder="1" applyAlignment="1">
      <alignment vertical="center"/>
    </xf>
    <xf numFmtId="193" fontId="96" fillId="0" borderId="42" xfId="126" applyNumberFormat="1" applyFont="1" applyBorder="1" applyAlignment="1">
      <alignment vertical="center"/>
    </xf>
    <xf numFmtId="186" fontId="96" fillId="0" borderId="23" xfId="126" applyNumberFormat="1" applyFont="1" applyBorder="1" applyAlignment="1">
      <alignment vertical="center"/>
    </xf>
    <xf numFmtId="0" fontId="96" fillId="0" borderId="23" xfId="126" applyFont="1" applyBorder="1" applyAlignment="1">
      <alignment vertical="center"/>
    </xf>
    <xf numFmtId="192" fontId="96" fillId="0" borderId="43" xfId="126" applyNumberFormat="1" applyFont="1" applyBorder="1" applyAlignment="1">
      <alignment vertical="center"/>
    </xf>
    <xf numFmtId="0" fontId="63" fillId="0" borderId="0" xfId="126" applyFont="1" applyAlignment="1">
      <alignment vertical="center"/>
    </xf>
    <xf numFmtId="0" fontId="70" fillId="0" borderId="0" xfId="126" applyFont="1" applyAlignment="1">
      <alignment horizontal="center" vertical="center"/>
    </xf>
    <xf numFmtId="0" fontId="78" fillId="8" borderId="39" xfId="126" applyFont="1" applyFill="1" applyBorder="1" applyAlignment="1">
      <alignment horizontal="center" vertical="center"/>
    </xf>
    <xf numFmtId="0" fontId="76" fillId="0" borderId="44" xfId="126" applyFont="1" applyBorder="1" applyAlignment="1">
      <alignment horizontal="right" vertical="center"/>
    </xf>
    <xf numFmtId="187" fontId="96" fillId="0" borderId="12" xfId="126" applyNumberFormat="1" applyFont="1" applyBorder="1" applyAlignment="1">
      <alignment horizontal="right" vertical="center"/>
    </xf>
    <xf numFmtId="193" fontId="96" fillId="0" borderId="40" xfId="126" applyNumberFormat="1" applyFont="1" applyBorder="1" applyAlignment="1">
      <alignment vertical="center"/>
    </xf>
    <xf numFmtId="187" fontId="96" fillId="0" borderId="12" xfId="126" applyNumberFormat="1" applyFont="1" applyBorder="1" applyAlignment="1">
      <alignment vertical="center"/>
    </xf>
    <xf numFmtId="193" fontId="96" fillId="0" borderId="41" xfId="126" applyNumberFormat="1" applyFont="1" applyBorder="1" applyAlignment="1">
      <alignment vertical="center"/>
    </xf>
    <xf numFmtId="0" fontId="76" fillId="0" borderId="27" xfId="126" applyFont="1" applyBorder="1" applyAlignment="1">
      <alignment horizontal="distributed" vertical="center"/>
    </xf>
    <xf numFmtId="187" fontId="96" fillId="0" borderId="10" xfId="126" applyNumberFormat="1" applyFont="1" applyBorder="1" applyAlignment="1">
      <alignment vertical="center"/>
    </xf>
    <xf numFmtId="193" fontId="96" fillId="0" borderId="43" xfId="126" applyNumberFormat="1" applyFont="1" applyBorder="1" applyAlignment="1">
      <alignment vertical="center"/>
    </xf>
    <xf numFmtId="0" fontId="76" fillId="0" borderId="0" xfId="126" applyFont="1" applyAlignment="1">
      <alignment horizontal="distributed" vertical="center"/>
    </xf>
    <xf numFmtId="182" fontId="75" fillId="0" borderId="0" xfId="126" applyNumberFormat="1" applyFont="1" applyAlignment="1">
      <alignment vertical="center"/>
    </xf>
    <xf numFmtId="0" fontId="95" fillId="0" borderId="30" xfId="126" applyFont="1" applyBorder="1"/>
    <xf numFmtId="0" fontId="72" fillId="0" borderId="30" xfId="126" applyFont="1" applyBorder="1" applyAlignment="1">
      <alignment vertical="center"/>
    </xf>
    <xf numFmtId="0" fontId="79" fillId="0" borderId="0" xfId="126" applyFont="1" applyAlignment="1">
      <alignment vertical="center"/>
    </xf>
    <xf numFmtId="0" fontId="98" fillId="0" borderId="0" xfId="126" applyFont="1" applyAlignment="1">
      <alignment vertical="center"/>
    </xf>
    <xf numFmtId="186" fontId="96" fillId="0" borderId="12" xfId="126" applyNumberFormat="1" applyFont="1" applyBorder="1" applyAlignment="1">
      <alignment vertical="center"/>
    </xf>
    <xf numFmtId="194" fontId="96" fillId="0" borderId="51" xfId="126" applyNumberFormat="1" applyFont="1" applyBorder="1" applyAlignment="1">
      <alignment vertical="center"/>
    </xf>
    <xf numFmtId="194" fontId="96" fillId="0" borderId="0" xfId="126" applyNumberFormat="1" applyFont="1" applyAlignment="1">
      <alignment vertical="center"/>
    </xf>
    <xf numFmtId="194" fontId="96" fillId="0" borderId="12" xfId="126" applyNumberFormat="1" applyFont="1" applyBorder="1" applyAlignment="1">
      <alignment vertical="center"/>
    </xf>
    <xf numFmtId="194" fontId="96" fillId="0" borderId="40" xfId="126" applyNumberFormat="1" applyFont="1" applyBorder="1" applyAlignment="1">
      <alignment vertical="center"/>
    </xf>
    <xf numFmtId="187" fontId="96" fillId="0" borderId="51" xfId="126" applyNumberFormat="1" applyFont="1" applyBorder="1" applyAlignment="1">
      <alignment vertical="center"/>
    </xf>
    <xf numFmtId="184" fontId="77" fillId="0" borderId="0" xfId="126" applyNumberFormat="1" applyFont="1" applyAlignment="1">
      <alignment vertical="center"/>
    </xf>
    <xf numFmtId="187" fontId="96" fillId="0" borderId="0" xfId="126" applyNumberFormat="1" applyFont="1" applyAlignment="1">
      <alignment vertical="center"/>
    </xf>
    <xf numFmtId="187" fontId="96" fillId="0" borderId="0" xfId="126" applyNumberFormat="1" applyFont="1" applyAlignment="1">
      <alignment horizontal="right" vertical="center"/>
    </xf>
    <xf numFmtId="194" fontId="96" fillId="0" borderId="41" xfId="126" applyNumberFormat="1" applyFont="1" applyBorder="1" applyAlignment="1">
      <alignment vertical="center"/>
    </xf>
    <xf numFmtId="0" fontId="82" fillId="0" borderId="0" xfId="126" applyFont="1" applyAlignment="1">
      <alignment vertical="center"/>
    </xf>
    <xf numFmtId="0" fontId="99" fillId="0" borderId="0" xfId="126" applyFont="1" applyAlignment="1">
      <alignment vertical="center"/>
    </xf>
    <xf numFmtId="0" fontId="65" fillId="0" borderId="30" xfId="127" applyFont="1" applyBorder="1"/>
    <xf numFmtId="0" fontId="73" fillId="0" borderId="30" xfId="127" applyFont="1" applyBorder="1" applyAlignment="1">
      <alignment vertical="center"/>
    </xf>
    <xf numFmtId="0" fontId="82" fillId="0" borderId="30" xfId="127" applyFont="1" applyBorder="1" applyAlignment="1">
      <alignment horizontal="right" vertical="center"/>
    </xf>
    <xf numFmtId="0" fontId="101" fillId="0" borderId="0" xfId="127" applyFont="1" applyAlignment="1">
      <alignment vertical="center"/>
    </xf>
    <xf numFmtId="0" fontId="100" fillId="0" borderId="0" xfId="127" applyFont="1" applyAlignment="1">
      <alignment horizontal="right" vertical="center"/>
    </xf>
    <xf numFmtId="0" fontId="102" fillId="0" borderId="0" xfId="127" applyFont="1" applyAlignment="1">
      <alignment vertical="center"/>
    </xf>
    <xf numFmtId="0" fontId="93" fillId="0" borderId="30" xfId="127" applyFont="1" applyBorder="1" applyAlignment="1">
      <alignment horizontal="right" vertical="center"/>
    </xf>
    <xf numFmtId="0" fontId="94" fillId="8" borderId="14" xfId="127" applyFont="1" applyFill="1" applyBorder="1" applyAlignment="1">
      <alignment vertical="center"/>
    </xf>
    <xf numFmtId="0" fontId="94" fillId="8" borderId="32" xfId="127" applyFont="1" applyFill="1" applyBorder="1" applyAlignment="1">
      <alignment horizontal="distributed" vertical="center"/>
    </xf>
    <xf numFmtId="0" fontId="94" fillId="8" borderId="27" xfId="127" applyFont="1" applyFill="1" applyBorder="1" applyAlignment="1">
      <alignment horizontal="distributed" vertical="center"/>
    </xf>
    <xf numFmtId="0" fontId="76" fillId="8" borderId="11" xfId="127" applyFont="1" applyFill="1" applyBorder="1" applyAlignment="1">
      <alignment horizontal="center" vertical="center"/>
    </xf>
    <xf numFmtId="0" fontId="76" fillId="8" borderId="11" xfId="127" applyFont="1" applyFill="1" applyBorder="1" applyAlignment="1">
      <alignment horizontal="distributed" vertical="center"/>
    </xf>
    <xf numFmtId="0" fontId="94" fillId="8" borderId="15" xfId="127" applyFont="1" applyFill="1" applyBorder="1" applyAlignment="1">
      <alignment horizontal="distributed" vertical="center"/>
    </xf>
    <xf numFmtId="0" fontId="82" fillId="0" borderId="0" xfId="127" applyFont="1" applyAlignment="1">
      <alignment vertical="center"/>
    </xf>
    <xf numFmtId="177" fontId="70" fillId="0" borderId="13" xfId="127" applyNumberFormat="1" applyFont="1" applyBorder="1" applyAlignment="1">
      <alignment horizontal="distributed" vertical="center"/>
    </xf>
    <xf numFmtId="177" fontId="70" fillId="0" borderId="21" xfId="127" applyNumberFormat="1" applyFont="1" applyBorder="1" applyAlignment="1">
      <alignment vertical="center"/>
    </xf>
    <xf numFmtId="177" fontId="70" fillId="0" borderId="13" xfId="127" applyNumberFormat="1" applyFont="1" applyBorder="1" applyAlignment="1">
      <alignment vertical="center"/>
    </xf>
    <xf numFmtId="177" fontId="70" fillId="0" borderId="0" xfId="127" applyNumberFormat="1" applyFont="1" applyAlignment="1">
      <alignment vertical="center"/>
    </xf>
    <xf numFmtId="177" fontId="70" fillId="0" borderId="32" xfId="127" applyNumberFormat="1" applyFont="1" applyBorder="1" applyAlignment="1">
      <alignment horizontal="distributed" vertical="center"/>
    </xf>
    <xf numFmtId="177" fontId="70" fillId="0" borderId="28" xfId="127" applyNumberFormat="1" applyFont="1" applyBorder="1" applyAlignment="1">
      <alignment vertical="center"/>
    </xf>
    <xf numFmtId="177" fontId="70" fillId="0" borderId="13" xfId="126" applyNumberFormat="1" applyFont="1" applyBorder="1" applyAlignment="1">
      <alignment horizontal="right" vertical="center"/>
    </xf>
    <xf numFmtId="177" fontId="70" fillId="0" borderId="13" xfId="127" applyNumberFormat="1" applyFont="1" applyBorder="1" applyAlignment="1">
      <alignment horizontal="right" vertical="center"/>
    </xf>
    <xf numFmtId="177" fontId="70" fillId="0" borderId="34" xfId="126" applyNumberFormat="1" applyFont="1" applyBorder="1" applyAlignment="1">
      <alignment horizontal="right" vertical="center"/>
    </xf>
    <xf numFmtId="177" fontId="70" fillId="0" borderId="15" xfId="126" applyNumberFormat="1" applyFont="1" applyBorder="1" applyAlignment="1">
      <alignment vertical="center"/>
    </xf>
    <xf numFmtId="177" fontId="70" fillId="0" borderId="12" xfId="126" applyNumberFormat="1" applyFont="1" applyBorder="1" applyAlignment="1">
      <alignment vertical="center"/>
    </xf>
    <xf numFmtId="177" fontId="70" fillId="0" borderId="34" xfId="127" applyNumberFormat="1" applyFont="1" applyBorder="1" applyAlignment="1">
      <alignment horizontal="right" vertical="center"/>
    </xf>
    <xf numFmtId="177" fontId="70" fillId="0" borderId="15" xfId="127" applyNumberFormat="1" applyFont="1" applyBorder="1" applyAlignment="1" applyProtection="1">
      <alignment horizontal="right" vertical="center"/>
      <protection locked="0"/>
    </xf>
    <xf numFmtId="177" fontId="70" fillId="0" borderId="12" xfId="127" applyNumberFormat="1" applyFont="1" applyBorder="1" applyAlignment="1">
      <alignment vertical="center"/>
    </xf>
    <xf numFmtId="177" fontId="70" fillId="0" borderId="13" xfId="120" applyNumberFormat="1" applyFont="1" applyBorder="1" applyAlignment="1">
      <alignment horizontal="right" vertical="center"/>
    </xf>
    <xf numFmtId="177" fontId="70" fillId="0" borderId="13" xfId="0" applyNumberFormat="1" applyFont="1" applyBorder="1" applyAlignment="1">
      <alignment vertical="center"/>
    </xf>
    <xf numFmtId="177" fontId="70" fillId="0" borderId="34" xfId="0" applyNumberFormat="1" applyFont="1" applyBorder="1" applyAlignment="1">
      <alignment vertical="center"/>
    </xf>
    <xf numFmtId="177" fontId="70" fillId="0" borderId="16" xfId="126" applyNumberFormat="1" applyFont="1" applyBorder="1" applyAlignment="1">
      <alignment horizontal="right" vertical="center"/>
    </xf>
    <xf numFmtId="177" fontId="70" fillId="0" borderId="12" xfId="126" applyNumberFormat="1" applyFont="1" applyBorder="1" applyAlignment="1">
      <alignment horizontal="right" vertical="center"/>
    </xf>
    <xf numFmtId="177" fontId="70" fillId="0" borderId="0" xfId="0" applyNumberFormat="1" applyFont="1" applyAlignment="1">
      <alignment vertical="center"/>
    </xf>
    <xf numFmtId="177" fontId="70" fillId="0" borderId="12" xfId="0" applyNumberFormat="1" applyFont="1" applyBorder="1" applyAlignment="1">
      <alignment vertical="center"/>
    </xf>
    <xf numFmtId="178" fontId="97" fillId="17" borderId="0" xfId="0" applyNumberFormat="1" applyFont="1" applyFill="1" applyAlignment="1">
      <alignment vertical="center"/>
    </xf>
    <xf numFmtId="0" fontId="82" fillId="0" borderId="27" xfId="127" quotePrefix="1" applyFont="1" applyBorder="1" applyAlignment="1">
      <alignment vertical="center"/>
    </xf>
    <xf numFmtId="177" fontId="70" fillId="0" borderId="11" xfId="127" applyNumberFormat="1" applyFont="1" applyBorder="1" applyAlignment="1">
      <alignment horizontal="right" vertical="center"/>
    </xf>
    <xf numFmtId="177" fontId="70" fillId="0" borderId="11" xfId="127" applyNumberFormat="1" applyFont="1" applyBorder="1" applyAlignment="1">
      <alignment vertical="center"/>
    </xf>
    <xf numFmtId="177" fontId="70" fillId="0" borderId="23" xfId="127" applyNumberFormat="1" applyFont="1" applyBorder="1" applyAlignment="1">
      <alignment vertical="center"/>
    </xf>
    <xf numFmtId="177" fontId="70" fillId="0" borderId="36" xfId="127" applyNumberFormat="1" applyFont="1" applyBorder="1" applyAlignment="1">
      <alignment horizontal="right" vertical="center"/>
    </xf>
    <xf numFmtId="177" fontId="70" fillId="0" borderId="10" xfId="127" applyNumberFormat="1" applyFont="1" applyBorder="1" applyAlignment="1">
      <alignment vertical="center"/>
    </xf>
    <xf numFmtId="0" fontId="82" fillId="0" borderId="0" xfId="127" quotePrefix="1" applyFont="1" applyAlignment="1">
      <alignment vertical="center"/>
    </xf>
    <xf numFmtId="177" fontId="70" fillId="0" borderId="0" xfId="127" applyNumberFormat="1" applyFont="1" applyAlignment="1">
      <alignment horizontal="right" vertical="center"/>
    </xf>
    <xf numFmtId="0" fontId="91" fillId="0" borderId="0" xfId="0" applyFont="1" applyAlignment="1">
      <alignment horizontal="center" vertical="center"/>
    </xf>
    <xf numFmtId="0" fontId="78" fillId="8" borderId="19" xfId="0" applyFont="1" applyFill="1" applyBorder="1" applyAlignment="1">
      <alignment horizontal="distributed" vertical="center"/>
    </xf>
    <xf numFmtId="0" fontId="78" fillId="8" borderId="27" xfId="0" applyFont="1" applyFill="1" applyBorder="1" applyAlignment="1">
      <alignment horizontal="distributed" vertical="center"/>
    </xf>
    <xf numFmtId="0" fontId="78" fillId="8" borderId="10" xfId="0" applyFont="1" applyFill="1" applyBorder="1" applyAlignment="1">
      <alignment horizontal="center" vertical="center"/>
    </xf>
    <xf numFmtId="0" fontId="82" fillId="0" borderId="14" xfId="0" applyFont="1" applyBorder="1" applyAlignment="1">
      <alignment vertical="center"/>
    </xf>
    <xf numFmtId="0" fontId="82" fillId="0" borderId="28" xfId="0" applyFont="1" applyBorder="1" applyAlignment="1">
      <alignment horizontal="right" vertical="center"/>
    </xf>
    <xf numFmtId="0" fontId="78" fillId="0" borderId="28" xfId="0" applyFont="1" applyBorder="1" applyAlignment="1">
      <alignment horizontal="right" vertical="center"/>
    </xf>
    <xf numFmtId="0" fontId="80" fillId="0" borderId="28" xfId="0" applyFont="1" applyBorder="1" applyAlignment="1">
      <alignment vertical="center"/>
    </xf>
    <xf numFmtId="0" fontId="78" fillId="0" borderId="22" xfId="0" applyFont="1" applyBorder="1" applyAlignment="1">
      <alignment horizontal="right" vertical="center"/>
    </xf>
    <xf numFmtId="0" fontId="63" fillId="0" borderId="14" xfId="127" applyFont="1" applyBorder="1" applyAlignment="1">
      <alignment horizontal="left" vertical="center"/>
    </xf>
    <xf numFmtId="186" fontId="103" fillId="0" borderId="12" xfId="0" applyNumberFormat="1" applyFont="1" applyBorder="1" applyAlignment="1">
      <alignment vertical="center"/>
    </xf>
    <xf numFmtId="186" fontId="103" fillId="0" borderId="14" xfId="0" applyNumberFormat="1" applyFont="1" applyBorder="1" applyAlignment="1">
      <alignment vertical="center"/>
    </xf>
    <xf numFmtId="186" fontId="103" fillId="0" borderId="12" xfId="0" applyNumberFormat="1" applyFont="1" applyBorder="1" applyAlignment="1">
      <alignment horizontal="right" vertical="center"/>
    </xf>
    <xf numFmtId="186" fontId="103" fillId="0" borderId="14" xfId="0" applyNumberFormat="1" applyFont="1" applyBorder="1" applyAlignment="1">
      <alignment horizontal="right" vertical="center"/>
    </xf>
    <xf numFmtId="188" fontId="103" fillId="0" borderId="12" xfId="0" applyNumberFormat="1" applyFont="1" applyBorder="1" applyAlignment="1">
      <alignment vertical="center"/>
    </xf>
    <xf numFmtId="188" fontId="103" fillId="0" borderId="14" xfId="0" applyNumberFormat="1" applyFont="1" applyBorder="1" applyAlignment="1">
      <alignment vertical="center"/>
    </xf>
    <xf numFmtId="188" fontId="103" fillId="0" borderId="0" xfId="0" applyNumberFormat="1" applyFont="1" applyAlignment="1">
      <alignment vertical="center"/>
    </xf>
    <xf numFmtId="188" fontId="103" fillId="0" borderId="12" xfId="0" applyNumberFormat="1" applyFont="1" applyBorder="1" applyAlignment="1">
      <alignment horizontal="right" vertical="center"/>
    </xf>
    <xf numFmtId="188" fontId="103" fillId="0" borderId="0" xfId="0" applyNumberFormat="1" applyFont="1" applyAlignment="1">
      <alignment horizontal="right" vertical="center"/>
    </xf>
    <xf numFmtId="188" fontId="103" fillId="0" borderId="14" xfId="0" applyNumberFormat="1" applyFont="1" applyBorder="1" applyAlignment="1">
      <alignment horizontal="right" vertical="center"/>
    </xf>
    <xf numFmtId="0" fontId="67" fillId="0" borderId="27" xfId="127" quotePrefix="1" applyFont="1" applyBorder="1" applyAlignment="1" applyProtection="1">
      <alignment vertical="center"/>
      <protection locked="0"/>
    </xf>
    <xf numFmtId="0" fontId="67" fillId="0" borderId="0" xfId="0" applyFont="1" applyAlignment="1">
      <alignment horizontal="left" vertical="center"/>
    </xf>
    <xf numFmtId="0" fontId="67" fillId="0" borderId="0" xfId="127" applyFont="1" applyAlignment="1">
      <alignment vertical="center"/>
    </xf>
    <xf numFmtId="0" fontId="72" fillId="0" borderId="0" xfId="127" applyFont="1" applyAlignment="1">
      <alignment vertical="center"/>
    </xf>
    <xf numFmtId="0" fontId="86" fillId="0" borderId="0" xfId="0" applyFont="1" applyAlignment="1">
      <alignment horizontal="left"/>
    </xf>
    <xf numFmtId="0" fontId="75" fillId="0" borderId="0" xfId="0" applyFont="1"/>
    <xf numFmtId="0" fontId="73" fillId="0" borderId="0" xfId="0" applyFont="1" applyAlignment="1">
      <alignment horizontal="center" wrapText="1"/>
    </xf>
    <xf numFmtId="0" fontId="77" fillId="0" borderId="0" xfId="0" applyFont="1"/>
    <xf numFmtId="0" fontId="72" fillId="0" borderId="0" xfId="0" applyFont="1"/>
    <xf numFmtId="0" fontId="78" fillId="0" borderId="0" xfId="0" applyFont="1"/>
    <xf numFmtId="0" fontId="88" fillId="8" borderId="19" xfId="0" applyFont="1" applyFill="1" applyBorder="1" applyAlignment="1">
      <alignment horizontal="distributed" vertical="center" wrapText="1"/>
    </xf>
    <xf numFmtId="0" fontId="82" fillId="8" borderId="37" xfId="0" applyFont="1" applyFill="1" applyBorder="1" applyAlignment="1">
      <alignment horizontal="distributed" vertical="center" justifyLastLine="1"/>
    </xf>
    <xf numFmtId="0" fontId="82" fillId="0" borderId="0" xfId="0" applyFont="1" applyAlignment="1">
      <alignment horizontal="distributed" vertical="center"/>
    </xf>
    <xf numFmtId="0" fontId="88" fillId="8" borderId="14" xfId="0" applyFont="1" applyFill="1" applyBorder="1" applyAlignment="1">
      <alignment horizontal="distributed" vertical="center" wrapText="1"/>
    </xf>
    <xf numFmtId="0" fontId="85" fillId="8" borderId="21" xfId="0" applyFont="1" applyFill="1" applyBorder="1" applyAlignment="1">
      <alignment horizontal="distributed" vertical="center" justifyLastLine="1" shrinkToFit="1"/>
    </xf>
    <xf numFmtId="0" fontId="88" fillId="8" borderId="21" xfId="0" applyFont="1" applyFill="1" applyBorder="1" applyAlignment="1">
      <alignment horizontal="distributed" vertical="center" wrapText="1" justifyLastLine="1"/>
    </xf>
    <xf numFmtId="0" fontId="104" fillId="8" borderId="21" xfId="0" applyFont="1" applyFill="1" applyBorder="1" applyAlignment="1">
      <alignment horizontal="distributed" vertical="center" wrapText="1" justifyLastLine="1"/>
    </xf>
    <xf numFmtId="0" fontId="88" fillId="8" borderId="27" xfId="0" applyFont="1" applyFill="1" applyBorder="1" applyAlignment="1">
      <alignment horizontal="distributed" vertical="center" wrapText="1"/>
    </xf>
    <xf numFmtId="0" fontId="85" fillId="8" borderId="11" xfId="0" applyFont="1" applyFill="1" applyBorder="1" applyAlignment="1">
      <alignment vertical="center" shrinkToFit="1"/>
    </xf>
    <xf numFmtId="0" fontId="88" fillId="8" borderId="11" xfId="0" applyFont="1" applyFill="1" applyBorder="1" applyAlignment="1">
      <alignment horizontal="distributed" vertical="center" wrapText="1" justifyLastLine="1"/>
    </xf>
    <xf numFmtId="0" fontId="104" fillId="8" borderId="11" xfId="0" applyFont="1" applyFill="1" applyBorder="1" applyAlignment="1">
      <alignment horizontal="distributed" vertical="center" wrapText="1" justifyLastLine="1"/>
    </xf>
    <xf numFmtId="0" fontId="82" fillId="0" borderId="31" xfId="0" applyFont="1" applyBorder="1" applyAlignment="1">
      <alignment horizontal="distributed" vertical="center"/>
    </xf>
    <xf numFmtId="187" fontId="75" fillId="0" borderId="13" xfId="96" applyNumberFormat="1" applyFont="1" applyFill="1" applyBorder="1" applyAlignment="1">
      <alignment vertical="center"/>
    </xf>
    <xf numFmtId="187" fontId="75" fillId="0" borderId="12" xfId="96" applyNumberFormat="1" applyFont="1" applyFill="1" applyBorder="1" applyAlignment="1">
      <alignment vertical="center"/>
    </xf>
    <xf numFmtId="185" fontId="75" fillId="0" borderId="0" xfId="96" applyNumberFormat="1" applyFont="1" applyFill="1" applyBorder="1" applyAlignment="1">
      <alignment vertical="center"/>
    </xf>
    <xf numFmtId="0" fontId="76" fillId="0" borderId="14" xfId="0" applyFont="1" applyBorder="1" applyAlignment="1">
      <alignment vertical="center"/>
    </xf>
    <xf numFmtId="187" fontId="80" fillId="0" borderId="13" xfId="96" applyNumberFormat="1" applyFont="1" applyFill="1" applyBorder="1" applyAlignment="1">
      <alignment vertical="center"/>
    </xf>
    <xf numFmtId="187" fontId="80" fillId="0" borderId="12" xfId="96" applyNumberFormat="1" applyFont="1" applyFill="1" applyBorder="1" applyAlignment="1">
      <alignment vertical="center"/>
    </xf>
    <xf numFmtId="180" fontId="75" fillId="0" borderId="0" xfId="96" applyNumberFormat="1" applyFont="1" applyFill="1" applyBorder="1" applyAlignment="1">
      <alignment vertical="center"/>
    </xf>
    <xf numFmtId="187" fontId="80" fillId="0" borderId="0" xfId="96" applyNumberFormat="1" applyFont="1" applyFill="1" applyBorder="1" applyAlignment="1">
      <alignment vertical="center"/>
    </xf>
    <xf numFmtId="180" fontId="80" fillId="0" borderId="0" xfId="96" applyNumberFormat="1" applyFont="1" applyFill="1" applyBorder="1" applyAlignment="1">
      <alignment vertical="center"/>
    </xf>
    <xf numFmtId="187" fontId="80" fillId="0" borderId="0" xfId="0" applyNumberFormat="1" applyFont="1" applyAlignment="1">
      <alignment vertical="center"/>
    </xf>
    <xf numFmtId="187" fontId="80" fillId="0" borderId="13" xfId="96" applyNumberFormat="1" applyFont="1" applyFill="1" applyBorder="1" applyAlignment="1">
      <alignment horizontal="right" vertical="center"/>
    </xf>
    <xf numFmtId="187" fontId="80" fillId="0" borderId="12" xfId="96" applyNumberFormat="1" applyFont="1" applyFill="1" applyBorder="1" applyAlignment="1">
      <alignment horizontal="right" vertical="center"/>
    </xf>
    <xf numFmtId="0" fontId="77" fillId="0" borderId="27" xfId="0" applyFont="1" applyBorder="1" applyAlignment="1">
      <alignment vertical="center"/>
    </xf>
    <xf numFmtId="187" fontId="80" fillId="0" borderId="11" xfId="0" applyNumberFormat="1" applyFont="1" applyBorder="1" applyAlignment="1">
      <alignment vertical="center"/>
    </xf>
    <xf numFmtId="187" fontId="80" fillId="0" borderId="10" xfId="0" applyNumberFormat="1" applyFont="1" applyBorder="1" applyAlignment="1">
      <alignment vertical="center"/>
    </xf>
    <xf numFmtId="0" fontId="73" fillId="0" borderId="0" xfId="0" applyFont="1" applyAlignment="1">
      <alignment horizontal="center"/>
    </xf>
    <xf numFmtId="0" fontId="82" fillId="8" borderId="37" xfId="0" applyFont="1" applyFill="1" applyBorder="1" applyAlignment="1">
      <alignment horizontal="distributed" vertical="center"/>
    </xf>
    <xf numFmtId="0" fontId="82" fillId="8" borderId="17" xfId="0" applyFont="1" applyFill="1" applyBorder="1" applyAlignment="1">
      <alignment horizontal="distributed" vertical="center"/>
    </xf>
    <xf numFmtId="0" fontId="77" fillId="18" borderId="0" xfId="0" applyFont="1" applyFill="1" applyAlignment="1">
      <alignment vertical="center"/>
    </xf>
    <xf numFmtId="0" fontId="82" fillId="8" borderId="0" xfId="0" applyFont="1" applyFill="1" applyAlignment="1">
      <alignment horizontal="distributed" vertical="center"/>
    </xf>
    <xf numFmtId="0" fontId="82" fillId="8" borderId="14" xfId="0" applyFont="1" applyFill="1" applyBorder="1" applyAlignment="1">
      <alignment horizontal="distributed" vertical="center"/>
    </xf>
    <xf numFmtId="0" fontId="88" fillId="8" borderId="21" xfId="0" applyFont="1" applyFill="1" applyBorder="1" applyAlignment="1">
      <alignment horizontal="distributed" vertical="center" wrapText="1"/>
    </xf>
    <xf numFmtId="0" fontId="104" fillId="8" borderId="21" xfId="0" applyFont="1" applyFill="1" applyBorder="1" applyAlignment="1">
      <alignment horizontal="distributed" vertical="center" wrapText="1"/>
    </xf>
    <xf numFmtId="0" fontId="105" fillId="8" borderId="21" xfId="0" applyFont="1" applyFill="1" applyBorder="1" applyAlignment="1">
      <alignment horizontal="distributed" vertical="center" shrinkToFit="1"/>
    </xf>
    <xf numFmtId="0" fontId="88" fillId="8" borderId="11" xfId="0" applyFont="1" applyFill="1" applyBorder="1" applyAlignment="1">
      <alignment horizontal="distributed" vertical="center" wrapText="1"/>
    </xf>
    <xf numFmtId="0" fontId="104" fillId="8" borderId="11" xfId="0" applyFont="1" applyFill="1" applyBorder="1" applyAlignment="1">
      <alignment horizontal="distributed" vertical="center" wrapText="1"/>
    </xf>
    <xf numFmtId="0" fontId="105" fillId="8" borderId="11" xfId="0" applyFont="1" applyFill="1" applyBorder="1" applyAlignment="1">
      <alignment horizontal="distributed" vertical="center" wrapText="1"/>
    </xf>
    <xf numFmtId="187" fontId="75" fillId="0" borderId="21" xfId="96" applyNumberFormat="1" applyFont="1" applyFill="1" applyBorder="1" applyAlignment="1">
      <alignment horizontal="right" vertical="center"/>
    </xf>
    <xf numFmtId="187" fontId="75" fillId="0" borderId="28" xfId="96" applyNumberFormat="1" applyFont="1" applyFill="1" applyBorder="1" applyAlignment="1">
      <alignment horizontal="right" vertical="center"/>
    </xf>
    <xf numFmtId="187" fontId="80" fillId="0" borderId="13" xfId="0" applyNumberFormat="1" applyFont="1" applyBorder="1" applyAlignment="1">
      <alignment vertical="center"/>
    </xf>
    <xf numFmtId="187" fontId="80" fillId="0" borderId="12" xfId="0" applyNumberFormat="1" applyFont="1" applyBorder="1" applyAlignment="1">
      <alignment vertical="center"/>
    </xf>
    <xf numFmtId="187" fontId="80" fillId="0" borderId="14" xfId="0" applyNumberFormat="1" applyFont="1" applyBorder="1" applyAlignment="1">
      <alignment vertical="center"/>
    </xf>
    <xf numFmtId="187" fontId="80" fillId="0" borderId="11" xfId="96" applyNumberFormat="1" applyFont="1" applyFill="1" applyBorder="1" applyAlignment="1">
      <alignment horizontal="right" vertical="center"/>
    </xf>
    <xf numFmtId="187" fontId="80" fillId="0" borderId="10" xfId="96" applyNumberFormat="1" applyFont="1" applyFill="1" applyBorder="1" applyAlignment="1">
      <alignment horizontal="right" vertical="center"/>
    </xf>
    <xf numFmtId="187" fontId="80" fillId="0" borderId="23" xfId="96" applyNumberFormat="1" applyFont="1" applyFill="1" applyBorder="1" applyAlignment="1">
      <alignment horizontal="right" vertical="center"/>
    </xf>
    <xf numFmtId="187" fontId="80" fillId="0" borderId="27" xfId="96" applyNumberFormat="1" applyFont="1" applyFill="1" applyBorder="1" applyAlignment="1">
      <alignment horizontal="right" vertical="center"/>
    </xf>
    <xf numFmtId="0" fontId="94" fillId="0" borderId="0" xfId="0" applyFont="1" applyAlignment="1">
      <alignment vertical="center"/>
    </xf>
    <xf numFmtId="0" fontId="75" fillId="0" borderId="0" xfId="0" applyFont="1" applyAlignment="1">
      <alignment vertical="center"/>
    </xf>
    <xf numFmtId="0" fontId="75" fillId="0" borderId="0" xfId="0" applyFont="1" applyAlignment="1">
      <alignment horizontal="centerContinuous" vertical="center"/>
    </xf>
    <xf numFmtId="0" fontId="90" fillId="0" borderId="0" xfId="0" applyFont="1" applyAlignment="1">
      <alignment horizontal="centerContinuous" wrapText="1"/>
    </xf>
    <xf numFmtId="0" fontId="106" fillId="0" borderId="0" xfId="0" applyFont="1" applyAlignment="1">
      <alignment horizontal="centerContinuous"/>
    </xf>
    <xf numFmtId="0" fontId="84" fillId="0" borderId="0" xfId="0" applyFont="1" applyAlignment="1">
      <alignment vertical="center"/>
    </xf>
    <xf numFmtId="180" fontId="84" fillId="0" borderId="0" xfId="96" applyNumberFormat="1" applyFont="1" applyFill="1" applyBorder="1" applyAlignment="1">
      <alignment vertical="center"/>
    </xf>
    <xf numFmtId="0" fontId="80" fillId="0" borderId="30" xfId="0" applyFont="1" applyBorder="1"/>
    <xf numFmtId="0" fontId="76" fillId="0" borderId="14" xfId="0" applyFont="1" applyBorder="1" applyAlignment="1">
      <alignment horizontal="distributed" vertical="center"/>
    </xf>
    <xf numFmtId="187" fontId="80" fillId="0" borderId="11" xfId="96" applyNumberFormat="1" applyFont="1" applyFill="1" applyBorder="1" applyAlignment="1">
      <alignment vertical="center"/>
    </xf>
    <xf numFmtId="187" fontId="80" fillId="0" borderId="10" xfId="96" applyNumberFormat="1" applyFont="1" applyFill="1" applyBorder="1" applyAlignment="1">
      <alignment vertical="center"/>
    </xf>
    <xf numFmtId="176" fontId="76" fillId="0" borderId="0" xfId="0" quotePrefix="1" applyNumberFormat="1" applyFont="1" applyAlignment="1">
      <alignment vertical="center"/>
    </xf>
    <xf numFmtId="0" fontId="78" fillId="0" borderId="0" xfId="0" quotePrefix="1" applyFont="1" applyAlignment="1">
      <alignment horizontal="left" vertical="center"/>
    </xf>
    <xf numFmtId="0" fontId="82" fillId="0" borderId="27" xfId="0" quotePrefix="1" applyFont="1" applyBorder="1" applyAlignment="1">
      <alignment vertical="center"/>
    </xf>
    <xf numFmtId="0" fontId="84" fillId="0" borderId="0" xfId="0" applyFont="1"/>
    <xf numFmtId="0" fontId="102" fillId="0" borderId="0" xfId="0" applyFont="1"/>
    <xf numFmtId="187" fontId="75" fillId="0" borderId="21" xfId="96" applyNumberFormat="1" applyFont="1" applyFill="1" applyBorder="1" applyAlignment="1">
      <alignment vertical="center"/>
    </xf>
    <xf numFmtId="187" fontId="75" fillId="0" borderId="28" xfId="96" applyNumberFormat="1" applyFont="1" applyFill="1" applyBorder="1" applyAlignment="1">
      <alignment vertical="center"/>
    </xf>
    <xf numFmtId="187" fontId="80" fillId="0" borderId="13" xfId="134" applyNumberFormat="1" applyFont="1" applyBorder="1" applyAlignment="1">
      <alignment horizontal="right" vertical="center"/>
    </xf>
    <xf numFmtId="187" fontId="77" fillId="0" borderId="0" xfId="0" applyNumberFormat="1" applyFont="1" applyAlignment="1">
      <alignment vertical="center"/>
    </xf>
    <xf numFmtId="0" fontId="78" fillId="0" borderId="0" xfId="0" quotePrefix="1" applyFont="1" applyAlignment="1">
      <alignment horizontal="center" vertical="center"/>
    </xf>
    <xf numFmtId="187" fontId="80" fillId="0" borderId="14" xfId="96" applyNumberFormat="1" applyFont="1" applyFill="1" applyBorder="1" applyAlignment="1">
      <alignment horizontal="right" vertical="center"/>
    </xf>
    <xf numFmtId="0" fontId="77" fillId="0" borderId="0" xfId="0" quotePrefix="1" applyFont="1" applyAlignment="1">
      <alignment vertical="center"/>
    </xf>
    <xf numFmtId="0" fontId="100" fillId="0" borderId="0" xfId="0" applyFont="1" applyAlignment="1">
      <alignment horizontal="center"/>
    </xf>
    <xf numFmtId="0" fontId="82" fillId="0" borderId="0" xfId="0" applyFont="1" applyAlignment="1">
      <alignment horizontal="right"/>
    </xf>
    <xf numFmtId="0" fontId="78" fillId="0" borderId="27" xfId="0" quotePrefix="1" applyFont="1" applyBorder="1" applyAlignment="1">
      <alignment vertical="center"/>
    </xf>
    <xf numFmtId="0" fontId="108" fillId="0" borderId="0" xfId="0" applyFont="1" applyAlignment="1">
      <alignment vertical="center"/>
    </xf>
    <xf numFmtId="0" fontId="96" fillId="0" borderId="0" xfId="128" applyFont="1"/>
    <xf numFmtId="0" fontId="72" fillId="0" borderId="0" xfId="128" applyFont="1"/>
    <xf numFmtId="0" fontId="92" fillId="0" borderId="0" xfId="128" applyFont="1" applyAlignment="1">
      <alignment horizontal="center"/>
    </xf>
    <xf numFmtId="0" fontId="79" fillId="0" borderId="0" xfId="0" applyFont="1"/>
    <xf numFmtId="0" fontId="76" fillId="0" borderId="0" xfId="128" applyFont="1" applyAlignment="1">
      <alignment horizontal="right"/>
    </xf>
    <xf numFmtId="0" fontId="96" fillId="8" borderId="17" xfId="128" applyFont="1" applyFill="1" applyBorder="1" applyAlignment="1">
      <alignment vertical="center"/>
    </xf>
    <xf numFmtId="0" fontId="76" fillId="8" borderId="17" xfId="128" applyFont="1" applyFill="1" applyBorder="1" applyAlignment="1">
      <alignment horizontal="right" vertical="center"/>
    </xf>
    <xf numFmtId="0" fontId="76" fillId="8" borderId="0" xfId="128" applyFont="1" applyFill="1" applyAlignment="1">
      <alignment horizontal="distributed" vertical="center"/>
    </xf>
    <xf numFmtId="38" fontId="76" fillId="8" borderId="21" xfId="96" applyFont="1" applyFill="1" applyBorder="1" applyAlignment="1">
      <alignment horizontal="center" vertical="center"/>
    </xf>
    <xf numFmtId="0" fontId="76" fillId="8" borderId="23" xfId="128" applyFont="1" applyFill="1" applyBorder="1" applyAlignment="1">
      <alignment horizontal="distributed" vertical="center"/>
    </xf>
    <xf numFmtId="38" fontId="76" fillId="8" borderId="11" xfId="96" applyFont="1" applyFill="1" applyBorder="1" applyAlignment="1">
      <alignment horizontal="center" vertical="center"/>
    </xf>
    <xf numFmtId="0" fontId="82" fillId="0" borderId="0" xfId="128" applyFont="1" applyAlignment="1">
      <alignment horizontal="distributed" vertical="center"/>
    </xf>
    <xf numFmtId="186" fontId="75" fillId="0" borderId="21" xfId="134" applyNumberFormat="1" applyFont="1" applyBorder="1" applyAlignment="1">
      <alignment vertical="center"/>
    </xf>
    <xf numFmtId="186" fontId="75" fillId="0" borderId="14" xfId="134" applyNumberFormat="1" applyFont="1" applyBorder="1" applyAlignment="1">
      <alignment vertical="center"/>
    </xf>
    <xf numFmtId="186" fontId="75" fillId="0" borderId="28" xfId="0" applyNumberFormat="1" applyFont="1" applyBorder="1" applyAlignment="1">
      <alignment vertical="center"/>
    </xf>
    <xf numFmtId="3" fontId="109" fillId="0" borderId="0" xfId="97" applyNumberFormat="1" applyFont="1" applyBorder="1" applyAlignment="1">
      <alignment vertical="center"/>
    </xf>
    <xf numFmtId="0" fontId="79" fillId="0" borderId="0" xfId="0" applyFont="1" applyAlignment="1">
      <alignment vertical="center" wrapText="1"/>
    </xf>
    <xf numFmtId="0" fontId="110" fillId="0" borderId="0" xfId="0" applyFont="1" applyAlignment="1">
      <alignment vertical="center"/>
    </xf>
    <xf numFmtId="0" fontId="76" fillId="0" borderId="14" xfId="128" quotePrefix="1" applyFont="1" applyBorder="1" applyAlignment="1">
      <alignment horizontal="center" vertical="center"/>
    </xf>
    <xf numFmtId="186" fontId="75" fillId="0" borderId="13" xfId="134" applyNumberFormat="1" applyFont="1" applyBorder="1" applyAlignment="1">
      <alignment horizontal="right" vertical="center"/>
    </xf>
    <xf numFmtId="186" fontId="75" fillId="0" borderId="12" xfId="134" applyNumberFormat="1" applyFont="1" applyBorder="1" applyAlignment="1">
      <alignment horizontal="right" vertical="center"/>
    </xf>
    <xf numFmtId="0" fontId="82" fillId="0" borderId="27" xfId="128" quotePrefix="1" applyFont="1" applyBorder="1" applyAlignment="1">
      <alignment horizontal="left" vertical="center"/>
    </xf>
    <xf numFmtId="186" fontId="75" fillId="0" borderId="10" xfId="134" applyNumberFormat="1" applyFont="1" applyBorder="1" applyAlignment="1">
      <alignment vertical="center"/>
    </xf>
    <xf numFmtId="186" fontId="75" fillId="0" borderId="11" xfId="134" applyNumberFormat="1" applyFont="1" applyBorder="1" applyAlignment="1">
      <alignment vertical="center"/>
    </xf>
    <xf numFmtId="186" fontId="75" fillId="0" borderId="10" xfId="0" applyNumberFormat="1" applyFont="1" applyBorder="1" applyAlignment="1">
      <alignment vertical="center"/>
    </xf>
    <xf numFmtId="38" fontId="76" fillId="0" borderId="0" xfId="96" applyFont="1" applyFill="1" applyBorder="1" applyAlignment="1">
      <alignment vertical="center"/>
    </xf>
    <xf numFmtId="0" fontId="82" fillId="0" borderId="0" xfId="128" applyFont="1" applyAlignment="1">
      <alignment vertical="center"/>
    </xf>
    <xf numFmtId="0" fontId="77" fillId="0" borderId="0" xfId="128" applyFont="1" applyAlignment="1">
      <alignment vertical="center"/>
    </xf>
    <xf numFmtId="0" fontId="65" fillId="0" borderId="0" xfId="0" applyFont="1" applyAlignment="1">
      <alignment horizontal="center"/>
    </xf>
    <xf numFmtId="0" fontId="96" fillId="0" borderId="0" xfId="0" applyFont="1"/>
    <xf numFmtId="0" fontId="80" fillId="0" borderId="0" xfId="0" applyFont="1"/>
    <xf numFmtId="0" fontId="76" fillId="0" borderId="0" xfId="0" applyFont="1" applyAlignment="1">
      <alignment horizontal="right"/>
    </xf>
    <xf numFmtId="0" fontId="77" fillId="18" borderId="0" xfId="0" applyFont="1" applyFill="1"/>
    <xf numFmtId="0" fontId="76" fillId="8" borderId="25" xfId="0" applyFont="1" applyFill="1" applyBorder="1" applyAlignment="1">
      <alignment horizontal="center" vertical="center" justifyLastLine="1"/>
    </xf>
    <xf numFmtId="0" fontId="76" fillId="8" borderId="23" xfId="0" applyFont="1" applyFill="1" applyBorder="1" applyAlignment="1">
      <alignment horizontal="center" vertical="center" justifyLastLine="1"/>
    </xf>
    <xf numFmtId="0" fontId="76" fillId="8" borderId="27" xfId="0" applyFont="1" applyFill="1" applyBorder="1" applyAlignment="1">
      <alignment horizontal="distributed" vertical="center"/>
    </xf>
    <xf numFmtId="0" fontId="76" fillId="0" borderId="28" xfId="0" applyFont="1" applyBorder="1" applyAlignment="1">
      <alignment horizontal="right" vertical="center"/>
    </xf>
    <xf numFmtId="0" fontId="76" fillId="0" borderId="21" xfId="0" applyFont="1" applyBorder="1" applyAlignment="1">
      <alignment horizontal="right" vertical="center"/>
    </xf>
    <xf numFmtId="0" fontId="76" fillId="0" borderId="22" xfId="0" applyFont="1" applyBorder="1" applyAlignment="1">
      <alignment horizontal="right" vertical="center"/>
    </xf>
    <xf numFmtId="187" fontId="75" fillId="0" borderId="12" xfId="0" applyNumberFormat="1" applyFont="1" applyBorder="1" applyAlignment="1">
      <alignment vertical="center"/>
    </xf>
    <xf numFmtId="186" fontId="75" fillId="0" borderId="12" xfId="97" applyNumberFormat="1" applyFont="1" applyBorder="1" applyAlignment="1">
      <alignment vertical="center"/>
    </xf>
    <xf numFmtId="186" fontId="75" fillId="0" borderId="13" xfId="97" applyNumberFormat="1" applyFont="1" applyBorder="1" applyAlignment="1">
      <alignment vertical="center"/>
    </xf>
    <xf numFmtId="0" fontId="78" fillId="0" borderId="27" xfId="128" quotePrefix="1" applyFont="1" applyBorder="1" applyAlignment="1">
      <alignment horizontal="left" vertical="center"/>
    </xf>
    <xf numFmtId="187" fontId="75" fillId="0" borderId="23" xfId="0" applyNumberFormat="1" applyFont="1" applyBorder="1" applyAlignment="1">
      <alignment horizontal="right" vertical="center"/>
    </xf>
    <xf numFmtId="186" fontId="75" fillId="0" borderId="10" xfId="0" applyNumberFormat="1" applyFont="1" applyBorder="1" applyAlignment="1">
      <alignment horizontal="right" vertical="center"/>
    </xf>
    <xf numFmtId="0" fontId="76" fillId="0" borderId="0" xfId="0" applyFont="1" applyAlignment="1">
      <alignment horizontal="left" vertical="center"/>
    </xf>
    <xf numFmtId="0" fontId="87" fillId="0" borderId="0" xfId="128" applyFont="1" applyAlignment="1">
      <alignment vertical="center"/>
    </xf>
    <xf numFmtId="0" fontId="76" fillId="0" borderId="0" xfId="0" applyFont="1" applyAlignment="1">
      <alignment horizontal="distributed" vertical="center"/>
    </xf>
    <xf numFmtId="186" fontId="75" fillId="0" borderId="28" xfId="0" applyNumberFormat="1" applyFont="1" applyBorder="1" applyAlignment="1">
      <alignment horizontal="distributed" vertical="center"/>
    </xf>
    <xf numFmtId="186" fontId="75" fillId="0" borderId="21" xfId="0" applyNumberFormat="1" applyFont="1" applyBorder="1" applyAlignment="1">
      <alignment horizontal="distributed" vertical="center"/>
    </xf>
    <xf numFmtId="186" fontId="75" fillId="0" borderId="22" xfId="0" applyNumberFormat="1" applyFont="1" applyBorder="1" applyAlignment="1">
      <alignment vertical="center"/>
    </xf>
    <xf numFmtId="0" fontId="76" fillId="0" borderId="27" xfId="128" quotePrefix="1" applyFont="1" applyBorder="1" applyAlignment="1">
      <alignment horizontal="left" vertical="center"/>
    </xf>
    <xf numFmtId="186" fontId="75" fillId="0" borderId="11" xfId="0" applyNumberFormat="1" applyFont="1" applyBorder="1" applyAlignment="1">
      <alignment vertical="center"/>
    </xf>
    <xf numFmtId="186" fontId="75" fillId="0" borderId="27" xfId="0" applyNumberFormat="1" applyFont="1" applyBorder="1" applyAlignment="1">
      <alignment vertical="center"/>
    </xf>
    <xf numFmtId="0" fontId="96" fillId="0" borderId="30" xfId="0" applyFont="1" applyBorder="1"/>
    <xf numFmtId="186" fontId="75" fillId="0" borderId="13" xfId="0" applyNumberFormat="1" applyFont="1" applyBorder="1" applyAlignment="1">
      <alignment horizontal="distributed" vertical="center"/>
    </xf>
    <xf numFmtId="186" fontId="75" fillId="0" borderId="14" xfId="0" applyNumberFormat="1" applyFont="1" applyBorder="1" applyAlignment="1">
      <alignment horizontal="distributed" vertical="center"/>
    </xf>
    <xf numFmtId="186" fontId="75" fillId="0" borderId="0" xfId="0" applyNumberFormat="1" applyFont="1" applyAlignment="1">
      <alignment horizontal="distributed" vertical="center"/>
    </xf>
    <xf numFmtId="0" fontId="76" fillId="0" borderId="22" xfId="0" applyFont="1" applyBorder="1" applyAlignment="1">
      <alignment vertical="center"/>
    </xf>
    <xf numFmtId="0" fontId="98" fillId="0" borderId="22" xfId="0" applyFont="1" applyBorder="1" applyAlignment="1">
      <alignment vertical="center"/>
    </xf>
    <xf numFmtId="0" fontId="65" fillId="0" borderId="0" xfId="0" applyFont="1" applyAlignment="1">
      <alignment horizontal="center" vertical="center"/>
    </xf>
    <xf numFmtId="0" fontId="112" fillId="0" borderId="30" xfId="0" applyFont="1" applyBorder="1" applyAlignment="1">
      <alignment horizontal="right"/>
    </xf>
    <xf numFmtId="0" fontId="80" fillId="18" borderId="0" xfId="0" applyFont="1" applyFill="1" applyAlignment="1">
      <alignment vertical="center"/>
    </xf>
    <xf numFmtId="0" fontId="78" fillId="8" borderId="11" xfId="0" applyFont="1" applyFill="1" applyBorder="1" applyAlignment="1">
      <alignment horizontal="distributed" vertical="center"/>
    </xf>
    <xf numFmtId="0" fontId="78" fillId="8" borderId="26" xfId="0" applyFont="1" applyFill="1" applyBorder="1" applyAlignment="1">
      <alignment horizontal="center" vertical="center"/>
    </xf>
    <xf numFmtId="41" fontId="75" fillId="0" borderId="13" xfId="0" applyNumberFormat="1" applyFont="1" applyBorder="1" applyAlignment="1">
      <alignment vertical="center"/>
    </xf>
    <xf numFmtId="41" fontId="75" fillId="0" borderId="0" xfId="0" applyNumberFormat="1" applyFont="1" applyAlignment="1">
      <alignment vertical="center"/>
    </xf>
    <xf numFmtId="41" fontId="75" fillId="0" borderId="21" xfId="0" applyNumberFormat="1" applyFont="1" applyBorder="1" applyAlignment="1">
      <alignment vertical="center"/>
    </xf>
    <xf numFmtId="41" fontId="75" fillId="0" borderId="12" xfId="0" applyNumberFormat="1" applyFont="1" applyBorder="1" applyAlignment="1">
      <alignment vertical="center"/>
    </xf>
    <xf numFmtId="41" fontId="72" fillId="0" borderId="13" xfId="134" applyNumberFormat="1" applyFont="1" applyBorder="1" applyAlignment="1">
      <alignment vertical="center"/>
    </xf>
    <xf numFmtId="41" fontId="72" fillId="0" borderId="12" xfId="134" applyNumberFormat="1" applyFont="1" applyBorder="1" applyAlignment="1">
      <alignment vertical="center"/>
    </xf>
    <xf numFmtId="179" fontId="72" fillId="0" borderId="0" xfId="134" applyNumberFormat="1" applyFont="1" applyAlignment="1">
      <alignment vertical="center"/>
    </xf>
    <xf numFmtId="179" fontId="72" fillId="0" borderId="0" xfId="0" applyNumberFormat="1" applyFont="1" applyAlignment="1">
      <alignment horizontal="center" vertical="center"/>
    </xf>
    <xf numFmtId="0" fontId="72" fillId="0" borderId="0" xfId="0" applyFont="1" applyAlignment="1">
      <alignment horizontal="center" vertical="center"/>
    </xf>
    <xf numFmtId="0" fontId="63" fillId="0" borderId="23" xfId="0" quotePrefix="1" applyFont="1" applyBorder="1" applyAlignment="1">
      <alignment horizontal="left" vertical="center"/>
    </xf>
    <xf numFmtId="0" fontId="63" fillId="0" borderId="27" xfId="0" quotePrefix="1" applyFont="1" applyBorder="1" applyAlignment="1">
      <alignment horizontal="left" vertical="center"/>
    </xf>
    <xf numFmtId="41" fontId="72" fillId="0" borderId="11" xfId="134" applyNumberFormat="1" applyFont="1" applyBorder="1" applyAlignment="1">
      <alignment vertical="center"/>
    </xf>
    <xf numFmtId="41" fontId="72" fillId="0" borderId="23" xfId="134" applyNumberFormat="1" applyFont="1" applyBorder="1" applyAlignment="1">
      <alignment vertical="center"/>
    </xf>
    <xf numFmtId="41" fontId="72" fillId="0" borderId="10" xfId="134" applyNumberFormat="1" applyFont="1" applyBorder="1" applyAlignment="1">
      <alignment vertical="center"/>
    </xf>
    <xf numFmtId="179" fontId="75" fillId="0" borderId="0" xfId="134" applyNumberFormat="1" applyFont="1" applyAlignment="1">
      <alignment vertical="center"/>
    </xf>
    <xf numFmtId="179" fontId="80" fillId="0" borderId="0" xfId="134" applyNumberFormat="1" applyFont="1" applyAlignment="1">
      <alignment vertical="center"/>
    </xf>
    <xf numFmtId="179" fontId="77" fillId="0" borderId="0" xfId="0" applyNumberFormat="1" applyFont="1" applyAlignment="1">
      <alignment vertical="center"/>
    </xf>
    <xf numFmtId="0" fontId="76" fillId="0" borderId="30" xfId="0" applyFont="1" applyBorder="1" applyAlignment="1">
      <alignment horizontal="right"/>
    </xf>
    <xf numFmtId="186" fontId="80" fillId="0" borderId="12" xfId="0" applyNumberFormat="1" applyFont="1" applyBorder="1" applyAlignment="1">
      <alignment horizontal="distributed" vertical="center"/>
    </xf>
    <xf numFmtId="186" fontId="80" fillId="0" borderId="28" xfId="0" applyNumberFormat="1" applyFont="1" applyBorder="1" applyAlignment="1">
      <alignment vertical="center"/>
    </xf>
    <xf numFmtId="186" fontId="80" fillId="0" borderId="31" xfId="0" applyNumberFormat="1" applyFont="1" applyBorder="1" applyAlignment="1">
      <alignment vertical="center"/>
    </xf>
    <xf numFmtId="186" fontId="80" fillId="0" borderId="28" xfId="0" applyNumberFormat="1" applyFont="1" applyBorder="1" applyAlignment="1">
      <alignment horizontal="right" vertical="center"/>
    </xf>
    <xf numFmtId="186" fontId="80" fillId="0" borderId="31" xfId="0" applyNumberFormat="1" applyFont="1" applyBorder="1" applyAlignment="1">
      <alignment horizontal="right" vertical="center"/>
    </xf>
    <xf numFmtId="186" fontId="80" fillId="0" borderId="0" xfId="0" applyNumberFormat="1" applyFont="1" applyAlignment="1">
      <alignment horizontal="distributed" vertical="center"/>
    </xf>
    <xf numFmtId="186" fontId="80" fillId="0" borderId="13" xfId="0" applyNumberFormat="1" applyFont="1" applyBorder="1" applyAlignment="1">
      <alignment horizontal="distributed" vertical="center"/>
    </xf>
    <xf numFmtId="186" fontId="72" fillId="0" borderId="14" xfId="0" applyNumberFormat="1" applyFont="1" applyBorder="1" applyAlignment="1">
      <alignment vertical="center"/>
    </xf>
    <xf numFmtId="0" fontId="72" fillId="0" borderId="0" xfId="0" applyFont="1" applyAlignment="1">
      <alignment horizontal="right" vertical="center"/>
    </xf>
    <xf numFmtId="186" fontId="72" fillId="0" borderId="10" xfId="0" applyNumberFormat="1" applyFont="1" applyBorder="1" applyAlignment="1">
      <alignment horizontal="right" vertical="center"/>
    </xf>
    <xf numFmtId="186" fontId="72" fillId="0" borderId="10" xfId="0" applyNumberFormat="1" applyFont="1" applyBorder="1" applyAlignment="1">
      <alignment vertical="center"/>
    </xf>
    <xf numFmtId="186" fontId="72" fillId="0" borderId="27" xfId="0" applyNumberFormat="1" applyFont="1" applyBorder="1" applyAlignment="1">
      <alignment horizontal="right" vertical="center"/>
    </xf>
    <xf numFmtId="186" fontId="72" fillId="0" borderId="23" xfId="0" applyNumberFormat="1" applyFont="1" applyBorder="1" applyAlignment="1">
      <alignment horizontal="right" vertical="center"/>
    </xf>
    <xf numFmtId="186" fontId="72" fillId="0" borderId="11" xfId="0" applyNumberFormat="1" applyFont="1" applyBorder="1" applyAlignment="1">
      <alignment horizontal="right" vertical="center"/>
    </xf>
    <xf numFmtId="0" fontId="72" fillId="0" borderId="23" xfId="0" applyFont="1" applyBorder="1" applyAlignment="1">
      <alignment vertical="center"/>
    </xf>
    <xf numFmtId="0" fontId="73" fillId="0" borderId="0" xfId="137" applyFont="1" applyAlignment="1">
      <alignment horizontal="left"/>
    </xf>
    <xf numFmtId="0" fontId="100" fillId="0" borderId="0" xfId="137" applyFont="1" applyAlignment="1">
      <alignment horizontal="center"/>
    </xf>
    <xf numFmtId="0" fontId="77" fillId="0" borderId="0" xfId="137" applyFont="1"/>
    <xf numFmtId="0" fontId="115" fillId="0" borderId="0" xfId="0" applyFont="1"/>
    <xf numFmtId="0" fontId="86" fillId="0" borderId="0" xfId="137" applyFont="1"/>
    <xf numFmtId="0" fontId="72" fillId="0" borderId="0" xfId="137" applyFont="1"/>
    <xf numFmtId="0" fontId="78" fillId="8" borderId="19" xfId="138" applyFont="1" applyFill="1" applyBorder="1" applyAlignment="1">
      <alignment horizontal="distributed" vertical="center"/>
    </xf>
    <xf numFmtId="0" fontId="82" fillId="8" borderId="17" xfId="138" applyFont="1" applyFill="1" applyBorder="1" applyAlignment="1">
      <alignment vertical="center"/>
    </xf>
    <xf numFmtId="0" fontId="78" fillId="8" borderId="20" xfId="138" applyFont="1" applyFill="1" applyBorder="1" applyAlignment="1">
      <alignment horizontal="center" vertical="center"/>
    </xf>
    <xf numFmtId="0" fontId="78" fillId="8" borderId="37" xfId="138" applyFont="1" applyFill="1" applyBorder="1" applyAlignment="1">
      <alignment horizontal="center" vertical="center"/>
    </xf>
    <xf numFmtId="0" fontId="78" fillId="8" borderId="45" xfId="138" applyFont="1" applyFill="1" applyBorder="1" applyAlignment="1">
      <alignment horizontal="center" vertical="center"/>
    </xf>
    <xf numFmtId="0" fontId="78" fillId="8" borderId="18" xfId="138" applyFont="1" applyFill="1" applyBorder="1" applyAlignment="1">
      <alignment horizontal="distributed" vertical="center" justifyLastLine="1"/>
    </xf>
    <xf numFmtId="0" fontId="78" fillId="8" borderId="18" xfId="138" applyFont="1" applyFill="1" applyBorder="1" applyAlignment="1">
      <alignment horizontal="center" vertical="center"/>
    </xf>
    <xf numFmtId="0" fontId="85" fillId="0" borderId="0" xfId="138" applyFont="1" applyAlignment="1">
      <alignment horizontal="distributed" vertical="center" wrapText="1"/>
    </xf>
    <xf numFmtId="0" fontId="78" fillId="8" borderId="14" xfId="138" applyFont="1" applyFill="1" applyBorder="1" applyAlignment="1">
      <alignment horizontal="distributed" vertical="center"/>
    </xf>
    <xf numFmtId="0" fontId="82" fillId="8" borderId="21" xfId="138" applyFont="1" applyFill="1" applyBorder="1" applyAlignment="1">
      <alignment horizontal="center" vertical="center"/>
    </xf>
    <xf numFmtId="0" fontId="78" fillId="8" borderId="13" xfId="138" applyFont="1" applyFill="1" applyBorder="1" applyAlignment="1">
      <alignment horizontal="distributed" vertical="center" justifyLastLine="1"/>
    </xf>
    <xf numFmtId="0" fontId="78" fillId="8" borderId="13" xfId="138" applyFont="1" applyFill="1" applyBorder="1" applyAlignment="1">
      <alignment horizontal="center" vertical="center"/>
    </xf>
    <xf numFmtId="0" fontId="78" fillId="8" borderId="27" xfId="138" applyFont="1" applyFill="1" applyBorder="1" applyAlignment="1">
      <alignment horizontal="distributed" vertical="center"/>
    </xf>
    <xf numFmtId="0" fontId="82" fillId="8" borderId="11" xfId="138" applyFont="1" applyFill="1" applyBorder="1" applyAlignment="1">
      <alignment horizontal="distributed" vertical="center"/>
    </xf>
    <xf numFmtId="0" fontId="78" fillId="8" borderId="11" xfId="138" applyFont="1" applyFill="1" applyBorder="1" applyAlignment="1">
      <alignment horizontal="center" vertical="center"/>
    </xf>
    <xf numFmtId="0" fontId="78" fillId="8" borderId="11" xfId="138" applyFont="1" applyFill="1" applyBorder="1" applyAlignment="1">
      <alignment horizontal="distributed" vertical="center" justifyLastLine="1"/>
    </xf>
    <xf numFmtId="0" fontId="76" fillId="0" borderId="0" xfId="130" applyFont="1" applyAlignment="1">
      <alignment horizontal="distributed" vertical="center"/>
    </xf>
    <xf numFmtId="190" fontId="80" fillId="0" borderId="13" xfId="138" applyNumberFormat="1" applyFont="1" applyBorder="1" applyAlignment="1">
      <alignment vertical="center"/>
    </xf>
    <xf numFmtId="190" fontId="80" fillId="0" borderId="0" xfId="138" applyNumberFormat="1" applyFont="1" applyAlignment="1">
      <alignment vertical="center"/>
    </xf>
    <xf numFmtId="190" fontId="80" fillId="0" borderId="21" xfId="138" applyNumberFormat="1" applyFont="1" applyBorder="1" applyAlignment="1">
      <alignment vertical="center"/>
    </xf>
    <xf numFmtId="190" fontId="80" fillId="0" borderId="12" xfId="138" applyNumberFormat="1" applyFont="1" applyBorder="1" applyAlignment="1">
      <alignment vertical="center"/>
    </xf>
    <xf numFmtId="190" fontId="80" fillId="0" borderId="14" xfId="138" applyNumberFormat="1" applyFont="1" applyBorder="1" applyAlignment="1">
      <alignment vertical="center"/>
    </xf>
    <xf numFmtId="0" fontId="76" fillId="0" borderId="0" xfId="130" applyFont="1" applyAlignment="1">
      <alignment vertical="center"/>
    </xf>
    <xf numFmtId="187" fontId="72" fillId="0" borderId="13" xfId="138" applyNumberFormat="1" applyFont="1" applyBorder="1" applyAlignment="1">
      <alignment vertical="center"/>
    </xf>
    <xf numFmtId="187" fontId="72" fillId="0" borderId="0" xfId="138" applyNumberFormat="1" applyFont="1" applyAlignment="1">
      <alignment vertical="center"/>
    </xf>
    <xf numFmtId="187" fontId="72" fillId="0" borderId="12" xfId="138" applyNumberFormat="1" applyFont="1" applyBorder="1" applyAlignment="1">
      <alignment vertical="center"/>
    </xf>
    <xf numFmtId="187" fontId="72" fillId="0" borderId="14" xfId="138" applyNumberFormat="1" applyFont="1" applyBorder="1" applyAlignment="1">
      <alignment vertical="center"/>
    </xf>
    <xf numFmtId="0" fontId="63" fillId="0" borderId="0" xfId="130" applyFont="1" applyAlignment="1">
      <alignment vertical="center"/>
    </xf>
    <xf numFmtId="187" fontId="72" fillId="0" borderId="12" xfId="138" applyNumberFormat="1" applyFont="1" applyBorder="1" applyAlignment="1">
      <alignment horizontal="right" vertical="center"/>
    </xf>
    <xf numFmtId="0" fontId="78" fillId="0" borderId="0" xfId="130" quotePrefix="1" applyFont="1" applyAlignment="1">
      <alignment horizontal="left" vertical="center"/>
    </xf>
    <xf numFmtId="0" fontId="76" fillId="0" borderId="27" xfId="130" quotePrefix="1" applyFont="1" applyBorder="1" applyAlignment="1">
      <alignment horizontal="left" vertical="center"/>
    </xf>
    <xf numFmtId="187" fontId="72" fillId="0" borderId="11" xfId="138" applyNumberFormat="1" applyFont="1" applyBorder="1" applyAlignment="1">
      <alignment horizontal="right" vertical="center"/>
    </xf>
    <xf numFmtId="187" fontId="72" fillId="0" borderId="11" xfId="138" applyNumberFormat="1" applyFont="1" applyBorder="1" applyAlignment="1">
      <alignment vertical="center"/>
    </xf>
    <xf numFmtId="187" fontId="72" fillId="0" borderId="23" xfId="138" applyNumberFormat="1" applyFont="1" applyBorder="1" applyAlignment="1">
      <alignment vertical="center"/>
    </xf>
    <xf numFmtId="187" fontId="72" fillId="0" borderId="27" xfId="138" applyNumberFormat="1" applyFont="1" applyBorder="1" applyAlignment="1">
      <alignment vertical="center"/>
    </xf>
    <xf numFmtId="0" fontId="76" fillId="0" borderId="0" xfId="130" quotePrefix="1" applyFont="1" applyAlignment="1">
      <alignment horizontal="left" vertical="center"/>
    </xf>
    <xf numFmtId="177" fontId="75" fillId="0" borderId="0" xfId="138" applyNumberFormat="1" applyFont="1" applyAlignment="1">
      <alignment horizontal="right" vertical="center"/>
    </xf>
    <xf numFmtId="177" fontId="75" fillId="0" borderId="0" xfId="138" applyNumberFormat="1" applyFont="1" applyAlignment="1">
      <alignment vertical="center"/>
    </xf>
    <xf numFmtId="0" fontId="100" fillId="0" borderId="0" xfId="137" applyFont="1" applyAlignment="1">
      <alignment horizontal="center" vertical="center"/>
    </xf>
    <xf numFmtId="0" fontId="86" fillId="0" borderId="0" xfId="138" applyFont="1"/>
    <xf numFmtId="0" fontId="77" fillId="0" borderId="0" xfId="138" applyFont="1"/>
    <xf numFmtId="0" fontId="116" fillId="0" borderId="0" xfId="138" applyFont="1" applyAlignment="1">
      <alignment vertical="center"/>
    </xf>
    <xf numFmtId="0" fontId="63" fillId="0" borderId="0" xfId="138" applyFont="1" applyAlignment="1">
      <alignment vertical="center"/>
    </xf>
    <xf numFmtId="0" fontId="117" fillId="0" borderId="0" xfId="130" applyFont="1"/>
    <xf numFmtId="0" fontId="72" fillId="0" borderId="0" xfId="130" applyFont="1"/>
    <xf numFmtId="0" fontId="77" fillId="0" borderId="0" xfId="130" applyFont="1"/>
    <xf numFmtId="0" fontId="96" fillId="0" borderId="0" xfId="130" applyFont="1"/>
    <xf numFmtId="0" fontId="75" fillId="0" borderId="0" xfId="130" applyFont="1"/>
    <xf numFmtId="0" fontId="65" fillId="0" borderId="0" xfId="131" applyFont="1" applyAlignment="1">
      <alignment horizontal="center"/>
    </xf>
    <xf numFmtId="0" fontId="82" fillId="8" borderId="19" xfId="130" applyFont="1" applyFill="1" applyBorder="1" applyAlignment="1">
      <alignment horizontal="distributed" vertical="center"/>
    </xf>
    <xf numFmtId="0" fontId="82" fillId="8" borderId="18" xfId="130" applyFont="1" applyFill="1" applyBorder="1" applyAlignment="1">
      <alignment horizontal="center" vertical="center"/>
    </xf>
    <xf numFmtId="0" fontId="82" fillId="8" borderId="17" xfId="130" applyFont="1" applyFill="1" applyBorder="1" applyAlignment="1">
      <alignment vertical="center"/>
    </xf>
    <xf numFmtId="0" fontId="77" fillId="8" borderId="14" xfId="130" applyFont="1" applyFill="1" applyBorder="1" applyAlignment="1">
      <alignment vertical="center"/>
    </xf>
    <xf numFmtId="0" fontId="77" fillId="8" borderId="13" xfId="130" applyFont="1" applyFill="1" applyBorder="1" applyAlignment="1">
      <alignment vertical="center"/>
    </xf>
    <xf numFmtId="0" fontId="82" fillId="8" borderId="29" xfId="130" applyFont="1" applyFill="1" applyBorder="1" applyAlignment="1">
      <alignment horizontal="distributed" vertical="center"/>
    </xf>
    <xf numFmtId="0" fontId="82" fillId="8" borderId="27" xfId="130" applyFont="1" applyFill="1" applyBorder="1" applyAlignment="1">
      <alignment horizontal="distributed" vertical="center"/>
    </xf>
    <xf numFmtId="0" fontId="82" fillId="8" borderId="27" xfId="130" applyFont="1" applyFill="1" applyBorder="1" applyAlignment="1">
      <alignment horizontal="center" vertical="center"/>
    </xf>
    <xf numFmtId="0" fontId="82" fillId="8" borderId="11" xfId="130" applyFont="1" applyFill="1" applyBorder="1" applyAlignment="1">
      <alignment horizontal="distributed" vertical="center" justifyLastLine="1"/>
    </xf>
    <xf numFmtId="0" fontId="82" fillId="0" borderId="14" xfId="130" applyFont="1" applyBorder="1" applyAlignment="1">
      <alignment vertical="center"/>
    </xf>
    <xf numFmtId="0" fontId="82" fillId="0" borderId="0" xfId="130" applyFont="1" applyAlignment="1">
      <alignment horizontal="right" vertical="center"/>
    </xf>
    <xf numFmtId="0" fontId="82" fillId="0" borderId="13" xfId="130" applyFont="1" applyBorder="1" applyAlignment="1">
      <alignment horizontal="right" vertical="center"/>
    </xf>
    <xf numFmtId="0" fontId="82" fillId="0" borderId="12" xfId="130" applyFont="1" applyBorder="1" applyAlignment="1">
      <alignment horizontal="right" vertical="center"/>
    </xf>
    <xf numFmtId="0" fontId="76" fillId="0" borderId="14" xfId="130" applyFont="1" applyBorder="1" applyAlignment="1">
      <alignment horizontal="center" vertical="center"/>
    </xf>
    <xf numFmtId="186" fontId="75" fillId="0" borderId="0" xfId="96" applyNumberFormat="1" applyFont="1" applyFill="1" applyBorder="1" applyAlignment="1">
      <alignment vertical="center"/>
    </xf>
    <xf numFmtId="188" fontId="75" fillId="0" borderId="13" xfId="96" applyNumberFormat="1" applyFont="1" applyFill="1" applyBorder="1" applyAlignment="1">
      <alignment vertical="center"/>
    </xf>
    <xf numFmtId="186" fontId="75" fillId="0" borderId="14" xfId="96" applyNumberFormat="1" applyFont="1" applyFill="1" applyBorder="1" applyAlignment="1">
      <alignment vertical="center"/>
    </xf>
    <xf numFmtId="0" fontId="76" fillId="0" borderId="14" xfId="130" quotePrefix="1" applyFont="1" applyBorder="1" applyAlignment="1">
      <alignment horizontal="left" vertical="center"/>
    </xf>
    <xf numFmtId="186" fontId="75" fillId="0" borderId="12" xfId="96" quotePrefix="1" applyNumberFormat="1" applyFont="1" applyFill="1" applyBorder="1" applyAlignment="1">
      <alignment vertical="center"/>
    </xf>
    <xf numFmtId="188" fontId="75" fillId="0" borderId="13" xfId="96" quotePrefix="1" applyNumberFormat="1" applyFont="1" applyFill="1" applyBorder="1" applyAlignment="1">
      <alignment vertical="center"/>
    </xf>
    <xf numFmtId="186" fontId="75" fillId="0" borderId="13" xfId="96" quotePrefix="1" applyNumberFormat="1" applyFont="1" applyFill="1" applyBorder="1" applyAlignment="1">
      <alignment vertical="center"/>
    </xf>
    <xf numFmtId="186" fontId="75" fillId="0" borderId="14" xfId="96" quotePrefix="1" applyNumberFormat="1" applyFont="1" applyFill="1" applyBorder="1" applyAlignment="1">
      <alignment vertical="center"/>
    </xf>
    <xf numFmtId="186" fontId="75" fillId="0" borderId="0" xfId="96" quotePrefix="1" applyNumberFormat="1" applyFont="1" applyFill="1" applyBorder="1" applyAlignment="1">
      <alignment vertical="center"/>
    </xf>
    <xf numFmtId="3" fontId="77" fillId="0" borderId="0" xfId="130" applyNumberFormat="1" applyFont="1" applyAlignment="1">
      <alignment vertical="center"/>
    </xf>
    <xf numFmtId="186" fontId="75" fillId="0" borderId="10" xfId="130" quotePrefix="1" applyNumberFormat="1" applyFont="1" applyBorder="1" applyAlignment="1">
      <alignment vertical="center"/>
    </xf>
    <xf numFmtId="188" fontId="75" fillId="0" borderId="11" xfId="130" applyNumberFormat="1" applyFont="1" applyBorder="1" applyAlignment="1">
      <alignment vertical="center"/>
    </xf>
    <xf numFmtId="188" fontId="75" fillId="0" borderId="23" xfId="130" applyNumberFormat="1" applyFont="1" applyBorder="1" applyAlignment="1">
      <alignment vertical="center"/>
    </xf>
    <xf numFmtId="186" fontId="75" fillId="0" borderId="11" xfId="130" applyNumberFormat="1" applyFont="1" applyBorder="1" applyAlignment="1">
      <alignment horizontal="right" vertical="center"/>
    </xf>
    <xf numFmtId="186" fontId="75" fillId="0" borderId="23" xfId="130" applyNumberFormat="1" applyFont="1" applyBorder="1" applyAlignment="1">
      <alignment vertical="center"/>
    </xf>
    <xf numFmtId="186" fontId="75" fillId="0" borderId="11" xfId="130" applyNumberFormat="1" applyFont="1" applyBorder="1" applyAlignment="1">
      <alignment vertical="center"/>
    </xf>
    <xf numFmtId="3" fontId="63" fillId="0" borderId="0" xfId="0" applyNumberFormat="1" applyFont="1"/>
    <xf numFmtId="4" fontId="63" fillId="0" borderId="0" xfId="0" applyNumberFormat="1" applyFont="1"/>
    <xf numFmtId="0" fontId="96" fillId="0" borderId="0" xfId="131" applyFont="1" applyAlignment="1">
      <alignment horizontal="left"/>
    </xf>
    <xf numFmtId="0" fontId="75" fillId="0" borderId="0" xfId="131" quotePrefix="1" applyFont="1" applyAlignment="1">
      <alignment horizontal="left"/>
    </xf>
    <xf numFmtId="0" fontId="77" fillId="0" borderId="0" xfId="131" applyFont="1"/>
    <xf numFmtId="188" fontId="75" fillId="0" borderId="14" xfId="130" applyNumberFormat="1" applyFont="1" applyBorder="1" applyAlignment="1">
      <alignment vertical="center"/>
    </xf>
    <xf numFmtId="186" fontId="75" fillId="0" borderId="13" xfId="130" applyNumberFormat="1" applyFont="1" applyBorder="1" applyAlignment="1">
      <alignment horizontal="right" vertical="center"/>
    </xf>
    <xf numFmtId="186" fontId="75" fillId="0" borderId="14" xfId="130" applyNumberFormat="1" applyFont="1" applyBorder="1" applyAlignment="1">
      <alignment vertical="center"/>
    </xf>
    <xf numFmtId="188" fontId="75" fillId="0" borderId="14" xfId="96" quotePrefix="1" applyNumberFormat="1" applyFont="1" applyFill="1" applyBorder="1" applyAlignment="1">
      <alignment vertical="center"/>
    </xf>
    <xf numFmtId="188" fontId="75" fillId="0" borderId="0" xfId="96" quotePrefix="1" applyNumberFormat="1" applyFont="1" applyFill="1" applyBorder="1" applyAlignment="1">
      <alignment vertical="center"/>
    </xf>
    <xf numFmtId="0" fontId="82" fillId="0" borderId="27" xfId="130" quotePrefix="1" applyFont="1" applyBorder="1" applyAlignment="1">
      <alignment horizontal="left" vertical="center"/>
    </xf>
    <xf numFmtId="186" fontId="75" fillId="0" borderId="10" xfId="96" quotePrefix="1" applyNumberFormat="1" applyFont="1" applyFill="1" applyBorder="1" applyAlignment="1">
      <alignment vertical="center"/>
    </xf>
    <xf numFmtId="0" fontId="76" fillId="0" borderId="0" xfId="131" applyFont="1" applyAlignment="1">
      <alignment vertical="center"/>
    </xf>
    <xf numFmtId="0" fontId="76" fillId="0" borderId="0" xfId="130" applyFont="1" applyAlignment="1">
      <alignment horizontal="left" vertical="center"/>
    </xf>
    <xf numFmtId="0" fontId="82" fillId="0" borderId="0" xfId="130" applyFont="1" applyAlignment="1">
      <alignment vertical="center"/>
    </xf>
    <xf numFmtId="0" fontId="77" fillId="0" borderId="0" xfId="139" applyFont="1" applyAlignment="1">
      <alignment vertical="center"/>
    </xf>
    <xf numFmtId="0" fontId="65" fillId="0" borderId="0" xfId="139" applyFont="1" applyAlignment="1">
      <alignment vertical="center"/>
    </xf>
    <xf numFmtId="0" fontId="72" fillId="0" borderId="30" xfId="139" applyFont="1" applyBorder="1"/>
    <xf numFmtId="0" fontId="77" fillId="0" borderId="0" xfId="139" applyFont="1"/>
    <xf numFmtId="0" fontId="65" fillId="0" borderId="0" xfId="139" applyFont="1" applyAlignment="1">
      <alignment horizontal="center"/>
    </xf>
    <xf numFmtId="0" fontId="76" fillId="0" borderId="30" xfId="139" applyFont="1" applyBorder="1"/>
    <xf numFmtId="0" fontId="79" fillId="8" borderId="17" xfId="0" applyFont="1" applyFill="1" applyBorder="1" applyAlignment="1">
      <alignment vertical="center"/>
    </xf>
    <xf numFmtId="0" fontId="80" fillId="8" borderId="17" xfId="139" applyFont="1" applyFill="1" applyBorder="1" applyAlignment="1">
      <alignment horizontal="left" vertical="center"/>
    </xf>
    <xf numFmtId="0" fontId="77" fillId="8" borderId="17" xfId="139" applyFont="1" applyFill="1" applyBorder="1" applyAlignment="1">
      <alignment vertical="center"/>
    </xf>
    <xf numFmtId="0" fontId="77" fillId="18" borderId="0" xfId="139" applyFont="1" applyFill="1" applyAlignment="1">
      <alignment vertical="center"/>
    </xf>
    <xf numFmtId="0" fontId="118" fillId="8" borderId="23" xfId="0" applyFont="1" applyFill="1" applyBorder="1" applyAlignment="1">
      <alignment horizontal="distributed" vertical="center"/>
    </xf>
    <xf numFmtId="0" fontId="82" fillId="8" borderId="11" xfId="0" applyFont="1" applyFill="1" applyBorder="1" applyAlignment="1">
      <alignment horizontal="center" vertical="center" justifyLastLine="1"/>
    </xf>
    <xf numFmtId="0" fontId="82" fillId="8" borderId="10" xfId="0" applyFont="1" applyFill="1" applyBorder="1" applyAlignment="1">
      <alignment horizontal="center" vertical="center" justifyLastLine="1"/>
    </xf>
    <xf numFmtId="0" fontId="76" fillId="0" borderId="0" xfId="139" applyFont="1" applyAlignment="1">
      <alignment horizontal="distributed" vertical="center"/>
    </xf>
    <xf numFmtId="186" fontId="75" fillId="0" borderId="28" xfId="134" applyNumberFormat="1" applyFont="1" applyBorder="1" applyAlignment="1">
      <alignment vertical="center"/>
    </xf>
    <xf numFmtId="179" fontId="109" fillId="0" borderId="0" xfId="134" applyNumberFormat="1" applyFont="1" applyAlignment="1">
      <alignment vertical="center"/>
    </xf>
    <xf numFmtId="179" fontId="109" fillId="0" borderId="0" xfId="134" applyNumberFormat="1" applyFont="1" applyAlignment="1">
      <alignment horizontal="right" vertical="center"/>
    </xf>
    <xf numFmtId="0" fontId="88" fillId="0" borderId="0" xfId="139" applyFont="1" applyAlignment="1">
      <alignment vertical="center"/>
    </xf>
    <xf numFmtId="179" fontId="77" fillId="0" borderId="0" xfId="139" applyNumberFormat="1" applyFont="1" applyAlignment="1">
      <alignment vertical="center"/>
    </xf>
    <xf numFmtId="0" fontId="80" fillId="0" borderId="0" xfId="139" applyFont="1" applyAlignment="1">
      <alignment vertical="center"/>
    </xf>
    <xf numFmtId="186" fontId="84" fillId="0" borderId="0" xfId="139" applyNumberFormat="1" applyFont="1" applyAlignment="1">
      <alignment vertical="center"/>
    </xf>
    <xf numFmtId="0" fontId="77" fillId="0" borderId="0" xfId="133" applyFont="1"/>
    <xf numFmtId="0" fontId="65" fillId="0" borderId="0" xfId="133" applyFont="1" applyAlignment="1">
      <alignment horizontal="center"/>
    </xf>
    <xf numFmtId="0" fontId="82" fillId="8" borderId="17" xfId="133" applyFont="1" applyFill="1" applyBorder="1" applyAlignment="1">
      <alignment horizontal="distributed" vertical="center"/>
    </xf>
    <xf numFmtId="0" fontId="77" fillId="0" borderId="0" xfId="133" applyFont="1" applyAlignment="1">
      <alignment vertical="center"/>
    </xf>
    <xf numFmtId="0" fontId="82" fillId="8" borderId="23" xfId="133" applyFont="1" applyFill="1" applyBorder="1" applyAlignment="1">
      <alignment horizontal="distributed" vertical="center"/>
    </xf>
    <xf numFmtId="0" fontId="82" fillId="8" borderId="11" xfId="133" applyFont="1" applyFill="1" applyBorder="1" applyAlignment="1">
      <alignment horizontal="distributed" vertical="center" justifyLastLine="1"/>
    </xf>
    <xf numFmtId="0" fontId="82" fillId="8" borderId="10" xfId="133" applyFont="1" applyFill="1" applyBorder="1" applyAlignment="1">
      <alignment horizontal="distributed" vertical="center" justifyLastLine="1"/>
    </xf>
    <xf numFmtId="0" fontId="65" fillId="0" borderId="0" xfId="133" applyFont="1" applyAlignment="1">
      <alignment vertical="center"/>
    </xf>
    <xf numFmtId="0" fontId="76" fillId="0" borderId="0" xfId="133" applyFont="1" applyAlignment="1">
      <alignment vertical="center"/>
    </xf>
    <xf numFmtId="41" fontId="75" fillId="0" borderId="21" xfId="134" applyNumberFormat="1" applyFont="1" applyBorder="1" applyAlignment="1">
      <alignment vertical="center"/>
    </xf>
    <xf numFmtId="41" fontId="75" fillId="0" borderId="28" xfId="134" applyNumberFormat="1" applyFont="1" applyBorder="1" applyAlignment="1">
      <alignment vertical="center"/>
    </xf>
    <xf numFmtId="41" fontId="75" fillId="0" borderId="13" xfId="134" applyNumberFormat="1" applyFont="1" applyBorder="1" applyAlignment="1">
      <alignment vertical="center"/>
    </xf>
    <xf numFmtId="41" fontId="75" fillId="0" borderId="12" xfId="134" applyNumberFormat="1" applyFont="1" applyBorder="1" applyAlignment="1">
      <alignment vertical="center"/>
    </xf>
    <xf numFmtId="179" fontId="77" fillId="0" borderId="0" xfId="133" applyNumberFormat="1" applyFont="1" applyAlignment="1">
      <alignment vertical="center"/>
    </xf>
    <xf numFmtId="0" fontId="76" fillId="0" borderId="0" xfId="139" quotePrefix="1" applyFont="1" applyAlignment="1">
      <alignment vertical="center"/>
    </xf>
    <xf numFmtId="41" fontId="75" fillId="0" borderId="13" xfId="134" applyNumberFormat="1" applyFont="1" applyBorder="1" applyAlignment="1">
      <alignment horizontal="right" vertical="center"/>
    </xf>
    <xf numFmtId="41" fontId="75" fillId="0" borderId="12" xfId="134" applyNumberFormat="1" applyFont="1" applyBorder="1" applyAlignment="1">
      <alignment horizontal="right" vertical="center"/>
    </xf>
    <xf numFmtId="179" fontId="84" fillId="0" borderId="0" xfId="133" applyNumberFormat="1" applyFont="1" applyAlignment="1">
      <alignment vertical="center"/>
    </xf>
    <xf numFmtId="41" fontId="84" fillId="0" borderId="0" xfId="133" applyNumberFormat="1" applyFont="1" applyAlignment="1">
      <alignment vertical="center"/>
    </xf>
    <xf numFmtId="0" fontId="76" fillId="0" borderId="27" xfId="139" quotePrefix="1" applyFont="1" applyBorder="1" applyAlignment="1">
      <alignment vertical="center"/>
    </xf>
    <xf numFmtId="41" fontId="75" fillId="0" borderId="11" xfId="134" applyNumberFormat="1" applyFont="1" applyBorder="1" applyAlignment="1">
      <alignment vertical="center"/>
    </xf>
    <xf numFmtId="41" fontId="75" fillId="0" borderId="10" xfId="134" applyNumberFormat="1" applyFont="1" applyBorder="1" applyAlignment="1">
      <alignment vertical="center"/>
    </xf>
    <xf numFmtId="0" fontId="77" fillId="0" borderId="0" xfId="132" applyFont="1" applyAlignment="1">
      <alignment vertical="center"/>
    </xf>
    <xf numFmtId="0" fontId="65" fillId="0" borderId="0" xfId="132" applyFont="1" applyAlignment="1">
      <alignment horizontal="center" vertical="center"/>
    </xf>
    <xf numFmtId="0" fontId="65" fillId="0" borderId="0" xfId="132" applyFont="1" applyAlignment="1">
      <alignment vertical="center"/>
    </xf>
    <xf numFmtId="0" fontId="77" fillId="0" borderId="0" xfId="132" applyFont="1"/>
    <xf numFmtId="0" fontId="76" fillId="8" borderId="21" xfId="132" applyFont="1" applyFill="1" applyBorder="1" applyAlignment="1">
      <alignment horizontal="distributed" vertical="center" wrapText="1" justifyLastLine="1"/>
    </xf>
    <xf numFmtId="0" fontId="76" fillId="8" borderId="21" xfId="132" applyFont="1" applyFill="1" applyBorder="1" applyAlignment="1">
      <alignment horizontal="distributed" vertical="center" justifyLastLine="1"/>
    </xf>
    <xf numFmtId="0" fontId="76" fillId="8" borderId="26" xfId="132" applyFont="1" applyFill="1" applyBorder="1" applyAlignment="1">
      <alignment horizontal="distributed" vertical="center" wrapText="1" justifyLastLine="1"/>
    </xf>
    <xf numFmtId="0" fontId="76" fillId="0" borderId="0" xfId="132" applyFont="1" applyAlignment="1">
      <alignment vertical="center"/>
    </xf>
    <xf numFmtId="0" fontId="76" fillId="0" borderId="31" xfId="132" applyFont="1" applyBorder="1" applyAlignment="1">
      <alignment vertical="center"/>
    </xf>
    <xf numFmtId="179" fontId="80" fillId="0" borderId="21" xfId="134" applyNumberFormat="1" applyFont="1" applyBorder="1" applyAlignment="1">
      <alignment vertical="center"/>
    </xf>
    <xf numFmtId="179" fontId="80" fillId="0" borderId="28" xfId="134" applyNumberFormat="1" applyFont="1" applyBorder="1" applyAlignment="1">
      <alignment vertical="center"/>
    </xf>
    <xf numFmtId="186" fontId="80" fillId="0" borderId="13" xfId="134" applyNumberFormat="1" applyFont="1" applyBorder="1" applyAlignment="1">
      <alignment vertical="center"/>
    </xf>
    <xf numFmtId="186" fontId="80" fillId="0" borderId="12" xfId="134" applyNumberFormat="1" applyFont="1" applyBorder="1" applyAlignment="1">
      <alignment vertical="center"/>
    </xf>
    <xf numFmtId="179" fontId="77" fillId="0" borderId="0" xfId="132" applyNumberFormat="1" applyFont="1" applyAlignment="1">
      <alignment vertical="center"/>
    </xf>
    <xf numFmtId="0" fontId="78" fillId="0" borderId="0" xfId="132" quotePrefix="1" applyFont="1" applyAlignment="1">
      <alignment vertical="center"/>
    </xf>
    <xf numFmtId="0" fontId="78" fillId="0" borderId="14" xfId="132" quotePrefix="1" applyFont="1" applyBorder="1" applyAlignment="1">
      <alignment vertical="center"/>
    </xf>
    <xf numFmtId="186" fontId="80" fillId="0" borderId="13" xfId="134" applyNumberFormat="1" applyFont="1" applyBorder="1" applyAlignment="1">
      <alignment horizontal="right" vertical="center"/>
    </xf>
    <xf numFmtId="41" fontId="80" fillId="0" borderId="13" xfId="134" applyNumberFormat="1" applyFont="1" applyBorder="1" applyAlignment="1">
      <alignment horizontal="right" vertical="center"/>
    </xf>
    <xf numFmtId="41" fontId="80" fillId="0" borderId="12" xfId="134" applyNumberFormat="1" applyFont="1" applyBorder="1" applyAlignment="1">
      <alignment horizontal="right" vertical="center"/>
    </xf>
    <xf numFmtId="186" fontId="80" fillId="0" borderId="11" xfId="134" applyNumberFormat="1" applyFont="1" applyBorder="1" applyAlignment="1">
      <alignment vertical="center"/>
    </xf>
    <xf numFmtId="41" fontId="80" fillId="0" borderId="11" xfId="134" applyNumberFormat="1" applyFont="1" applyBorder="1" applyAlignment="1">
      <alignment vertical="center"/>
    </xf>
    <xf numFmtId="41" fontId="80" fillId="0" borderId="10" xfId="134" applyNumberFormat="1" applyFont="1" applyBorder="1" applyAlignment="1">
      <alignment vertical="center"/>
    </xf>
    <xf numFmtId="0" fontId="102" fillId="0" borderId="0" xfId="132" applyFont="1" applyAlignment="1">
      <alignment vertical="center"/>
    </xf>
    <xf numFmtId="41" fontId="102" fillId="0" borderId="0" xfId="132" applyNumberFormat="1" applyFont="1" applyAlignment="1">
      <alignment vertical="center"/>
    </xf>
    <xf numFmtId="41" fontId="102" fillId="0" borderId="0" xfId="132" applyNumberFormat="1" applyFont="1" applyAlignment="1">
      <alignment horizontal="center" vertical="center"/>
    </xf>
    <xf numFmtId="3" fontId="77" fillId="0" borderId="0" xfId="132" applyNumberFormat="1" applyFont="1" applyAlignment="1">
      <alignment vertical="center"/>
    </xf>
    <xf numFmtId="0" fontId="76" fillId="8" borderId="20" xfId="134" applyFont="1" applyFill="1" applyBorder="1" applyAlignment="1">
      <alignment horizontal="distributed" vertical="center"/>
    </xf>
    <xf numFmtId="0" fontId="77" fillId="0" borderId="0" xfId="134" applyFont="1" applyAlignment="1">
      <alignment vertical="center"/>
    </xf>
    <xf numFmtId="0" fontId="76" fillId="8" borderId="29" xfId="132" applyFont="1" applyFill="1" applyBorder="1" applyAlignment="1">
      <alignment horizontal="distributed" vertical="center" wrapText="1" justifyLastLine="1"/>
    </xf>
    <xf numFmtId="0" fontId="76" fillId="8" borderId="10" xfId="134" applyFont="1" applyFill="1" applyBorder="1" applyAlignment="1">
      <alignment horizontal="distributed" vertical="center"/>
    </xf>
    <xf numFmtId="186" fontId="80" fillId="0" borderId="14" xfId="134" applyNumberFormat="1" applyFont="1" applyBorder="1" applyAlignment="1">
      <alignment vertical="center"/>
    </xf>
    <xf numFmtId="186" fontId="80" fillId="0" borderId="21" xfId="134" applyNumberFormat="1" applyFont="1" applyBorder="1" applyAlignment="1">
      <alignment vertical="center"/>
    </xf>
    <xf numFmtId="0" fontId="76" fillId="0" borderId="12" xfId="134" applyFont="1" applyBorder="1" applyAlignment="1">
      <alignment vertical="center"/>
    </xf>
    <xf numFmtId="41" fontId="80" fillId="0" borderId="14" xfId="134" applyNumberFormat="1" applyFont="1" applyBorder="1" applyAlignment="1">
      <alignment vertical="center"/>
    </xf>
    <xf numFmtId="41" fontId="80" fillId="0" borderId="14" xfId="134" applyNumberFormat="1" applyFont="1" applyBorder="1" applyAlignment="1">
      <alignment horizontal="right" vertical="center"/>
    </xf>
    <xf numFmtId="186" fontId="80" fillId="0" borderId="27" xfId="134" applyNumberFormat="1" applyFont="1" applyBorder="1" applyAlignment="1">
      <alignment vertical="center"/>
    </xf>
    <xf numFmtId="0" fontId="76" fillId="0" borderId="10" xfId="133" quotePrefix="1" applyFont="1" applyBorder="1" applyAlignment="1">
      <alignment vertical="center"/>
    </xf>
    <xf numFmtId="0" fontId="82" fillId="0" borderId="0" xfId="134" applyFont="1" applyAlignment="1">
      <alignment vertical="center"/>
    </xf>
    <xf numFmtId="0" fontId="120" fillId="0" borderId="0" xfId="136" applyFont="1"/>
    <xf numFmtId="0" fontId="70" fillId="0" borderId="0" xfId="136" applyFont="1"/>
    <xf numFmtId="0" fontId="77" fillId="0" borderId="0" xfId="136" applyFont="1"/>
    <xf numFmtId="0" fontId="65" fillId="0" borderId="0" xfId="136" applyFont="1" applyAlignment="1">
      <alignment horizontal="center"/>
    </xf>
    <xf numFmtId="0" fontId="80" fillId="0" borderId="0" xfId="136" applyFont="1"/>
    <xf numFmtId="0" fontId="76" fillId="8" borderId="19" xfId="136" applyFont="1" applyFill="1" applyBorder="1" applyAlignment="1">
      <alignment horizontal="distributed" vertical="center"/>
    </xf>
    <xf numFmtId="0" fontId="76" fillId="8" borderId="17" xfId="136" applyFont="1" applyFill="1" applyBorder="1" applyAlignment="1">
      <alignment horizontal="distributed" vertical="center" wrapText="1"/>
    </xf>
    <xf numFmtId="0" fontId="75" fillId="8" borderId="37" xfId="136" applyFont="1" applyFill="1" applyBorder="1" applyAlignment="1">
      <alignment vertical="center"/>
    </xf>
    <xf numFmtId="0" fontId="76" fillId="8" borderId="37" xfId="136" applyFont="1" applyFill="1" applyBorder="1" applyAlignment="1">
      <alignment horizontal="distributed" vertical="center" justifyLastLine="1"/>
    </xf>
    <xf numFmtId="0" fontId="76" fillId="8" borderId="17" xfId="136" applyFont="1" applyFill="1" applyBorder="1" applyAlignment="1">
      <alignment horizontal="distributed" vertical="center" justifyLastLine="1"/>
    </xf>
    <xf numFmtId="0" fontId="76" fillId="8" borderId="48" xfId="136" applyFont="1" applyFill="1" applyBorder="1" applyAlignment="1">
      <alignment vertical="center" justifyLastLine="1"/>
    </xf>
    <xf numFmtId="0" fontId="77" fillId="0" borderId="0" xfId="136" applyFont="1" applyAlignment="1">
      <alignment vertical="center"/>
    </xf>
    <xf numFmtId="0" fontId="76" fillId="8" borderId="14" xfId="136" applyFont="1" applyFill="1" applyBorder="1" applyAlignment="1">
      <alignment horizontal="distributed" vertical="center"/>
    </xf>
    <xf numFmtId="0" fontId="76" fillId="8" borderId="27" xfId="136" applyFont="1" applyFill="1" applyBorder="1" applyAlignment="1">
      <alignment horizontal="distributed" vertical="center"/>
    </xf>
    <xf numFmtId="0" fontId="76" fillId="8" borderId="25" xfId="136" applyFont="1" applyFill="1" applyBorder="1" applyAlignment="1">
      <alignment horizontal="distributed" vertical="center" justifyLastLine="1"/>
    </xf>
    <xf numFmtId="0" fontId="76" fillId="0" borderId="0" xfId="136" applyFont="1" applyAlignment="1">
      <alignment vertical="center"/>
    </xf>
    <xf numFmtId="0" fontId="96" fillId="0" borderId="12" xfId="136" applyFont="1" applyBorder="1" applyAlignment="1">
      <alignment horizontal="right" vertical="center"/>
    </xf>
    <xf numFmtId="0" fontId="96" fillId="0" borderId="28" xfId="136" applyFont="1" applyBorder="1" applyAlignment="1">
      <alignment horizontal="right" vertical="center"/>
    </xf>
    <xf numFmtId="0" fontId="96" fillId="0" borderId="31" xfId="136" applyFont="1" applyBorder="1" applyAlignment="1">
      <alignment horizontal="right" vertical="center"/>
    </xf>
    <xf numFmtId="0" fontId="96" fillId="0" borderId="21" xfId="136" applyFont="1" applyBorder="1" applyAlignment="1">
      <alignment horizontal="right" vertical="center"/>
    </xf>
    <xf numFmtId="0" fontId="96" fillId="0" borderId="14" xfId="136" applyFont="1" applyBorder="1" applyAlignment="1">
      <alignment horizontal="right" vertical="center"/>
    </xf>
    <xf numFmtId="0" fontId="96" fillId="0" borderId="22" xfId="136" applyFont="1" applyBorder="1" applyAlignment="1">
      <alignment horizontal="right" vertical="center"/>
    </xf>
    <xf numFmtId="0" fontId="96" fillId="0" borderId="0" xfId="136" applyFont="1" applyAlignment="1">
      <alignment horizontal="right" vertical="center"/>
    </xf>
    <xf numFmtId="0" fontId="96" fillId="0" borderId="49" xfId="136" applyFont="1" applyBorder="1" applyAlignment="1">
      <alignment horizontal="right" vertical="center"/>
    </xf>
    <xf numFmtId="186" fontId="96" fillId="0" borderId="12" xfId="136" applyNumberFormat="1" applyFont="1" applyBorder="1" applyAlignment="1">
      <alignment vertical="center"/>
    </xf>
    <xf numFmtId="186" fontId="96" fillId="0" borderId="14" xfId="136" applyNumberFormat="1" applyFont="1" applyBorder="1" applyAlignment="1">
      <alignment vertical="center"/>
    </xf>
    <xf numFmtId="186" fontId="96" fillId="0" borderId="13" xfId="136" applyNumberFormat="1" applyFont="1" applyBorder="1" applyAlignment="1">
      <alignment vertical="center"/>
    </xf>
    <xf numFmtId="186" fontId="96" fillId="0" borderId="0" xfId="136" applyNumberFormat="1" applyFont="1" applyAlignment="1">
      <alignment vertical="center"/>
    </xf>
    <xf numFmtId="186" fontId="96" fillId="0" borderId="12" xfId="136" applyNumberFormat="1" applyFont="1" applyBorder="1" applyAlignment="1">
      <alignment horizontal="right" vertical="center"/>
    </xf>
    <xf numFmtId="186" fontId="96" fillId="0" borderId="14" xfId="136" applyNumberFormat="1" applyFont="1" applyBorder="1" applyAlignment="1">
      <alignment horizontal="right" vertical="center"/>
    </xf>
    <xf numFmtId="186" fontId="96" fillId="0" borderId="16" xfId="96" applyNumberFormat="1" applyFont="1" applyFill="1" applyBorder="1" applyAlignment="1" applyProtection="1">
      <alignment horizontal="right" vertical="center"/>
      <protection locked="0"/>
    </xf>
    <xf numFmtId="186" fontId="96" fillId="0" borderId="0" xfId="96" applyNumberFormat="1" applyFont="1" applyFill="1" applyBorder="1" applyAlignment="1" applyProtection="1">
      <alignment horizontal="right" vertical="center"/>
      <protection locked="0"/>
    </xf>
    <xf numFmtId="3" fontId="75" fillId="0" borderId="0" xfId="136" applyNumberFormat="1" applyFont="1" applyAlignment="1">
      <alignment vertical="center"/>
    </xf>
    <xf numFmtId="0" fontId="77" fillId="0" borderId="0" xfId="136" applyFont="1" applyAlignment="1">
      <alignment horizontal="left" vertical="center"/>
    </xf>
    <xf numFmtId="186" fontId="96" fillId="0" borderId="0" xfId="136" applyNumberFormat="1" applyFont="1" applyAlignment="1">
      <alignment horizontal="right" vertical="center"/>
    </xf>
    <xf numFmtId="0" fontId="78" fillId="0" borderId="0" xfId="136" quotePrefix="1" applyFont="1" applyAlignment="1">
      <alignment vertical="center"/>
    </xf>
    <xf numFmtId="186" fontId="96" fillId="0" borderId="16" xfId="134" applyNumberFormat="1" applyFont="1" applyBorder="1" applyAlignment="1">
      <alignment horizontal="right" vertical="center"/>
    </xf>
    <xf numFmtId="186" fontId="96" fillId="0" borderId="0" xfId="134" applyNumberFormat="1" applyFont="1" applyAlignment="1">
      <alignment horizontal="right" vertical="center"/>
    </xf>
    <xf numFmtId="3" fontId="79" fillId="0" borderId="0" xfId="0" applyNumberFormat="1" applyFont="1" applyAlignment="1">
      <alignment vertical="center"/>
    </xf>
    <xf numFmtId="186" fontId="96" fillId="0" borderId="13" xfId="136" applyNumberFormat="1" applyFont="1" applyBorder="1" applyAlignment="1">
      <alignment horizontal="right" vertical="center"/>
    </xf>
    <xf numFmtId="186" fontId="96" fillId="0" borderId="16" xfId="0" applyNumberFormat="1" applyFont="1" applyBorder="1" applyAlignment="1">
      <alignment horizontal="right" vertical="center"/>
    </xf>
    <xf numFmtId="0" fontId="76" fillId="0" borderId="23" xfId="136" quotePrefix="1" applyFont="1" applyBorder="1" applyAlignment="1">
      <alignment vertical="center"/>
    </xf>
    <xf numFmtId="186" fontId="96" fillId="0" borderId="10" xfId="136" applyNumberFormat="1" applyFont="1" applyBorder="1" applyAlignment="1">
      <alignment vertical="center"/>
    </xf>
    <xf numFmtId="186" fontId="96" fillId="0" borderId="11" xfId="136" applyNumberFormat="1" applyFont="1" applyBorder="1" applyAlignment="1">
      <alignment vertical="center"/>
    </xf>
    <xf numFmtId="186" fontId="96" fillId="0" borderId="27" xfId="136" applyNumberFormat="1" applyFont="1" applyBorder="1" applyAlignment="1">
      <alignment vertical="center"/>
    </xf>
    <xf numFmtId="186" fontId="96" fillId="0" borderId="23" xfId="136" applyNumberFormat="1" applyFont="1" applyBorder="1" applyAlignment="1">
      <alignment vertical="center"/>
    </xf>
    <xf numFmtId="186" fontId="96" fillId="0" borderId="36" xfId="136" applyNumberFormat="1" applyFont="1" applyBorder="1" applyAlignment="1">
      <alignment horizontal="right" vertical="center"/>
    </xf>
    <xf numFmtId="186" fontId="96" fillId="0" borderId="23" xfId="136" applyNumberFormat="1" applyFont="1" applyBorder="1" applyAlignment="1">
      <alignment horizontal="right" vertical="center"/>
    </xf>
    <xf numFmtId="0" fontId="78" fillId="0" borderId="0" xfId="136" applyFont="1" applyAlignment="1">
      <alignment vertical="center"/>
    </xf>
    <xf numFmtId="0" fontId="78" fillId="0" borderId="0" xfId="136" applyFont="1" applyAlignment="1">
      <alignment horizontal="center" vertical="center"/>
    </xf>
    <xf numFmtId="0" fontId="80" fillId="0" borderId="0" xfId="136" applyFont="1" applyAlignment="1">
      <alignment vertical="center"/>
    </xf>
    <xf numFmtId="3" fontId="77" fillId="0" borderId="0" xfId="136" applyNumberFormat="1" applyFont="1" applyAlignment="1">
      <alignment vertical="center"/>
    </xf>
    <xf numFmtId="0" fontId="65" fillId="0" borderId="30" xfId="135" applyFont="1" applyBorder="1" applyAlignment="1">
      <alignment horizontal="center"/>
    </xf>
    <xf numFmtId="0" fontId="80" fillId="0" borderId="30" xfId="135" applyFont="1" applyBorder="1"/>
    <xf numFmtId="0" fontId="77" fillId="0" borderId="0" xfId="135" applyFont="1"/>
    <xf numFmtId="0" fontId="76" fillId="8" borderId="17" xfId="135" applyFont="1" applyFill="1" applyBorder="1" applyAlignment="1">
      <alignment horizontal="distributed" vertical="center"/>
    </xf>
    <xf numFmtId="0" fontId="77" fillId="0" borderId="0" xfId="135" applyFont="1" applyAlignment="1">
      <alignment horizontal="distributed" vertical="center"/>
    </xf>
    <xf numFmtId="0" fontId="76" fillId="8" borderId="0" xfId="135" applyFont="1" applyFill="1" applyAlignment="1">
      <alignment horizontal="distributed" vertical="center"/>
    </xf>
    <xf numFmtId="0" fontId="82" fillId="8" borderId="31" xfId="135" applyFont="1" applyFill="1" applyBorder="1" applyAlignment="1">
      <alignment horizontal="center" vertical="center"/>
    </xf>
    <xf numFmtId="0" fontId="82" fillId="8" borderId="21" xfId="135" applyFont="1" applyFill="1" applyBorder="1" applyAlignment="1">
      <alignment horizontal="distributed" vertical="center" justifyLastLine="1"/>
    </xf>
    <xf numFmtId="0" fontId="82" fillId="8" borderId="28" xfId="135" applyFont="1" applyFill="1" applyBorder="1" applyAlignment="1">
      <alignment horizontal="distributed" vertical="center" justifyLastLine="1"/>
    </xf>
    <xf numFmtId="0" fontId="82" fillId="8" borderId="21" xfId="135" applyFont="1" applyFill="1" applyBorder="1" applyAlignment="1">
      <alignment horizontal="center" vertical="center"/>
    </xf>
    <xf numFmtId="0" fontId="82" fillId="8" borderId="0" xfId="135" applyFont="1" applyFill="1" applyAlignment="1">
      <alignment horizontal="distributed" vertical="center" justifyLastLine="1"/>
    </xf>
    <xf numFmtId="0" fontId="82" fillId="8" borderId="0" xfId="135" applyFont="1" applyFill="1" applyAlignment="1">
      <alignment horizontal="center" vertical="center"/>
    </xf>
    <xf numFmtId="0" fontId="82" fillId="8" borderId="13" xfId="135" applyFont="1" applyFill="1" applyBorder="1" applyAlignment="1">
      <alignment horizontal="distributed" vertical="center" justifyLastLine="1"/>
    </xf>
    <xf numFmtId="0" fontId="77" fillId="8" borderId="13" xfId="135" applyFont="1" applyFill="1" applyBorder="1" applyAlignment="1">
      <alignment horizontal="distributed" vertical="center" justifyLastLine="1"/>
    </xf>
    <xf numFmtId="0" fontId="77" fillId="8" borderId="12" xfId="135" applyFont="1" applyFill="1" applyBorder="1" applyAlignment="1">
      <alignment horizontal="distributed" vertical="center" justifyLastLine="1"/>
    </xf>
    <xf numFmtId="0" fontId="82" fillId="8" borderId="12" xfId="135" applyFont="1" applyFill="1" applyBorder="1" applyAlignment="1">
      <alignment horizontal="distributed" vertical="center" justifyLastLine="1"/>
    </xf>
    <xf numFmtId="0" fontId="76" fillId="8" borderId="23" xfId="135" applyFont="1" applyFill="1" applyBorder="1" applyAlignment="1">
      <alignment horizontal="distributed" vertical="center"/>
    </xf>
    <xf numFmtId="0" fontId="82" fillId="8" borderId="27" xfId="135" applyFont="1" applyFill="1" applyBorder="1" applyAlignment="1">
      <alignment horizontal="distributed" vertical="center" justifyLastLine="1"/>
    </xf>
    <xf numFmtId="0" fontId="122" fillId="8" borderId="11" xfId="0" applyFont="1" applyFill="1" applyBorder="1" applyAlignment="1">
      <alignment horizontal="distributed" vertical="center" justifyLastLine="1"/>
    </xf>
    <xf numFmtId="0" fontId="82" fillId="8" borderId="11" xfId="135" applyFont="1" applyFill="1" applyBorder="1" applyAlignment="1">
      <alignment horizontal="distributed" vertical="center" justifyLastLine="1"/>
    </xf>
    <xf numFmtId="0" fontId="82" fillId="8" borderId="10" xfId="135" applyFont="1" applyFill="1" applyBorder="1" applyAlignment="1">
      <alignment horizontal="distributed" vertical="center" justifyLastLine="1"/>
    </xf>
    <xf numFmtId="0" fontId="76" fillId="0" borderId="0" xfId="135" applyFont="1" applyAlignment="1">
      <alignment horizontal="distributed" vertical="center"/>
    </xf>
    <xf numFmtId="191" fontId="76" fillId="0" borderId="13" xfId="135" applyNumberFormat="1" applyFont="1" applyBorder="1" applyAlignment="1">
      <alignment horizontal="right" vertical="center"/>
    </xf>
    <xf numFmtId="191" fontId="76" fillId="0" borderId="12" xfId="135" applyNumberFormat="1" applyFont="1" applyBorder="1" applyAlignment="1">
      <alignment horizontal="right" vertical="center"/>
    </xf>
    <xf numFmtId="191" fontId="76" fillId="0" borderId="31" xfId="135" applyNumberFormat="1" applyFont="1" applyBorder="1" applyAlignment="1">
      <alignment horizontal="right" vertical="center"/>
    </xf>
    <xf numFmtId="191" fontId="76" fillId="0" borderId="22" xfId="135" applyNumberFormat="1" applyFont="1" applyBorder="1" applyAlignment="1">
      <alignment horizontal="right" vertical="center"/>
    </xf>
    <xf numFmtId="191" fontId="76" fillId="0" borderId="0" xfId="135" applyNumberFormat="1" applyFont="1" applyAlignment="1">
      <alignment horizontal="right" vertical="center"/>
    </xf>
    <xf numFmtId="191" fontId="76" fillId="0" borderId="15" xfId="135" applyNumberFormat="1" applyFont="1" applyBorder="1" applyAlignment="1">
      <alignment horizontal="right" vertical="center"/>
    </xf>
    <xf numFmtId="0" fontId="77" fillId="0" borderId="0" xfId="135" applyFont="1" applyAlignment="1">
      <alignment vertical="center"/>
    </xf>
    <xf numFmtId="186" fontId="96" fillId="0" borderId="13" xfId="134" applyNumberFormat="1" applyFont="1" applyBorder="1" applyAlignment="1">
      <alignment vertical="center"/>
    </xf>
    <xf numFmtId="186" fontId="96" fillId="0" borderId="12" xfId="134" applyNumberFormat="1" applyFont="1" applyBorder="1" applyAlignment="1">
      <alignment vertical="center"/>
    </xf>
    <xf numFmtId="186" fontId="96" fillId="0" borderId="14" xfId="134" applyNumberFormat="1" applyFont="1" applyBorder="1" applyAlignment="1">
      <alignment vertical="center"/>
    </xf>
    <xf numFmtId="186" fontId="96" fillId="0" borderId="0" xfId="134" applyNumberFormat="1" applyFont="1" applyAlignment="1">
      <alignment vertical="center"/>
    </xf>
    <xf numFmtId="186" fontId="96" fillId="0" borderId="15" xfId="134" applyNumberFormat="1" applyFont="1" applyBorder="1" applyAlignment="1">
      <alignment vertical="center"/>
    </xf>
    <xf numFmtId="41" fontId="96" fillId="0" borderId="0" xfId="134" applyNumberFormat="1" applyFont="1" applyAlignment="1">
      <alignment vertical="center"/>
    </xf>
    <xf numFmtId="186" fontId="96" fillId="0" borderId="50" xfId="134" applyNumberFormat="1" applyFont="1" applyBorder="1" applyAlignment="1">
      <alignment vertical="center"/>
    </xf>
    <xf numFmtId="186" fontId="96" fillId="0" borderId="13" xfId="134" applyNumberFormat="1" applyFont="1" applyBorder="1" applyAlignment="1">
      <alignment horizontal="right" vertical="center"/>
    </xf>
    <xf numFmtId="186" fontId="96" fillId="0" borderId="12" xfId="134" applyNumberFormat="1" applyFont="1" applyBorder="1" applyAlignment="1">
      <alignment horizontal="right" vertical="center"/>
    </xf>
    <xf numFmtId="186" fontId="96" fillId="0" borderId="14" xfId="134" applyNumberFormat="1" applyFont="1" applyBorder="1" applyAlignment="1">
      <alignment horizontal="right" vertical="center"/>
    </xf>
    <xf numFmtId="186" fontId="96" fillId="0" borderId="15" xfId="134" applyNumberFormat="1" applyFont="1" applyBorder="1" applyAlignment="1">
      <alignment horizontal="right" vertical="center"/>
    </xf>
    <xf numFmtId="41" fontId="96" fillId="0" borderId="0" xfId="134" applyNumberFormat="1" applyFont="1" applyAlignment="1">
      <alignment horizontal="right" vertical="center"/>
    </xf>
    <xf numFmtId="41" fontId="96" fillId="0" borderId="13" xfId="134" applyNumberFormat="1" applyFont="1" applyBorder="1" applyAlignment="1">
      <alignment horizontal="right" vertical="center"/>
    </xf>
    <xf numFmtId="41" fontId="96" fillId="0" borderId="14" xfId="134" applyNumberFormat="1" applyFont="1" applyBorder="1" applyAlignment="1">
      <alignment horizontal="right" vertical="center"/>
    </xf>
    <xf numFmtId="186" fontId="96" fillId="0" borderId="11" xfId="134" applyNumberFormat="1" applyFont="1" applyBorder="1" applyAlignment="1">
      <alignment vertical="center"/>
    </xf>
    <xf numFmtId="186" fontId="96" fillId="0" borderId="10" xfId="134" applyNumberFormat="1" applyFont="1" applyBorder="1" applyAlignment="1">
      <alignment vertical="center"/>
    </xf>
    <xf numFmtId="186" fontId="96" fillId="0" borderId="27" xfId="134" applyNumberFormat="1" applyFont="1" applyBorder="1" applyAlignment="1">
      <alignment vertical="center"/>
    </xf>
    <xf numFmtId="186" fontId="96" fillId="0" borderId="23" xfId="134" applyNumberFormat="1" applyFont="1" applyBorder="1" applyAlignment="1">
      <alignment vertical="center"/>
    </xf>
    <xf numFmtId="186" fontId="96" fillId="0" borderId="33" xfId="134" applyNumberFormat="1" applyFont="1" applyBorder="1" applyAlignment="1">
      <alignment vertical="center"/>
    </xf>
    <xf numFmtId="41" fontId="96" fillId="0" borderId="11" xfId="134" applyNumberFormat="1" applyFont="1" applyBorder="1" applyAlignment="1">
      <alignment horizontal="right" vertical="center"/>
    </xf>
    <xf numFmtId="0" fontId="78" fillId="0" borderId="22" xfId="135" applyFont="1" applyBorder="1" applyAlignment="1">
      <alignment horizontal="left" vertical="center"/>
    </xf>
    <xf numFmtId="0" fontId="76" fillId="0" borderId="0" xfId="135" applyFont="1" applyAlignment="1">
      <alignment horizontal="left" vertical="center"/>
    </xf>
    <xf numFmtId="0" fontId="76" fillId="0" borderId="0" xfId="135" applyFont="1" applyAlignment="1">
      <alignment vertical="center"/>
    </xf>
    <xf numFmtId="0" fontId="82" fillId="0" borderId="0" xfId="135" applyFont="1" applyAlignment="1">
      <alignment vertical="center"/>
    </xf>
    <xf numFmtId="0" fontId="78" fillId="0" borderId="0" xfId="135" applyFont="1" applyAlignment="1">
      <alignment horizontal="left" vertical="center"/>
    </xf>
    <xf numFmtId="0" fontId="73" fillId="0" borderId="30"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70" fillId="0" borderId="0" xfId="141" applyFont="1" applyAlignment="1">
      <alignment horizontal="center" vertical="center"/>
    </xf>
    <xf numFmtId="0" fontId="82" fillId="8" borderId="52" xfId="0" applyFont="1" applyFill="1" applyBorder="1" applyAlignment="1">
      <alignment horizontal="distributed" vertical="center" justifyLastLine="1"/>
    </xf>
    <xf numFmtId="0" fontId="82" fillId="8" borderId="45" xfId="0" applyFont="1" applyFill="1" applyBorder="1" applyAlignment="1">
      <alignment horizontal="distributed" vertical="center" justifyLastLine="1"/>
    </xf>
    <xf numFmtId="0" fontId="82" fillId="8" borderId="52" xfId="0" applyFont="1" applyFill="1" applyBorder="1" applyAlignment="1" applyProtection="1">
      <alignment horizontal="distributed" vertical="center" justifyLastLine="1"/>
      <protection locked="0"/>
    </xf>
    <xf numFmtId="0" fontId="82" fillId="8" borderId="45" xfId="0" applyFont="1" applyFill="1" applyBorder="1" applyAlignment="1" applyProtection="1">
      <alignment horizontal="distributed" vertical="center" justifyLastLine="1"/>
      <protection locked="0"/>
    </xf>
    <xf numFmtId="0" fontId="82" fillId="8" borderId="21" xfId="0" applyFont="1" applyFill="1" applyBorder="1" applyAlignment="1">
      <alignment horizontal="distributed" vertical="center" justifyLastLine="1"/>
    </xf>
    <xf numFmtId="0" fontId="82" fillId="8" borderId="11" xfId="0" applyFont="1" applyFill="1" applyBorder="1" applyAlignment="1">
      <alignment horizontal="distributed" vertical="center" justifyLastLine="1"/>
    </xf>
    <xf numFmtId="0" fontId="82" fillId="8" borderId="21" xfId="0" applyFont="1" applyFill="1" applyBorder="1" applyAlignment="1" applyProtection="1">
      <alignment horizontal="distributed" vertical="center" justifyLastLine="1"/>
      <protection locked="0"/>
    </xf>
    <xf numFmtId="0" fontId="82" fillId="8" borderId="11" xfId="0" applyFont="1" applyFill="1" applyBorder="1" applyAlignment="1" applyProtection="1">
      <alignment horizontal="distributed" vertical="center" justifyLastLine="1"/>
      <protection locked="0"/>
    </xf>
    <xf numFmtId="0" fontId="82" fillId="8" borderId="28" xfId="0" applyFont="1" applyFill="1" applyBorder="1" applyAlignment="1" applyProtection="1">
      <alignment horizontal="center" vertical="center"/>
      <protection locked="0"/>
    </xf>
    <xf numFmtId="0" fontId="82" fillId="8" borderId="22" xfId="0" applyFont="1" applyFill="1" applyBorder="1" applyAlignment="1" applyProtection="1">
      <alignment horizontal="center" vertical="center"/>
      <protection locked="0"/>
    </xf>
    <xf numFmtId="0" fontId="82" fillId="8" borderId="12" xfId="0" applyFont="1" applyFill="1" applyBorder="1" applyAlignment="1" applyProtection="1">
      <alignment horizontal="center" vertical="center"/>
      <protection locked="0"/>
    </xf>
    <xf numFmtId="0" fontId="82" fillId="8" borderId="0" xfId="0" applyFont="1" applyFill="1" applyAlignment="1" applyProtection="1">
      <alignment horizontal="center" vertical="center"/>
      <protection locked="0"/>
    </xf>
    <xf numFmtId="0" fontId="82" fillId="8" borderId="10" xfId="0" applyFont="1" applyFill="1" applyBorder="1" applyAlignment="1" applyProtection="1">
      <alignment horizontal="center" vertical="center"/>
      <protection locked="0"/>
    </xf>
    <xf numFmtId="0" fontId="82" fillId="8" borderId="23" xfId="0" applyFont="1" applyFill="1" applyBorder="1" applyAlignment="1" applyProtection="1">
      <alignment horizontal="center" vertical="center"/>
      <protection locked="0"/>
    </xf>
    <xf numFmtId="0" fontId="82" fillId="8" borderId="12" xfId="0" applyFont="1" applyFill="1" applyBorder="1" applyAlignment="1">
      <alignment horizontal="center" vertical="center"/>
    </xf>
    <xf numFmtId="0" fontId="82" fillId="8" borderId="14" xfId="0" applyFont="1" applyFill="1" applyBorder="1" applyAlignment="1">
      <alignment horizontal="center" vertical="center"/>
    </xf>
    <xf numFmtId="0" fontId="82" fillId="0" borderId="31" xfId="0" applyFont="1" applyBorder="1" applyAlignment="1" applyProtection="1">
      <alignment horizontal="center" vertical="center"/>
      <protection locked="0"/>
    </xf>
    <xf numFmtId="0" fontId="82" fillId="0" borderId="27" xfId="0" applyFont="1" applyBorder="1" applyAlignment="1" applyProtection="1">
      <alignment horizontal="center" vertical="center"/>
      <protection locked="0"/>
    </xf>
    <xf numFmtId="0" fontId="82" fillId="0" borderId="28" xfId="0" applyFont="1" applyBorder="1" applyAlignment="1" applyProtection="1">
      <alignment horizontal="distributed" vertical="center" justifyLastLine="1"/>
      <protection locked="0"/>
    </xf>
    <xf numFmtId="0" fontId="82" fillId="0" borderId="22" xfId="0" applyFont="1" applyBorder="1" applyAlignment="1" applyProtection="1">
      <alignment horizontal="distributed" vertical="center" justifyLastLine="1"/>
      <protection locked="0"/>
    </xf>
    <xf numFmtId="0" fontId="82" fillId="0" borderId="31" xfId="0" applyFont="1" applyBorder="1" applyAlignment="1" applyProtection="1">
      <alignment horizontal="distributed" vertical="center" justifyLastLine="1"/>
      <protection locked="0"/>
    </xf>
    <xf numFmtId="0" fontId="82" fillId="0" borderId="10" xfId="0" applyFont="1" applyBorder="1" applyAlignment="1" applyProtection="1">
      <alignment horizontal="distributed" vertical="center" justifyLastLine="1"/>
      <protection locked="0"/>
    </xf>
    <xf numFmtId="0" fontId="82" fillId="0" borderId="23" xfId="0" applyFont="1" applyBorder="1" applyAlignment="1" applyProtection="1">
      <alignment horizontal="distributed" vertical="center" justifyLastLine="1"/>
      <protection locked="0"/>
    </xf>
    <xf numFmtId="0" fontId="82" fillId="0" borderId="27" xfId="0" applyFont="1" applyBorder="1" applyAlignment="1" applyProtection="1">
      <alignment horizontal="distributed" vertical="center" justifyLastLine="1"/>
      <protection locked="0"/>
    </xf>
    <xf numFmtId="0" fontId="82" fillId="0" borderId="28" xfId="0" applyFont="1" applyBorder="1" applyAlignment="1">
      <alignment horizontal="center" vertical="center" shrinkToFit="1"/>
    </xf>
    <xf numFmtId="0" fontId="82" fillId="0" borderId="31" xfId="0" applyFont="1" applyBorder="1" applyAlignment="1">
      <alignment horizontal="center" vertical="center" shrinkToFit="1"/>
    </xf>
    <xf numFmtId="0" fontId="82" fillId="0" borderId="10" xfId="0" applyFont="1" applyBorder="1" applyAlignment="1">
      <alignment horizontal="center" vertical="center" shrinkToFit="1"/>
    </xf>
    <xf numFmtId="0" fontId="82" fillId="0" borderId="27" xfId="0" applyFont="1" applyBorder="1" applyAlignment="1">
      <alignment horizontal="center" vertical="center" shrinkToFit="1"/>
    </xf>
    <xf numFmtId="0" fontId="82" fillId="60" borderId="12" xfId="0" applyFont="1" applyFill="1" applyBorder="1" applyAlignment="1" applyProtection="1">
      <alignment horizontal="center" vertical="center" wrapText="1"/>
      <protection locked="0"/>
    </xf>
    <xf numFmtId="0" fontId="82" fillId="60" borderId="14" xfId="0" applyFont="1" applyFill="1" applyBorder="1" applyAlignment="1" applyProtection="1">
      <alignment horizontal="center" vertical="center" wrapText="1"/>
      <protection locked="0"/>
    </xf>
    <xf numFmtId="0" fontId="82" fillId="60" borderId="10" xfId="0" applyFont="1" applyFill="1" applyBorder="1" applyAlignment="1" applyProtection="1">
      <alignment horizontal="center" vertical="center" wrapText="1"/>
      <protection locked="0"/>
    </xf>
    <xf numFmtId="0" fontId="82" fillId="60" borderId="27" xfId="0" applyFont="1" applyFill="1" applyBorder="1" applyAlignment="1" applyProtection="1">
      <alignment horizontal="center" vertical="center" wrapText="1"/>
      <protection locked="0"/>
    </xf>
    <xf numFmtId="0" fontId="82" fillId="8" borderId="10" xfId="0" applyFont="1" applyFill="1" applyBorder="1" applyAlignment="1">
      <alignment horizontal="center" vertical="center"/>
    </xf>
    <xf numFmtId="0" fontId="82" fillId="8" borderId="23" xfId="0" applyFont="1" applyFill="1" applyBorder="1" applyAlignment="1">
      <alignment horizontal="center" vertical="center"/>
    </xf>
    <xf numFmtId="0" fontId="83" fillId="60" borderId="28" xfId="0" applyFont="1" applyFill="1" applyBorder="1" applyAlignment="1" applyProtection="1">
      <alignment horizontal="center" vertical="center" wrapText="1"/>
      <protection locked="0"/>
    </xf>
    <xf numFmtId="0" fontId="83" fillId="60" borderId="31" xfId="0" applyFont="1" applyFill="1" applyBorder="1" applyAlignment="1" applyProtection="1">
      <alignment horizontal="center" vertical="center" wrapText="1"/>
      <protection locked="0"/>
    </xf>
    <xf numFmtId="0" fontId="82" fillId="8" borderId="21" xfId="0" applyFont="1" applyFill="1" applyBorder="1" applyAlignment="1" applyProtection="1">
      <alignment horizontal="center" vertical="center"/>
      <protection locked="0"/>
    </xf>
    <xf numFmtId="0" fontId="82" fillId="8" borderId="13" xfId="0" applyFont="1" applyFill="1" applyBorder="1" applyAlignment="1" applyProtection="1">
      <alignment horizontal="center" vertical="center"/>
      <protection locked="0"/>
    </xf>
    <xf numFmtId="0" fontId="82" fillId="8" borderId="11" xfId="0" applyFont="1" applyFill="1" applyBorder="1" applyAlignment="1" applyProtection="1">
      <alignment horizontal="center" vertical="center"/>
      <protection locked="0"/>
    </xf>
    <xf numFmtId="0" fontId="82" fillId="8" borderId="28" xfId="0" applyFont="1" applyFill="1" applyBorder="1" applyAlignment="1">
      <alignment horizontal="center" vertical="center"/>
    </xf>
    <xf numFmtId="0" fontId="82" fillId="8" borderId="31" xfId="0" applyFont="1" applyFill="1" applyBorder="1" applyAlignment="1">
      <alignment horizontal="center" vertical="center"/>
    </xf>
    <xf numFmtId="0" fontId="82" fillId="8" borderId="31" xfId="0" applyFont="1" applyFill="1" applyBorder="1" applyAlignment="1" applyProtection="1">
      <alignment horizontal="center" vertical="center"/>
      <protection locked="0"/>
    </xf>
    <xf numFmtId="0" fontId="82" fillId="8" borderId="14" xfId="0" applyFont="1" applyFill="1" applyBorder="1" applyAlignment="1" applyProtection="1">
      <alignment horizontal="center" vertical="center"/>
      <protection locked="0"/>
    </xf>
    <xf numFmtId="0" fontId="82" fillId="8" borderId="27" xfId="0" applyFont="1" applyFill="1" applyBorder="1" applyAlignment="1" applyProtection="1">
      <alignment horizontal="center" vertical="center"/>
      <protection locked="0"/>
    </xf>
    <xf numFmtId="0" fontId="82" fillId="0" borderId="0" xfId="0" applyFont="1" applyAlignment="1">
      <alignment horizontal="left" vertical="center" wrapText="1"/>
    </xf>
    <xf numFmtId="0" fontId="82" fillId="8" borderId="21" xfId="0" applyFont="1" applyFill="1" applyBorder="1" applyAlignment="1" applyProtection="1">
      <alignment horizontal="center" vertical="center" wrapText="1"/>
      <protection locked="0"/>
    </xf>
    <xf numFmtId="0" fontId="82" fillId="0" borderId="26" xfId="0" applyFont="1" applyBorder="1" applyAlignment="1" applyProtection="1">
      <alignment horizontal="center" vertical="center"/>
      <protection locked="0"/>
    </xf>
    <xf numFmtId="0" fontId="82" fillId="0" borderId="24" xfId="0" applyFont="1" applyBorder="1" applyAlignment="1" applyProtection="1">
      <alignment horizontal="center" vertical="center"/>
      <protection locked="0"/>
    </xf>
    <xf numFmtId="0" fontId="82" fillId="0" borderId="26" xfId="0" applyFont="1" applyBorder="1" applyAlignment="1" applyProtection="1">
      <alignment horizontal="distributed" vertical="center"/>
      <protection locked="0"/>
    </xf>
    <xf numFmtId="0" fontId="82" fillId="0" borderId="24" xfId="0" applyFont="1" applyBorder="1" applyAlignment="1" applyProtection="1">
      <alignment horizontal="distributed" vertical="center"/>
      <protection locked="0"/>
    </xf>
    <xf numFmtId="0" fontId="82" fillId="0" borderId="29" xfId="0" applyFont="1" applyBorder="1" applyAlignment="1" applyProtection="1">
      <alignment horizontal="distributed" vertical="center"/>
      <protection locked="0"/>
    </xf>
    <xf numFmtId="0" fontId="82" fillId="0" borderId="26" xfId="0" applyFont="1" applyBorder="1" applyAlignment="1">
      <alignment horizontal="center" vertical="center" shrinkToFit="1"/>
    </xf>
    <xf numFmtId="0" fontId="82" fillId="0" borderId="29" xfId="0" applyFont="1" applyBorder="1" applyAlignment="1">
      <alignment horizontal="center" vertical="center" shrinkToFit="1"/>
    </xf>
    <xf numFmtId="0" fontId="82" fillId="8" borderId="21" xfId="0" applyFont="1" applyFill="1" applyBorder="1" applyAlignment="1">
      <alignment horizontal="center" vertical="center"/>
    </xf>
    <xf numFmtId="0" fontId="82" fillId="8" borderId="13" xfId="0" applyFont="1" applyFill="1" applyBorder="1" applyAlignment="1">
      <alignment horizontal="center" vertical="center"/>
    </xf>
    <xf numFmtId="0" fontId="82" fillId="8" borderId="11" xfId="0" applyFont="1" applyFill="1" applyBorder="1" applyAlignment="1">
      <alignment horizontal="center" vertical="center"/>
    </xf>
    <xf numFmtId="0" fontId="82" fillId="0" borderId="26" xfId="0" applyFont="1" applyBorder="1" applyAlignment="1" applyProtection="1">
      <alignment horizontal="distributed" vertical="center" justifyLastLine="1"/>
      <protection locked="0"/>
    </xf>
    <xf numFmtId="0" fontId="82" fillId="0" borderId="29" xfId="0" applyFont="1" applyBorder="1" applyAlignment="1" applyProtection="1">
      <alignment horizontal="distributed" vertical="center" justifyLastLine="1"/>
      <protection locked="0"/>
    </xf>
    <xf numFmtId="0" fontId="82" fillId="0" borderId="0" xfId="0" applyFont="1" applyAlignment="1">
      <alignment horizontal="left" vertical="center"/>
    </xf>
    <xf numFmtId="0" fontId="79" fillId="0" borderId="0" xfId="0" applyFont="1" applyAlignment="1">
      <alignment horizontal="left" vertical="center"/>
    </xf>
    <xf numFmtId="0" fontId="82" fillId="0" borderId="22" xfId="0" applyFont="1" applyBorder="1" applyAlignment="1">
      <alignment horizontal="left" vertical="center"/>
    </xf>
    <xf numFmtId="0" fontId="82" fillId="0" borderId="0" xfId="0" applyFont="1" applyAlignment="1" applyProtection="1">
      <alignment horizontal="left" vertical="center"/>
      <protection locked="0"/>
    </xf>
    <xf numFmtId="0" fontId="73" fillId="0" borderId="30" xfId="0" applyFont="1" applyBorder="1" applyAlignment="1">
      <alignment horizontal="center" vertical="center"/>
    </xf>
    <xf numFmtId="0" fontId="82" fillId="8" borderId="37" xfId="0" applyFont="1" applyFill="1" applyBorder="1" applyAlignment="1">
      <alignment horizontal="distributed" vertical="center" justifyLastLine="1" shrinkToFit="1"/>
    </xf>
    <xf numFmtId="0" fontId="82" fillId="8" borderId="45" xfId="0" applyFont="1" applyFill="1" applyBorder="1" applyAlignment="1">
      <alignment horizontal="distributed" vertical="center" justifyLastLine="1" shrinkToFit="1"/>
    </xf>
    <xf numFmtId="0" fontId="82" fillId="8" borderId="52" xfId="0" applyFont="1" applyFill="1" applyBorder="1" applyAlignment="1">
      <alignment horizontal="distributed" vertical="center" justifyLastLine="1" shrinkToFit="1"/>
    </xf>
    <xf numFmtId="0" fontId="82" fillId="8" borderId="14" xfId="0" applyFont="1" applyFill="1" applyBorder="1" applyAlignment="1">
      <alignment horizontal="distributed" vertical="center" justifyLastLine="1"/>
    </xf>
    <xf numFmtId="0" fontId="82" fillId="0" borderId="28" xfId="0" applyFont="1" applyBorder="1" applyAlignment="1">
      <alignment horizontal="distributed" vertical="center"/>
    </xf>
    <xf numFmtId="0" fontId="79" fillId="0" borderId="31" xfId="0" applyFont="1" applyBorder="1" applyAlignment="1">
      <alignment horizontal="distributed" vertical="center"/>
    </xf>
    <xf numFmtId="0" fontId="79" fillId="0" borderId="10" xfId="0" applyFont="1" applyBorder="1" applyAlignment="1">
      <alignment horizontal="distributed" vertical="center"/>
    </xf>
    <xf numFmtId="0" fontId="79" fillId="0" borderId="27" xfId="0" applyFont="1" applyBorder="1" applyAlignment="1">
      <alignment horizontal="distributed" vertical="center"/>
    </xf>
    <xf numFmtId="0" fontId="82" fillId="0" borderId="28" xfId="0" applyFont="1" applyBorder="1" applyAlignment="1">
      <alignment horizontal="center" vertical="center"/>
    </xf>
    <xf numFmtId="0" fontId="82" fillId="0" borderId="31" xfId="0" applyFont="1" applyBorder="1" applyAlignment="1">
      <alignment horizontal="center" vertical="center"/>
    </xf>
    <xf numFmtId="0" fontId="82" fillId="8" borderId="28" xfId="0" applyFont="1" applyFill="1" applyBorder="1" applyAlignment="1">
      <alignment horizontal="center" vertical="center" wrapText="1"/>
    </xf>
    <xf numFmtId="0" fontId="82" fillId="8" borderId="31" xfId="0" applyFont="1" applyFill="1" applyBorder="1" applyAlignment="1">
      <alignment horizontal="center" vertical="center" wrapText="1"/>
    </xf>
    <xf numFmtId="0" fontId="82" fillId="8" borderId="10" xfId="0" applyFont="1" applyFill="1" applyBorder="1" applyAlignment="1">
      <alignment horizontal="center" vertical="center" wrapText="1"/>
    </xf>
    <xf numFmtId="0" fontId="82" fillId="8" borderId="27" xfId="0" applyFont="1" applyFill="1" applyBorder="1" applyAlignment="1">
      <alignment horizontal="center" vertical="center" wrapText="1"/>
    </xf>
    <xf numFmtId="0" fontId="82" fillId="0" borderId="10" xfId="0" applyFont="1" applyBorder="1" applyAlignment="1">
      <alignment horizontal="center" vertical="center"/>
    </xf>
    <xf numFmtId="0" fontId="82" fillId="0" borderId="27" xfId="0" applyFont="1" applyBorder="1" applyAlignment="1">
      <alignment horizontal="center" vertical="center"/>
    </xf>
    <xf numFmtId="0" fontId="82" fillId="0" borderId="26" xfId="0" applyFont="1" applyBorder="1" applyAlignment="1">
      <alignment horizontal="distributed" vertical="center" shrinkToFit="1"/>
    </xf>
    <xf numFmtId="0" fontId="82" fillId="0" borderId="29" xfId="0" applyFont="1" applyBorder="1" applyAlignment="1">
      <alignment horizontal="distributed" vertical="center" shrinkToFit="1"/>
    </xf>
    <xf numFmtId="0" fontId="82" fillId="0" borderId="24" xfId="0" applyFont="1" applyBorder="1" applyAlignment="1">
      <alignment horizontal="distributed" vertical="center" justifyLastLine="1" shrinkToFit="1"/>
    </xf>
    <xf numFmtId="0" fontId="82" fillId="0" borderId="29" xfId="0" applyFont="1" applyBorder="1" applyAlignment="1">
      <alignment horizontal="distributed" vertical="center" justifyLastLine="1" shrinkToFit="1"/>
    </xf>
    <xf numFmtId="0" fontId="78" fillId="0" borderId="22" xfId="141" applyFont="1" applyBorder="1" applyAlignment="1">
      <alignment horizontal="left" vertical="center" wrapText="1"/>
    </xf>
    <xf numFmtId="0" fontId="70" fillId="0" borderId="30" xfId="141" applyFont="1" applyBorder="1"/>
    <xf numFmtId="0" fontId="70" fillId="0" borderId="30" xfId="0" applyFont="1" applyBorder="1"/>
    <xf numFmtId="0" fontId="78" fillId="0" borderId="30" xfId="141" applyFont="1" applyBorder="1" applyAlignment="1">
      <alignment horizontal="right"/>
    </xf>
    <xf numFmtId="0" fontId="82" fillId="8" borderId="52" xfId="141" applyFont="1" applyFill="1" applyBorder="1" applyAlignment="1">
      <alignment horizontal="distributed" vertical="center" justifyLastLine="1"/>
    </xf>
    <xf numFmtId="0" fontId="82" fillId="8" borderId="37" xfId="141" applyFont="1" applyFill="1" applyBorder="1" applyAlignment="1">
      <alignment horizontal="distributed" vertical="center" justifyLastLine="1"/>
    </xf>
    <xf numFmtId="0" fontId="82" fillId="8" borderId="45" xfId="141" applyFont="1" applyFill="1" applyBorder="1" applyAlignment="1">
      <alignment horizontal="distributed" vertical="center" justifyLastLine="1"/>
    </xf>
    <xf numFmtId="0" fontId="82" fillId="8" borderId="20" xfId="141" applyFont="1" applyFill="1" applyBorder="1" applyAlignment="1">
      <alignment horizontal="distributed" vertical="center" justifyLastLine="1"/>
    </xf>
    <xf numFmtId="0" fontId="82" fillId="8" borderId="12" xfId="141" applyFont="1" applyFill="1" applyBorder="1" applyAlignment="1">
      <alignment horizontal="distributed" vertical="center" justifyLastLine="1"/>
    </xf>
    <xf numFmtId="0" fontId="63" fillId="8" borderId="10" xfId="0" applyFont="1" applyFill="1" applyBorder="1" applyAlignment="1">
      <alignment horizontal="distributed" vertical="center" justifyLastLine="1"/>
    </xf>
    <xf numFmtId="0" fontId="82" fillId="8" borderId="21" xfId="141" applyFont="1" applyFill="1" applyBorder="1" applyAlignment="1">
      <alignment horizontal="center" vertical="center"/>
    </xf>
    <xf numFmtId="0" fontId="87" fillId="8" borderId="11" xfId="0" applyFont="1" applyFill="1" applyBorder="1" applyAlignment="1">
      <alignment horizontal="center" vertical="center"/>
    </xf>
    <xf numFmtId="0" fontId="82" fillId="8" borderId="11" xfId="141" applyFont="1" applyFill="1" applyBorder="1" applyAlignment="1">
      <alignment horizontal="center" vertical="center"/>
    </xf>
    <xf numFmtId="0" fontId="82" fillId="8" borderId="21" xfId="141" applyFont="1" applyFill="1" applyBorder="1" applyAlignment="1">
      <alignment horizontal="distributed" vertical="center"/>
    </xf>
    <xf numFmtId="0" fontId="82" fillId="8" borderId="11" xfId="141" applyFont="1" applyFill="1" applyBorder="1" applyAlignment="1">
      <alignment horizontal="distributed" vertical="center"/>
    </xf>
    <xf numFmtId="188" fontId="80" fillId="0" borderId="12" xfId="134" applyNumberFormat="1" applyFont="1" applyBorder="1" applyAlignment="1">
      <alignment horizontal="right" vertical="center"/>
    </xf>
    <xf numFmtId="188" fontId="80" fillId="0" borderId="0" xfId="134" applyNumberFormat="1" applyFont="1" applyAlignment="1">
      <alignment horizontal="right" vertical="center"/>
    </xf>
    <xf numFmtId="187" fontId="80" fillId="0" borderId="12" xfId="134" applyNumberFormat="1" applyFont="1" applyBorder="1" applyAlignment="1">
      <alignment horizontal="right" vertical="center"/>
    </xf>
    <xf numFmtId="187" fontId="80" fillId="0" borderId="0" xfId="134" applyNumberFormat="1" applyFont="1" applyAlignment="1">
      <alignment horizontal="right" vertical="center"/>
    </xf>
    <xf numFmtId="190" fontId="80" fillId="0" borderId="12" xfId="134" applyNumberFormat="1" applyFont="1" applyBorder="1" applyAlignment="1">
      <alignment horizontal="right" vertical="center"/>
    </xf>
    <xf numFmtId="190" fontId="80" fillId="0" borderId="0" xfId="134" applyNumberFormat="1" applyFont="1" applyAlignment="1">
      <alignment horizontal="right" vertical="center"/>
    </xf>
    <xf numFmtId="187" fontId="80" fillId="0" borderId="14" xfId="134" applyNumberFormat="1" applyFont="1" applyBorder="1" applyAlignment="1">
      <alignment horizontal="right" vertical="center"/>
    </xf>
    <xf numFmtId="186" fontId="80" fillId="0" borderId="12" xfId="134" applyNumberFormat="1" applyFont="1" applyBorder="1" applyAlignment="1">
      <alignment horizontal="right" vertical="center"/>
    </xf>
    <xf numFmtId="186" fontId="80" fillId="0" borderId="0" xfId="134" applyNumberFormat="1" applyFont="1" applyAlignment="1">
      <alignment horizontal="right" vertical="center"/>
    </xf>
    <xf numFmtId="186" fontId="80" fillId="0" borderId="14" xfId="134" applyNumberFormat="1" applyFont="1" applyBorder="1" applyAlignment="1">
      <alignment horizontal="right" vertical="center"/>
    </xf>
    <xf numFmtId="186" fontId="80" fillId="0" borderId="12" xfId="116" applyNumberFormat="1" applyFont="1" applyFill="1" applyBorder="1" applyAlignment="1">
      <alignment horizontal="right" vertical="center"/>
    </xf>
    <xf numFmtId="186" fontId="80" fillId="0" borderId="14" xfId="116" applyNumberFormat="1" applyFont="1" applyFill="1" applyBorder="1" applyAlignment="1">
      <alignment horizontal="right" vertical="center"/>
    </xf>
    <xf numFmtId="192" fontId="80" fillId="0" borderId="12" xfId="116" applyNumberFormat="1" applyFont="1" applyFill="1" applyBorder="1" applyAlignment="1">
      <alignment horizontal="right" vertical="center"/>
    </xf>
    <xf numFmtId="192" fontId="80" fillId="0" borderId="0" xfId="116" applyNumberFormat="1" applyFont="1" applyFill="1" applyBorder="1" applyAlignment="1">
      <alignment horizontal="right" vertical="center"/>
    </xf>
    <xf numFmtId="0" fontId="79" fillId="0" borderId="14" xfId="0" applyFont="1" applyBorder="1" applyAlignment="1">
      <alignment horizontal="right" vertical="center"/>
    </xf>
    <xf numFmtId="186" fontId="80" fillId="0" borderId="0" xfId="116" applyNumberFormat="1" applyFont="1" applyFill="1" applyBorder="1" applyAlignment="1">
      <alignment horizontal="right" vertical="center"/>
    </xf>
    <xf numFmtId="187" fontId="80" fillId="0" borderId="12" xfId="0" applyNumberFormat="1" applyFont="1" applyBorder="1" applyAlignment="1">
      <alignment horizontal="right" vertical="center"/>
    </xf>
    <xf numFmtId="187" fontId="80" fillId="0" borderId="0" xfId="0" applyNumberFormat="1" applyFont="1" applyAlignment="1">
      <alignment horizontal="right" vertical="center"/>
    </xf>
    <xf numFmtId="186" fontId="80" fillId="0" borderId="12" xfId="0" applyNumberFormat="1" applyFont="1" applyBorder="1" applyAlignment="1">
      <alignment horizontal="right" vertical="center"/>
    </xf>
    <xf numFmtId="186" fontId="80" fillId="0" borderId="0" xfId="0" applyNumberFormat="1" applyFont="1" applyAlignment="1">
      <alignment horizontal="right" vertical="center"/>
    </xf>
    <xf numFmtId="187" fontId="80" fillId="0" borderId="14" xfId="0" applyNumberFormat="1" applyFont="1" applyBorder="1" applyAlignment="1">
      <alignment horizontal="right" vertical="center"/>
    </xf>
    <xf numFmtId="188" fontId="80" fillId="0" borderId="10" xfId="0" applyNumberFormat="1" applyFont="1" applyBorder="1" applyAlignment="1">
      <alignment horizontal="right" vertical="center"/>
    </xf>
    <xf numFmtId="188" fontId="80" fillId="0" borderId="23" xfId="0" applyNumberFormat="1" applyFont="1" applyBorder="1" applyAlignment="1">
      <alignment horizontal="right" vertical="center"/>
    </xf>
    <xf numFmtId="0" fontId="90" fillId="0" borderId="0" xfId="0" applyFont="1" applyAlignment="1">
      <alignment horizontal="center" vertical="center"/>
    </xf>
    <xf numFmtId="188" fontId="80" fillId="0" borderId="12" xfId="0" applyNumberFormat="1" applyFont="1" applyBorder="1" applyAlignment="1">
      <alignment horizontal="right" vertical="center"/>
    </xf>
    <xf numFmtId="188" fontId="80" fillId="0" borderId="0" xfId="0" applyNumberFormat="1" applyFont="1" applyAlignment="1">
      <alignment horizontal="right" vertical="center"/>
    </xf>
    <xf numFmtId="187" fontId="80" fillId="0" borderId="10" xfId="0" applyNumberFormat="1" applyFont="1" applyBorder="1" applyAlignment="1">
      <alignment horizontal="right" vertical="center"/>
    </xf>
    <xf numFmtId="187" fontId="80" fillId="0" borderId="23" xfId="0" applyNumberFormat="1" applyFont="1" applyBorder="1" applyAlignment="1">
      <alignment horizontal="right" vertical="center"/>
    </xf>
    <xf numFmtId="186" fontId="80" fillId="0" borderId="10" xfId="0" applyNumberFormat="1" applyFont="1" applyBorder="1" applyAlignment="1">
      <alignment horizontal="right" vertical="center"/>
    </xf>
    <xf numFmtId="186" fontId="80" fillId="0" borderId="23" xfId="0" applyNumberFormat="1" applyFont="1" applyBorder="1" applyAlignment="1">
      <alignment horizontal="right" vertical="center"/>
    </xf>
    <xf numFmtId="187" fontId="80" fillId="0" borderId="27" xfId="0" applyNumberFormat="1" applyFont="1" applyBorder="1" applyAlignment="1">
      <alignment horizontal="right" vertical="center"/>
    </xf>
    <xf numFmtId="0" fontId="78" fillId="0" borderId="12" xfId="0" applyFont="1" applyBorder="1" applyAlignment="1">
      <alignment horizontal="right" vertical="center"/>
    </xf>
    <xf numFmtId="0" fontId="78" fillId="0" borderId="0" xfId="0" applyFont="1" applyAlignment="1">
      <alignment horizontal="right" vertical="center"/>
    </xf>
    <xf numFmtId="187" fontId="78" fillId="0" borderId="12" xfId="0" applyNumberFormat="1" applyFont="1" applyBorder="1" applyAlignment="1">
      <alignment horizontal="right" vertical="center"/>
    </xf>
    <xf numFmtId="187" fontId="78" fillId="0" borderId="0" xfId="0" applyNumberFormat="1" applyFont="1" applyAlignment="1">
      <alignment horizontal="right" vertical="center"/>
    </xf>
    <xf numFmtId="0" fontId="78" fillId="0" borderId="14" xfId="0" applyFont="1" applyBorder="1" applyAlignment="1">
      <alignment horizontal="right" vertical="center"/>
    </xf>
    <xf numFmtId="187" fontId="78" fillId="0" borderId="28" xfId="0" applyNumberFormat="1" applyFont="1" applyBorder="1" applyAlignment="1">
      <alignment horizontal="right" vertical="center"/>
    </xf>
    <xf numFmtId="187" fontId="78" fillId="0" borderId="31" xfId="0" applyNumberFormat="1" applyFont="1" applyBorder="1" applyAlignment="1">
      <alignment horizontal="right" vertical="center"/>
    </xf>
    <xf numFmtId="0" fontId="76" fillId="8" borderId="26" xfId="0" applyFont="1" applyFill="1" applyBorder="1" applyAlignment="1">
      <alignment horizontal="center" vertical="center"/>
    </xf>
    <xf numFmtId="0" fontId="76" fillId="8" borderId="24" xfId="0" applyFont="1" applyFill="1" applyBorder="1" applyAlignment="1">
      <alignment horizontal="center" vertical="center"/>
    </xf>
    <xf numFmtId="0" fontId="76" fillId="8" borderId="29" xfId="0" applyFont="1" applyFill="1" applyBorder="1" applyAlignment="1">
      <alignment horizontal="center" vertical="center"/>
    </xf>
    <xf numFmtId="0" fontId="76" fillId="8" borderId="10" xfId="0" applyFont="1" applyFill="1" applyBorder="1" applyAlignment="1">
      <alignment horizontal="center" vertical="center"/>
    </xf>
    <xf numFmtId="0" fontId="76" fillId="8" borderId="27" xfId="0" applyFont="1" applyFill="1" applyBorder="1" applyAlignment="1">
      <alignment horizontal="center" vertical="center"/>
    </xf>
    <xf numFmtId="192" fontId="80" fillId="0" borderId="10" xfId="116" applyNumberFormat="1" applyFont="1" applyFill="1" applyBorder="1" applyAlignment="1">
      <alignment horizontal="right" vertical="center"/>
    </xf>
    <xf numFmtId="192" fontId="80" fillId="0" borderId="23" xfId="116" applyNumberFormat="1" applyFont="1" applyFill="1" applyBorder="1" applyAlignment="1">
      <alignment horizontal="right" vertical="center"/>
    </xf>
    <xf numFmtId="0" fontId="76" fillId="8" borderId="20" xfId="0" applyFont="1" applyFill="1" applyBorder="1" applyAlignment="1">
      <alignment horizontal="center" vertical="center"/>
    </xf>
    <xf numFmtId="0" fontId="76" fillId="8" borderId="17" xfId="0" applyFont="1" applyFill="1" applyBorder="1" applyAlignment="1">
      <alignment horizontal="center" vertical="center"/>
    </xf>
    <xf numFmtId="0" fontId="76" fillId="8" borderId="12" xfId="0" applyFont="1" applyFill="1" applyBorder="1" applyAlignment="1">
      <alignment horizontal="center" vertical="center"/>
    </xf>
    <xf numFmtId="0" fontId="76" fillId="8" borderId="0" xfId="0" applyFont="1" applyFill="1" applyAlignment="1">
      <alignment horizontal="center" vertical="center"/>
    </xf>
    <xf numFmtId="0" fontId="76" fillId="8" borderId="23" xfId="0" applyFont="1" applyFill="1" applyBorder="1" applyAlignment="1">
      <alignment horizontal="center" vertical="center"/>
    </xf>
    <xf numFmtId="0" fontId="76" fillId="8" borderId="19" xfId="0" applyFont="1" applyFill="1" applyBorder="1" applyAlignment="1">
      <alignment horizontal="center" vertical="center"/>
    </xf>
    <xf numFmtId="0" fontId="76" fillId="8" borderId="14" xfId="0" applyFont="1" applyFill="1" applyBorder="1" applyAlignment="1">
      <alignment horizontal="center" vertical="center"/>
    </xf>
    <xf numFmtId="0" fontId="76" fillId="8" borderId="52" xfId="0" applyFont="1" applyFill="1" applyBorder="1" applyAlignment="1">
      <alignment horizontal="center" vertical="center"/>
    </xf>
    <xf numFmtId="0" fontId="76" fillId="8" borderId="37" xfId="0" applyFont="1" applyFill="1" applyBorder="1" applyAlignment="1">
      <alignment horizontal="center" vertical="center"/>
    </xf>
    <xf numFmtId="0" fontId="76" fillId="8" borderId="45" xfId="0" applyFont="1" applyFill="1" applyBorder="1" applyAlignment="1">
      <alignment horizontal="center" vertical="center"/>
    </xf>
    <xf numFmtId="0" fontId="76" fillId="8" borderId="28" xfId="0" applyFont="1" applyFill="1" applyBorder="1" applyAlignment="1">
      <alignment horizontal="center" vertical="center"/>
    </xf>
    <xf numFmtId="0" fontId="76" fillId="8" borderId="31" xfId="0" applyFont="1" applyFill="1" applyBorder="1" applyAlignment="1">
      <alignment horizontal="center" vertical="center"/>
    </xf>
    <xf numFmtId="186" fontId="80" fillId="0" borderId="10" xfId="116" applyNumberFormat="1" applyFont="1" applyFill="1" applyBorder="1" applyAlignment="1">
      <alignment horizontal="right" vertical="center"/>
    </xf>
    <xf numFmtId="186" fontId="80" fillId="0" borderId="27" xfId="116" applyNumberFormat="1" applyFont="1" applyFill="1" applyBorder="1" applyAlignment="1">
      <alignment horizontal="right" vertical="center"/>
    </xf>
    <xf numFmtId="186" fontId="80" fillId="0" borderId="23" xfId="116" applyNumberFormat="1" applyFont="1" applyFill="1" applyBorder="1" applyAlignment="1">
      <alignment horizontal="right" vertical="center"/>
    </xf>
    <xf numFmtId="0" fontId="79" fillId="0" borderId="27" xfId="0" applyFont="1" applyBorder="1" applyAlignment="1">
      <alignment horizontal="right" vertical="center"/>
    </xf>
    <xf numFmtId="3" fontId="76" fillId="8" borderId="52" xfId="0" applyNumberFormat="1" applyFont="1" applyFill="1" applyBorder="1" applyAlignment="1">
      <alignment horizontal="center" vertical="center"/>
    </xf>
    <xf numFmtId="3" fontId="76" fillId="8" borderId="37" xfId="0" applyNumberFormat="1" applyFont="1" applyFill="1" applyBorder="1" applyAlignment="1">
      <alignment horizontal="center" vertical="center"/>
    </xf>
    <xf numFmtId="3" fontId="76" fillId="8" borderId="45" xfId="0" applyNumberFormat="1" applyFont="1" applyFill="1" applyBorder="1" applyAlignment="1">
      <alignment horizontal="center" vertical="center"/>
    </xf>
    <xf numFmtId="3" fontId="76" fillId="8" borderId="28" xfId="0" applyNumberFormat="1" applyFont="1" applyFill="1" applyBorder="1" applyAlignment="1">
      <alignment horizontal="center" vertical="center"/>
    </xf>
    <xf numFmtId="3" fontId="76" fillId="8" borderId="31" xfId="0" applyNumberFormat="1" applyFont="1" applyFill="1" applyBorder="1" applyAlignment="1">
      <alignment horizontal="center" vertical="center"/>
    </xf>
    <xf numFmtId="3" fontId="76" fillId="8" borderId="10" xfId="0" applyNumberFormat="1" applyFont="1" applyFill="1" applyBorder="1" applyAlignment="1">
      <alignment horizontal="center" vertical="center"/>
    </xf>
    <xf numFmtId="3" fontId="76" fillId="8" borderId="27" xfId="0" applyNumberFormat="1" applyFont="1" applyFill="1" applyBorder="1" applyAlignment="1">
      <alignment horizontal="center" vertical="center"/>
    </xf>
    <xf numFmtId="3" fontId="76" fillId="8" borderId="22" xfId="0" applyNumberFormat="1" applyFont="1" applyFill="1" applyBorder="1" applyAlignment="1">
      <alignment horizontal="center" vertical="center"/>
    </xf>
    <xf numFmtId="3" fontId="76" fillId="8" borderId="23" xfId="0" applyNumberFormat="1" applyFont="1" applyFill="1" applyBorder="1" applyAlignment="1">
      <alignment horizontal="center" vertical="center"/>
    </xf>
    <xf numFmtId="181" fontId="76" fillId="8" borderId="12" xfId="0" applyNumberFormat="1" applyFont="1" applyFill="1" applyBorder="1" applyAlignment="1">
      <alignment horizontal="center" vertical="center"/>
    </xf>
    <xf numFmtId="181" fontId="76" fillId="8" borderId="0" xfId="0" applyNumberFormat="1" applyFont="1" applyFill="1" applyAlignment="1">
      <alignment horizontal="center" vertical="center"/>
    </xf>
    <xf numFmtId="181" fontId="76" fillId="8" borderId="10" xfId="0" applyNumberFormat="1" applyFont="1" applyFill="1" applyBorder="1" applyAlignment="1">
      <alignment horizontal="center" vertical="center"/>
    </xf>
    <xf numFmtId="181" fontId="76" fillId="8" borderId="23" xfId="0" applyNumberFormat="1" applyFont="1" applyFill="1" applyBorder="1" applyAlignment="1">
      <alignment horizontal="center" vertical="center"/>
    </xf>
    <xf numFmtId="181" fontId="76" fillId="8" borderId="20" xfId="0" applyNumberFormat="1" applyFont="1" applyFill="1" applyBorder="1" applyAlignment="1">
      <alignment horizontal="center" vertical="center"/>
    </xf>
    <xf numFmtId="181" fontId="76" fillId="8" borderId="17" xfId="0" applyNumberFormat="1" applyFont="1" applyFill="1" applyBorder="1" applyAlignment="1">
      <alignment horizontal="center" vertical="center"/>
    </xf>
    <xf numFmtId="3" fontId="78" fillId="0" borderId="12" xfId="0" applyNumberFormat="1" applyFont="1" applyBorder="1" applyAlignment="1">
      <alignment horizontal="right" vertical="center"/>
    </xf>
    <xf numFmtId="3" fontId="78" fillId="0" borderId="0" xfId="0" applyNumberFormat="1" applyFont="1" applyAlignment="1">
      <alignment horizontal="right" vertical="center"/>
    </xf>
    <xf numFmtId="3" fontId="78" fillId="0" borderId="28" xfId="0" applyNumberFormat="1" applyFont="1" applyBorder="1" applyAlignment="1">
      <alignment horizontal="right" vertical="center"/>
    </xf>
    <xf numFmtId="3" fontId="78" fillId="0" borderId="31" xfId="0" applyNumberFormat="1" applyFont="1" applyBorder="1" applyAlignment="1">
      <alignment horizontal="right" vertical="center"/>
    </xf>
    <xf numFmtId="3" fontId="78" fillId="0" borderId="22" xfId="0" applyNumberFormat="1" applyFont="1" applyBorder="1" applyAlignment="1">
      <alignment horizontal="right" vertical="center"/>
    </xf>
    <xf numFmtId="0" fontId="91" fillId="0" borderId="0" xfId="127" applyFont="1" applyAlignment="1">
      <alignment horizontal="center"/>
    </xf>
    <xf numFmtId="0" fontId="91" fillId="0" borderId="0" xfId="127" applyFont="1" applyAlignment="1">
      <alignment horizontal="center" vertical="center"/>
    </xf>
    <xf numFmtId="0" fontId="65" fillId="0" borderId="30" xfId="127" applyFont="1" applyBorder="1" applyAlignment="1">
      <alignment horizontal="left" wrapText="1"/>
    </xf>
    <xf numFmtId="0" fontId="67" fillId="0" borderId="0" xfId="127" applyFont="1" applyAlignment="1">
      <alignment horizontal="left" vertical="center" wrapText="1"/>
    </xf>
    <xf numFmtId="0" fontId="82" fillId="8" borderId="53" xfId="127" applyFont="1" applyFill="1" applyBorder="1" applyAlignment="1">
      <alignment horizontal="center" vertical="center"/>
    </xf>
    <xf numFmtId="0" fontId="82" fillId="8" borderId="34" xfId="127" applyFont="1" applyFill="1" applyBorder="1" applyAlignment="1">
      <alignment horizontal="center" vertical="center"/>
    </xf>
    <xf numFmtId="0" fontId="82" fillId="8" borderId="35" xfId="127" applyFont="1" applyFill="1" applyBorder="1" applyAlignment="1">
      <alignment horizontal="center" vertical="center"/>
    </xf>
    <xf numFmtId="0" fontId="78" fillId="8" borderId="54" xfId="127" applyFont="1" applyFill="1" applyBorder="1" applyAlignment="1">
      <alignment horizontal="distributed" vertical="center" justifyLastLine="1"/>
    </xf>
    <xf numFmtId="0" fontId="78" fillId="8" borderId="37" xfId="127" applyFont="1" applyFill="1" applyBorder="1" applyAlignment="1">
      <alignment horizontal="distributed" vertical="center" justifyLastLine="1"/>
    </xf>
    <xf numFmtId="0" fontId="78" fillId="8" borderId="28" xfId="127" applyFont="1" applyFill="1" applyBorder="1" applyAlignment="1">
      <alignment horizontal="distributed" vertical="center"/>
    </xf>
    <xf numFmtId="0" fontId="78" fillId="8" borderId="10" xfId="127" applyFont="1" applyFill="1" applyBorder="1" applyAlignment="1">
      <alignment horizontal="distributed" vertical="center"/>
    </xf>
    <xf numFmtId="0" fontId="67" fillId="0" borderId="22" xfId="127" applyFont="1" applyBorder="1" applyAlignment="1">
      <alignment horizontal="left" vertical="center" wrapText="1"/>
    </xf>
    <xf numFmtId="0" fontId="91" fillId="0" borderId="30" xfId="127" applyFont="1" applyBorder="1" applyAlignment="1">
      <alignment horizontal="center" vertical="center" wrapText="1"/>
    </xf>
    <xf numFmtId="0" fontId="78" fillId="8" borderId="28" xfId="126" applyFont="1" applyFill="1" applyBorder="1" applyAlignment="1">
      <alignment horizontal="distributed" vertical="center" justifyLastLine="1"/>
    </xf>
    <xf numFmtId="0" fontId="97" fillId="8" borderId="31" xfId="126" applyFont="1" applyFill="1" applyBorder="1" applyAlignment="1">
      <alignment vertical="center"/>
    </xf>
    <xf numFmtId="0" fontId="78" fillId="8" borderId="19" xfId="126" applyFont="1" applyFill="1" applyBorder="1" applyAlignment="1">
      <alignment horizontal="distributed" vertical="center" wrapText="1" justifyLastLine="1"/>
    </xf>
    <xf numFmtId="0" fontId="78" fillId="8" borderId="14" xfId="126" applyFont="1" applyFill="1" applyBorder="1" applyAlignment="1">
      <alignment horizontal="distributed" vertical="center" wrapText="1" justifyLastLine="1"/>
    </xf>
    <xf numFmtId="0" fontId="78" fillId="8" borderId="27" xfId="126" applyFont="1" applyFill="1" applyBorder="1" applyAlignment="1">
      <alignment horizontal="distributed" vertical="center" wrapText="1" justifyLastLine="1"/>
    </xf>
    <xf numFmtId="0" fontId="63" fillId="0" borderId="22" xfId="126" applyFont="1" applyBorder="1" applyAlignment="1">
      <alignment horizontal="left" vertical="center"/>
    </xf>
    <xf numFmtId="0" fontId="63" fillId="0" borderId="22" xfId="126" applyFont="1" applyBorder="1" applyAlignment="1">
      <alignment vertical="center"/>
    </xf>
    <xf numFmtId="0" fontId="78" fillId="8" borderId="19" xfId="126" applyFont="1" applyFill="1" applyBorder="1" applyAlignment="1">
      <alignment horizontal="distributed" vertical="center" justifyLastLine="1"/>
    </xf>
    <xf numFmtId="0" fontId="78" fillId="8" borderId="14" xfId="126" applyFont="1" applyFill="1" applyBorder="1" applyAlignment="1">
      <alignment horizontal="distributed" vertical="center" justifyLastLine="1"/>
    </xf>
    <xf numFmtId="0" fontId="78" fillId="8" borderId="27" xfId="126" applyFont="1" applyFill="1" applyBorder="1" applyAlignment="1">
      <alignment horizontal="distributed" vertical="center" justifyLastLine="1"/>
    </xf>
    <xf numFmtId="0" fontId="95" fillId="0" borderId="30" xfId="126" applyFont="1" applyBorder="1" applyAlignment="1">
      <alignment horizontal="left"/>
    </xf>
    <xf numFmtId="0" fontId="78" fillId="8" borderId="17" xfId="126" applyFont="1" applyFill="1" applyBorder="1" applyAlignment="1">
      <alignment horizontal="center" vertical="center"/>
    </xf>
    <xf numFmtId="0" fontId="78" fillId="8" borderId="20" xfId="126" applyFont="1" applyFill="1" applyBorder="1" applyAlignment="1">
      <alignment horizontal="distributed" vertical="center" justifyLastLine="1"/>
    </xf>
    <xf numFmtId="0" fontId="78" fillId="8" borderId="17" xfId="126" applyFont="1" applyFill="1" applyBorder="1" applyAlignment="1">
      <alignment horizontal="distributed" vertical="center" justifyLastLine="1"/>
    </xf>
    <xf numFmtId="0" fontId="78" fillId="8" borderId="12" xfId="126" applyFont="1" applyFill="1" applyBorder="1" applyAlignment="1">
      <alignment horizontal="distributed" vertical="center" justifyLastLine="1"/>
    </xf>
    <xf numFmtId="0" fontId="78" fillId="8" borderId="0" xfId="126" applyFont="1" applyFill="1" applyAlignment="1">
      <alignment horizontal="distributed" vertical="center" justifyLastLine="1"/>
    </xf>
    <xf numFmtId="0" fontId="78" fillId="8" borderId="52" xfId="126" applyFont="1" applyFill="1" applyBorder="1" applyAlignment="1">
      <alignment horizontal="distributed" vertical="center" justifyLastLine="1"/>
    </xf>
    <xf numFmtId="0" fontId="97" fillId="8" borderId="37" xfId="126" applyFont="1" applyFill="1" applyBorder="1" applyAlignment="1">
      <alignment horizontal="distributed" vertical="center" justifyLastLine="1"/>
    </xf>
    <xf numFmtId="0" fontId="78" fillId="8" borderId="22" xfId="126" applyFont="1" applyFill="1" applyBorder="1" applyAlignment="1">
      <alignment horizontal="distributed" vertical="center" justifyLastLine="1"/>
    </xf>
    <xf numFmtId="0" fontId="78" fillId="8" borderId="19" xfId="126" applyFont="1" applyFill="1" applyBorder="1" applyAlignment="1">
      <alignment horizontal="center" vertical="center"/>
    </xf>
    <xf numFmtId="0" fontId="97" fillId="8" borderId="22" xfId="126" applyFont="1" applyFill="1" applyBorder="1" applyAlignment="1">
      <alignment vertical="center"/>
    </xf>
    <xf numFmtId="0" fontId="78" fillId="8" borderId="31" xfId="126" applyFont="1" applyFill="1" applyBorder="1" applyAlignment="1">
      <alignment horizontal="distributed" vertical="center" justifyLastLine="1"/>
    </xf>
    <xf numFmtId="56" fontId="80" fillId="0" borderId="30" xfId="126" quotePrefix="1" applyNumberFormat="1" applyFont="1" applyBorder="1" applyAlignment="1">
      <alignment horizontal="center" vertical="center"/>
    </xf>
    <xf numFmtId="0" fontId="80" fillId="0" borderId="30" xfId="126" quotePrefix="1" applyFont="1" applyBorder="1" applyAlignment="1">
      <alignment horizontal="center" vertical="center"/>
    </xf>
    <xf numFmtId="0" fontId="65" fillId="0" borderId="30" xfId="0" applyFont="1" applyBorder="1" applyAlignment="1">
      <alignment horizontal="left"/>
    </xf>
    <xf numFmtId="0" fontId="78" fillId="8" borderId="20" xfId="0" applyFont="1" applyFill="1" applyBorder="1" applyAlignment="1">
      <alignment horizontal="center" vertical="center"/>
    </xf>
    <xf numFmtId="0" fontId="78" fillId="8" borderId="19" xfId="0" applyFont="1" applyFill="1" applyBorder="1" applyAlignment="1">
      <alignment horizontal="center" vertical="center"/>
    </xf>
    <xf numFmtId="0" fontId="78" fillId="8" borderId="10" xfId="0" applyFont="1" applyFill="1" applyBorder="1" applyAlignment="1">
      <alignment horizontal="center" vertical="center"/>
    </xf>
    <xf numFmtId="0" fontId="78" fillId="8" borderId="27" xfId="0" applyFont="1" applyFill="1" applyBorder="1" applyAlignment="1">
      <alignment horizontal="center" vertical="center"/>
    </xf>
    <xf numFmtId="186" fontId="103" fillId="0" borderId="12" xfId="0" applyNumberFormat="1" applyFont="1" applyBorder="1" applyAlignment="1">
      <alignment horizontal="right" vertical="center"/>
    </xf>
    <xf numFmtId="186" fontId="103" fillId="0" borderId="14" xfId="0" applyNumberFormat="1" applyFont="1" applyBorder="1" applyAlignment="1">
      <alignment horizontal="right" vertical="center"/>
    </xf>
    <xf numFmtId="0" fontId="78" fillId="8" borderId="17" xfId="0" applyFont="1" applyFill="1" applyBorder="1" applyAlignment="1">
      <alignment horizontal="center" vertical="center"/>
    </xf>
    <xf numFmtId="0" fontId="78" fillId="8" borderId="12" xfId="0" applyFont="1" applyFill="1" applyBorder="1" applyAlignment="1">
      <alignment horizontal="center" vertical="center"/>
    </xf>
    <xf numFmtId="0" fontId="78" fillId="8" borderId="14" xfId="0" applyFont="1" applyFill="1" applyBorder="1" applyAlignment="1">
      <alignment horizontal="center" vertical="center"/>
    </xf>
    <xf numFmtId="0" fontId="100" fillId="0" borderId="0" xfId="127" applyFont="1" applyAlignment="1">
      <alignment horizontal="center" vertical="center"/>
    </xf>
    <xf numFmtId="0" fontId="78" fillId="8" borderId="0" xfId="0" applyFont="1" applyFill="1" applyAlignment="1">
      <alignment horizontal="center" vertical="center"/>
    </xf>
    <xf numFmtId="188" fontId="103" fillId="0" borderId="12" xfId="0" applyNumberFormat="1" applyFont="1" applyBorder="1" applyAlignment="1">
      <alignment horizontal="right" vertical="center"/>
    </xf>
    <xf numFmtId="188" fontId="103" fillId="0" borderId="0" xfId="0" applyNumberFormat="1" applyFont="1" applyAlignment="1">
      <alignment horizontal="right" vertical="center"/>
    </xf>
    <xf numFmtId="0" fontId="94" fillId="8" borderId="54" xfId="127" applyFont="1" applyFill="1" applyBorder="1" applyAlignment="1">
      <alignment horizontal="distributed" vertical="center" justifyLastLine="1"/>
    </xf>
    <xf numFmtId="0" fontId="94" fillId="8" borderId="37" xfId="127" applyFont="1" applyFill="1" applyBorder="1" applyAlignment="1">
      <alignment horizontal="distributed" vertical="center" justifyLastLine="1"/>
    </xf>
    <xf numFmtId="0" fontId="94" fillId="8" borderId="28" xfId="127" applyFont="1" applyFill="1" applyBorder="1" applyAlignment="1">
      <alignment horizontal="distributed" vertical="center"/>
    </xf>
    <xf numFmtId="0" fontId="94" fillId="8" borderId="12" xfId="127" applyFont="1" applyFill="1" applyBorder="1" applyAlignment="1">
      <alignment horizontal="distributed" vertical="center"/>
    </xf>
    <xf numFmtId="188" fontId="70" fillId="0" borderId="10" xfId="0" applyNumberFormat="1" applyFont="1" applyBorder="1" applyAlignment="1">
      <alignment horizontal="right" vertical="center"/>
    </xf>
    <xf numFmtId="188" fontId="70" fillId="0" borderId="23" xfId="0" applyNumberFormat="1" applyFont="1" applyBorder="1" applyAlignment="1">
      <alignment horizontal="right" vertical="center"/>
    </xf>
    <xf numFmtId="186" fontId="70" fillId="0" borderId="10" xfId="0" applyNumberFormat="1" applyFont="1" applyBorder="1" applyAlignment="1">
      <alignment horizontal="right" vertical="center"/>
    </xf>
    <xf numFmtId="186" fontId="70" fillId="0" borderId="27" xfId="0" applyNumberFormat="1" applyFont="1" applyBorder="1" applyAlignment="1">
      <alignment horizontal="right" vertical="center"/>
    </xf>
    <xf numFmtId="188" fontId="70" fillId="0" borderId="27" xfId="0" applyNumberFormat="1" applyFont="1" applyBorder="1" applyAlignment="1">
      <alignment horizontal="right" vertical="center"/>
    </xf>
    <xf numFmtId="0" fontId="86" fillId="0" borderId="0" xfId="0" applyFont="1" applyAlignment="1">
      <alignment horizontal="left"/>
    </xf>
    <xf numFmtId="0" fontId="70" fillId="0" borderId="0" xfId="0" applyFont="1" applyAlignment="1">
      <alignment horizontal="left"/>
    </xf>
    <xf numFmtId="0" fontId="82" fillId="8" borderId="20" xfId="0" applyFont="1" applyFill="1" applyBorder="1" applyAlignment="1">
      <alignment horizontal="distributed" vertical="center" justifyLastLine="1"/>
    </xf>
    <xf numFmtId="0" fontId="82" fillId="8" borderId="12" xfId="0" applyFont="1" applyFill="1" applyBorder="1" applyAlignment="1">
      <alignment horizontal="distributed" vertical="center" justifyLastLine="1"/>
    </xf>
    <xf numFmtId="0" fontId="82" fillId="8" borderId="10" xfId="0" applyFont="1" applyFill="1" applyBorder="1" applyAlignment="1">
      <alignment horizontal="distributed" vertical="center" justifyLastLine="1"/>
    </xf>
    <xf numFmtId="0" fontId="82" fillId="8" borderId="28" xfId="0" applyFont="1" applyFill="1" applyBorder="1" applyAlignment="1">
      <alignment horizontal="distributed" vertical="center" wrapText="1" justifyLastLine="1"/>
    </xf>
    <xf numFmtId="0" fontId="82" fillId="8" borderId="12" xfId="0" applyFont="1" applyFill="1" applyBorder="1" applyAlignment="1">
      <alignment horizontal="distributed" vertical="center" wrapText="1" justifyLastLine="1"/>
    </xf>
    <xf numFmtId="0" fontId="82" fillId="8" borderId="10" xfId="0" applyFont="1" applyFill="1" applyBorder="1" applyAlignment="1">
      <alignment horizontal="distributed" vertical="center" wrapText="1" justifyLastLine="1"/>
    </xf>
    <xf numFmtId="0" fontId="88" fillId="8" borderId="21" xfId="0" applyFont="1" applyFill="1" applyBorder="1" applyAlignment="1">
      <alignment horizontal="distributed" vertical="center" wrapText="1" justifyLastLine="1"/>
    </xf>
    <xf numFmtId="0" fontId="88" fillId="8" borderId="11" xfId="0" applyFont="1" applyFill="1" applyBorder="1" applyAlignment="1">
      <alignment horizontal="distributed" vertical="center" wrapText="1" justifyLastLine="1"/>
    </xf>
    <xf numFmtId="0" fontId="78" fillId="0" borderId="30" xfId="0" applyFont="1" applyBorder="1" applyAlignment="1">
      <alignment horizontal="right"/>
    </xf>
    <xf numFmtId="0" fontId="82" fillId="0" borderId="0" xfId="0" applyFont="1" applyAlignment="1">
      <alignment horizontal="distributed" vertical="center"/>
    </xf>
    <xf numFmtId="0" fontId="82" fillId="8" borderId="28" xfId="0" applyFont="1" applyFill="1" applyBorder="1" applyAlignment="1">
      <alignment horizontal="distributed" vertical="center" justifyLastLine="1"/>
    </xf>
    <xf numFmtId="0" fontId="78" fillId="0" borderId="30" xfId="0" applyFont="1" applyBorder="1" applyAlignment="1">
      <alignment horizontal="right" vertical="center"/>
    </xf>
    <xf numFmtId="0" fontId="107" fillId="0" borderId="0" xfId="0" applyFont="1" applyAlignment="1">
      <alignment horizontal="center" wrapText="1"/>
    </xf>
    <xf numFmtId="37" fontId="80" fillId="0" borderId="0" xfId="134" applyNumberFormat="1" applyFont="1" applyAlignment="1">
      <alignment horizontal="right" vertical="center"/>
    </xf>
    <xf numFmtId="0" fontId="76" fillId="8" borderId="21" xfId="0" applyFont="1" applyFill="1" applyBorder="1" applyAlignment="1">
      <alignment horizontal="center" vertical="center" justifyLastLine="1"/>
    </xf>
    <xf numFmtId="0" fontId="76" fillId="8" borderId="11" xfId="0" applyFont="1" applyFill="1" applyBorder="1" applyAlignment="1">
      <alignment horizontal="center" vertical="center" justifyLastLine="1"/>
    </xf>
    <xf numFmtId="0" fontId="76" fillId="8" borderId="31" xfId="0" applyFont="1" applyFill="1" applyBorder="1" applyAlignment="1">
      <alignment horizontal="center" vertical="center" justifyLastLine="1"/>
    </xf>
    <xf numFmtId="0" fontId="76" fillId="8" borderId="27" xfId="0" applyFont="1" applyFill="1" applyBorder="1" applyAlignment="1">
      <alignment horizontal="center" vertical="center" justifyLastLine="1"/>
    </xf>
    <xf numFmtId="38" fontId="76" fillId="8" borderId="18" xfId="96" applyFont="1" applyFill="1" applyBorder="1" applyAlignment="1">
      <alignment horizontal="center" vertical="center"/>
    </xf>
    <xf numFmtId="38" fontId="76" fillId="8" borderId="13" xfId="96" applyFont="1" applyFill="1" applyBorder="1" applyAlignment="1">
      <alignment horizontal="center" vertical="center"/>
    </xf>
    <xf numFmtId="38" fontId="76" fillId="8" borderId="11" xfId="96" applyFont="1" applyFill="1" applyBorder="1" applyAlignment="1">
      <alignment horizontal="center" vertical="center"/>
    </xf>
    <xf numFmtId="38" fontId="76" fillId="8" borderId="20" xfId="96" applyFont="1" applyFill="1" applyBorder="1" applyAlignment="1">
      <alignment horizontal="center" vertical="center"/>
    </xf>
    <xf numFmtId="38" fontId="76" fillId="8" borderId="12" xfId="96" applyFont="1" applyFill="1" applyBorder="1" applyAlignment="1">
      <alignment horizontal="center" vertical="center"/>
    </xf>
    <xf numFmtId="38" fontId="76" fillId="8" borderId="10" xfId="96" applyFont="1" applyFill="1" applyBorder="1" applyAlignment="1">
      <alignment horizontal="center" vertical="center"/>
    </xf>
    <xf numFmtId="0" fontId="76" fillId="8" borderId="25" xfId="0" applyFont="1" applyFill="1" applyBorder="1" applyAlignment="1">
      <alignment horizontal="center" vertical="center" justifyLastLine="1"/>
    </xf>
    <xf numFmtId="0" fontId="76" fillId="8" borderId="52" xfId="0" applyFont="1" applyFill="1" applyBorder="1" applyAlignment="1">
      <alignment horizontal="center" vertical="center" justifyLastLine="1"/>
    </xf>
    <xf numFmtId="0" fontId="76" fillId="8" borderId="45" xfId="0" applyFont="1" applyFill="1" applyBorder="1" applyAlignment="1">
      <alignment horizontal="center" vertical="center" justifyLastLine="1"/>
    </xf>
    <xf numFmtId="0" fontId="76" fillId="8" borderId="37" xfId="0" applyFont="1" applyFill="1" applyBorder="1" applyAlignment="1">
      <alignment horizontal="center" vertical="center" justifyLastLine="1"/>
    </xf>
    <xf numFmtId="38" fontId="76" fillId="8" borderId="28" xfId="96" applyFont="1" applyFill="1" applyBorder="1" applyAlignment="1">
      <alignment horizontal="center" vertical="center" wrapText="1"/>
    </xf>
    <xf numFmtId="38" fontId="76" fillId="8" borderId="10" xfId="96" applyFont="1" applyFill="1" applyBorder="1" applyAlignment="1">
      <alignment horizontal="center" vertical="center" wrapText="1"/>
    </xf>
    <xf numFmtId="0" fontId="76" fillId="8" borderId="18" xfId="0" applyFont="1" applyFill="1" applyBorder="1" applyAlignment="1">
      <alignment horizontal="distributed" vertical="center" justifyLastLine="1"/>
    </xf>
    <xf numFmtId="0" fontId="76" fillId="8" borderId="11" xfId="0" applyFont="1" applyFill="1" applyBorder="1" applyAlignment="1">
      <alignment horizontal="distributed" vertical="center" justifyLastLine="1"/>
    </xf>
    <xf numFmtId="0" fontId="76" fillId="8" borderId="20" xfId="0" applyFont="1" applyFill="1" applyBorder="1" applyAlignment="1">
      <alignment horizontal="distributed" vertical="center" justifyLastLine="1"/>
    </xf>
    <xf numFmtId="0" fontId="76" fillId="8" borderId="10" xfId="0" applyFont="1" applyFill="1" applyBorder="1" applyAlignment="1">
      <alignment horizontal="distributed" vertical="center" justifyLastLine="1"/>
    </xf>
    <xf numFmtId="0" fontId="100" fillId="0" borderId="0" xfId="0" applyFont="1" applyAlignment="1">
      <alignment horizontal="center"/>
    </xf>
    <xf numFmtId="37" fontId="72" fillId="0" borderId="0" xfId="134" applyNumberFormat="1" applyFont="1" applyAlignment="1">
      <alignment horizontal="right" vertical="center"/>
    </xf>
    <xf numFmtId="3" fontId="72" fillId="0" borderId="0" xfId="0" applyNumberFormat="1" applyFont="1" applyAlignment="1">
      <alignment horizontal="right" vertical="center"/>
    </xf>
    <xf numFmtId="0" fontId="78" fillId="8" borderId="26" xfId="0" applyFont="1" applyFill="1" applyBorder="1" applyAlignment="1">
      <alignment horizontal="center" vertical="center"/>
    </xf>
    <xf numFmtId="0" fontId="78" fillId="8" borderId="29" xfId="0" applyFont="1" applyFill="1" applyBorder="1" applyAlignment="1">
      <alignment horizontal="center" vertical="center"/>
    </xf>
    <xf numFmtId="0" fontId="78" fillId="8" borderId="52" xfId="0" applyFont="1" applyFill="1" applyBorder="1" applyAlignment="1">
      <alignment horizontal="distributed" vertical="center" justifyLastLine="1"/>
    </xf>
    <xf numFmtId="0" fontId="78" fillId="8" borderId="45" xfId="0" applyFont="1" applyFill="1" applyBorder="1" applyAlignment="1">
      <alignment horizontal="distributed" vertical="center" justifyLastLine="1"/>
    </xf>
    <xf numFmtId="0" fontId="78" fillId="8" borderId="52" xfId="0" applyFont="1" applyFill="1" applyBorder="1" applyAlignment="1">
      <alignment horizontal="center" vertical="center"/>
    </xf>
    <xf numFmtId="0" fontId="78" fillId="8" borderId="45" xfId="0" applyFont="1" applyFill="1" applyBorder="1" applyAlignment="1">
      <alignment horizontal="center" vertical="center"/>
    </xf>
    <xf numFmtId="179" fontId="72" fillId="0" borderId="0" xfId="0" applyNumberFormat="1" applyFont="1" applyAlignment="1">
      <alignment horizontal="center" vertical="center"/>
    </xf>
    <xf numFmtId="0" fontId="63" fillId="0" borderId="0" xfId="0" applyFont="1" applyAlignment="1">
      <alignment horizontal="left" vertical="center"/>
    </xf>
    <xf numFmtId="0" fontId="63" fillId="0" borderId="0" xfId="126" applyFont="1" applyAlignment="1">
      <alignment horizontal="left" vertical="center"/>
    </xf>
    <xf numFmtId="0" fontId="111" fillId="0" borderId="30" xfId="0" applyFont="1" applyBorder="1" applyAlignment="1">
      <alignment horizontal="left"/>
    </xf>
    <xf numFmtId="0" fontId="78" fillId="8" borderId="23" xfId="0" applyFont="1" applyFill="1" applyBorder="1" applyAlignment="1">
      <alignment horizontal="distributed" vertical="center"/>
    </xf>
    <xf numFmtId="0" fontId="78" fillId="8" borderId="27" xfId="0" applyFont="1" applyFill="1" applyBorder="1" applyAlignment="1">
      <alignment horizontal="distributed" vertical="center"/>
    </xf>
    <xf numFmtId="0" fontId="78" fillId="8" borderId="37" xfId="0" applyFont="1" applyFill="1" applyBorder="1" applyAlignment="1">
      <alignment horizontal="distributed" vertical="center" justifyLastLine="1"/>
    </xf>
    <xf numFmtId="0" fontId="78" fillId="8" borderId="37" xfId="0" applyFont="1" applyFill="1" applyBorder="1" applyAlignment="1">
      <alignment horizontal="center" vertical="center"/>
    </xf>
    <xf numFmtId="0" fontId="63" fillId="0" borderId="0" xfId="0" quotePrefix="1" applyFont="1" applyAlignment="1">
      <alignment horizontal="center" vertical="center"/>
    </xf>
    <xf numFmtId="0" fontId="63" fillId="0" borderId="14" xfId="0" quotePrefix="1" applyFont="1" applyBorder="1" applyAlignment="1">
      <alignment horizontal="center" vertical="center"/>
    </xf>
    <xf numFmtId="0" fontId="78" fillId="8" borderId="17" xfId="0" applyFont="1" applyFill="1" applyBorder="1" applyAlignment="1">
      <alignment horizontal="distributed" vertical="center"/>
    </xf>
    <xf numFmtId="0" fontId="78" fillId="8" borderId="19" xfId="0" applyFont="1" applyFill="1" applyBorder="1" applyAlignment="1">
      <alignment horizontal="distributed" vertical="center"/>
    </xf>
    <xf numFmtId="0" fontId="112" fillId="0" borderId="30" xfId="0" applyFont="1" applyBorder="1" applyAlignment="1">
      <alignment horizontal="right"/>
    </xf>
    <xf numFmtId="0" fontId="67" fillId="0" borderId="30" xfId="138" applyFont="1" applyBorder="1" applyAlignment="1">
      <alignment horizontal="right"/>
    </xf>
    <xf numFmtId="0" fontId="78" fillId="8" borderId="20" xfId="138" applyFont="1" applyFill="1" applyBorder="1" applyAlignment="1">
      <alignment horizontal="distributed" vertical="center" justifyLastLine="1"/>
    </xf>
    <xf numFmtId="0" fontId="78" fillId="8" borderId="12" xfId="138" applyFont="1" applyFill="1" applyBorder="1" applyAlignment="1">
      <alignment horizontal="distributed" vertical="center" justifyLastLine="1"/>
    </xf>
    <xf numFmtId="0" fontId="78" fillId="8" borderId="10" xfId="138" applyFont="1" applyFill="1" applyBorder="1" applyAlignment="1">
      <alignment horizontal="distributed" vertical="center" justifyLastLine="1"/>
    </xf>
    <xf numFmtId="0" fontId="78" fillId="8" borderId="18" xfId="138" applyFont="1" applyFill="1" applyBorder="1" applyAlignment="1">
      <alignment horizontal="distributed" vertical="center" justifyLastLine="1"/>
    </xf>
    <xf numFmtId="0" fontId="78" fillId="8" borderId="13" xfId="138" applyFont="1" applyFill="1" applyBorder="1" applyAlignment="1">
      <alignment horizontal="distributed" vertical="center" justifyLastLine="1"/>
    </xf>
    <xf numFmtId="0" fontId="97" fillId="8" borderId="11" xfId="0" applyFont="1" applyFill="1" applyBorder="1" applyAlignment="1">
      <alignment horizontal="distributed" vertical="center" justifyLastLine="1"/>
    </xf>
    <xf numFmtId="0" fontId="97" fillId="8" borderId="10" xfId="0" applyFont="1" applyFill="1" applyBorder="1" applyAlignment="1">
      <alignment horizontal="distributed" vertical="center" justifyLastLine="1"/>
    </xf>
    <xf numFmtId="0" fontId="85" fillId="8" borderId="21" xfId="138" applyFont="1" applyFill="1" applyBorder="1" applyAlignment="1">
      <alignment horizontal="distributed" vertical="center" wrapText="1" justifyLastLine="1"/>
    </xf>
    <xf numFmtId="0" fontId="85" fillId="8" borderId="11" xfId="138" applyFont="1" applyFill="1" applyBorder="1" applyAlignment="1">
      <alignment horizontal="distributed" vertical="center" justifyLastLine="1"/>
    </xf>
    <xf numFmtId="0" fontId="113" fillId="0" borderId="0" xfId="137" applyFont="1" applyAlignment="1">
      <alignment horizontal="left"/>
    </xf>
    <xf numFmtId="0" fontId="73" fillId="0" borderId="0" xfId="137" applyFont="1"/>
    <xf numFmtId="0" fontId="114" fillId="0" borderId="0" xfId="0" applyFont="1"/>
    <xf numFmtId="0" fontId="82" fillId="8" borderId="18" xfId="130" applyFont="1" applyFill="1" applyBorder="1" applyAlignment="1">
      <alignment horizontal="center" vertical="center"/>
    </xf>
    <xf numFmtId="0" fontId="82" fillId="8" borderId="13" xfId="130" applyFont="1" applyFill="1" applyBorder="1" applyAlignment="1">
      <alignment horizontal="center" vertical="center"/>
    </xf>
    <xf numFmtId="0" fontId="82" fillId="8" borderId="11" xfId="130" applyFont="1" applyFill="1" applyBorder="1" applyAlignment="1">
      <alignment horizontal="center" vertical="center"/>
    </xf>
    <xf numFmtId="0" fontId="82" fillId="8" borderId="20" xfId="130" applyFont="1" applyFill="1" applyBorder="1" applyAlignment="1">
      <alignment horizontal="center" vertical="center"/>
    </xf>
    <xf numFmtId="0" fontId="82" fillId="8" borderId="12" xfId="130" applyFont="1" applyFill="1" applyBorder="1" applyAlignment="1">
      <alignment horizontal="center" vertical="center"/>
    </xf>
    <xf numFmtId="0" fontId="82" fillId="8" borderId="10" xfId="130" applyFont="1" applyFill="1" applyBorder="1" applyAlignment="1">
      <alignment horizontal="center" vertical="center"/>
    </xf>
    <xf numFmtId="0" fontId="82" fillId="8" borderId="21" xfId="130" applyFont="1" applyFill="1" applyBorder="1" applyAlignment="1">
      <alignment horizontal="distributed" vertical="center" justifyLastLine="1"/>
    </xf>
    <xf numFmtId="0" fontId="82" fillId="8" borderId="11" xfId="130" applyFont="1" applyFill="1" applyBorder="1" applyAlignment="1">
      <alignment horizontal="distributed" vertical="center" justifyLastLine="1"/>
    </xf>
    <xf numFmtId="0" fontId="82" fillId="8" borderId="28" xfId="130" applyFont="1" applyFill="1" applyBorder="1" applyAlignment="1">
      <alignment horizontal="center" vertical="center" justifyLastLine="1"/>
    </xf>
    <xf numFmtId="0" fontId="82" fillId="8" borderId="10" xfId="130" applyFont="1" applyFill="1" applyBorder="1" applyAlignment="1">
      <alignment horizontal="center" vertical="center" justifyLastLine="1"/>
    </xf>
    <xf numFmtId="0" fontId="63" fillId="0" borderId="0" xfId="0" quotePrefix="1" applyFont="1" applyAlignment="1">
      <alignment horizontal="left" vertical="center"/>
    </xf>
    <xf numFmtId="41" fontId="70" fillId="0" borderId="0" xfId="96" applyNumberFormat="1" applyFont="1" applyBorder="1" applyAlignment="1">
      <alignment horizontal="right" vertical="center"/>
    </xf>
    <xf numFmtId="0" fontId="63" fillId="0" borderId="16" xfId="0" quotePrefix="1" applyFont="1" applyBorder="1" applyAlignment="1">
      <alignment horizontal="left" vertical="center"/>
    </xf>
    <xf numFmtId="0" fontId="63" fillId="0" borderId="0" xfId="0" applyFont="1" applyAlignment="1">
      <alignment horizontal="center" vertical="center"/>
    </xf>
    <xf numFmtId="0" fontId="63" fillId="0" borderId="16" xfId="0" applyFont="1" applyBorder="1" applyAlignment="1">
      <alignment horizontal="center" vertical="center"/>
    </xf>
    <xf numFmtId="0" fontId="63" fillId="0" borderId="16" xfId="0" quotePrefix="1" applyFont="1" applyBorder="1" applyAlignment="1">
      <alignment horizontal="center" vertical="center"/>
    </xf>
    <xf numFmtId="0" fontId="63" fillId="0" borderId="23" xfId="0" applyFont="1" applyBorder="1" applyAlignment="1">
      <alignment horizontal="distributed" vertical="center"/>
    </xf>
    <xf numFmtId="0" fontId="63" fillId="0" borderId="27" xfId="0" applyFont="1" applyBorder="1" applyAlignment="1">
      <alignment horizontal="distributed" vertical="center"/>
    </xf>
    <xf numFmtId="41" fontId="70" fillId="0" borderId="10" xfId="96" applyNumberFormat="1" applyFont="1" applyBorder="1" applyAlignment="1">
      <alignment horizontal="right" vertical="center"/>
    </xf>
    <xf numFmtId="41" fontId="70" fillId="0" borderId="23" xfId="96" applyNumberFormat="1" applyFont="1" applyBorder="1" applyAlignment="1">
      <alignment horizontal="right" vertical="center"/>
    </xf>
    <xf numFmtId="41" fontId="70" fillId="0" borderId="27" xfId="96" applyNumberFormat="1" applyFont="1" applyBorder="1" applyAlignment="1">
      <alignment horizontal="right" vertical="center"/>
    </xf>
    <xf numFmtId="0" fontId="63" fillId="0" borderId="36" xfId="0" applyFont="1" applyBorder="1" applyAlignment="1">
      <alignment horizontal="distributed" vertical="center"/>
    </xf>
    <xf numFmtId="41" fontId="70" fillId="0" borderId="10" xfId="96" applyNumberFormat="1" applyFont="1" applyBorder="1" applyAlignment="1">
      <alignment vertical="center"/>
    </xf>
    <xf numFmtId="41" fontId="70" fillId="0" borderId="23" xfId="96" applyNumberFormat="1" applyFont="1" applyBorder="1" applyAlignment="1">
      <alignment vertical="center"/>
    </xf>
    <xf numFmtId="41" fontId="70" fillId="0" borderId="27" xfId="96" applyNumberFormat="1" applyFont="1" applyBorder="1" applyAlignment="1">
      <alignment vertical="center"/>
    </xf>
    <xf numFmtId="0" fontId="63" fillId="0" borderId="0" xfId="0" applyFont="1" applyAlignment="1">
      <alignment horizontal="distributed" vertical="center"/>
    </xf>
    <xf numFmtId="0" fontId="63" fillId="0" borderId="14" xfId="0" applyFont="1" applyBorder="1" applyAlignment="1">
      <alignment horizontal="distributed" vertical="center"/>
    </xf>
    <xf numFmtId="41" fontId="70" fillId="0" borderId="12" xfId="96" applyNumberFormat="1" applyFont="1" applyBorder="1" applyAlignment="1">
      <alignment horizontal="right" vertical="center"/>
    </xf>
    <xf numFmtId="41" fontId="70" fillId="0" borderId="14" xfId="96" applyNumberFormat="1" applyFont="1" applyBorder="1" applyAlignment="1">
      <alignment horizontal="right" vertical="center"/>
    </xf>
    <xf numFmtId="0" fontId="63" fillId="0" borderId="16" xfId="0" applyFont="1" applyBorder="1" applyAlignment="1">
      <alignment horizontal="distributed" vertical="center"/>
    </xf>
    <xf numFmtId="41" fontId="70" fillId="0" borderId="12" xfId="96" applyNumberFormat="1" applyFont="1" applyBorder="1" applyAlignment="1">
      <alignment vertical="center"/>
    </xf>
    <xf numFmtId="41" fontId="70" fillId="0" borderId="0" xfId="96" applyNumberFormat="1" applyFont="1" applyBorder="1" applyAlignment="1">
      <alignment vertical="center"/>
    </xf>
    <xf numFmtId="41" fontId="70" fillId="0" borderId="14" xfId="96" applyNumberFormat="1" applyFont="1" applyBorder="1" applyAlignment="1">
      <alignment vertical="center"/>
    </xf>
    <xf numFmtId="0" fontId="64" fillId="0" borderId="0" xfId="0" applyFont="1" applyAlignment="1">
      <alignment horizontal="center" vertical="center"/>
    </xf>
    <xf numFmtId="0" fontId="67" fillId="0" borderId="30" xfId="0" applyFont="1" applyBorder="1" applyAlignment="1">
      <alignment horizontal="right"/>
    </xf>
    <xf numFmtId="0" fontId="63" fillId="60" borderId="45" xfId="0" applyFont="1" applyFill="1" applyBorder="1" applyAlignment="1">
      <alignment horizontal="center" vertical="center"/>
    </xf>
    <xf numFmtId="0" fontId="63" fillId="60" borderId="66" xfId="0" applyFont="1" applyFill="1" applyBorder="1" applyAlignment="1">
      <alignment horizontal="center" vertical="center"/>
    </xf>
    <xf numFmtId="0" fontId="63" fillId="60" borderId="29" xfId="0" applyFont="1" applyFill="1" applyBorder="1" applyAlignment="1">
      <alignment horizontal="center" vertical="center"/>
    </xf>
    <xf numFmtId="0" fontId="63" fillId="60" borderId="25" xfId="0" applyFont="1" applyFill="1" applyBorder="1" applyAlignment="1">
      <alignment horizontal="center" vertical="center"/>
    </xf>
    <xf numFmtId="0" fontId="63" fillId="60" borderId="52" xfId="0" applyFont="1" applyFill="1" applyBorder="1" applyAlignment="1">
      <alignment horizontal="center" vertical="center"/>
    </xf>
    <xf numFmtId="0" fontId="63" fillId="60" borderId="67" xfId="0" applyFont="1" applyFill="1" applyBorder="1" applyAlignment="1">
      <alignment horizontal="center" vertical="center"/>
    </xf>
    <xf numFmtId="0" fontId="63" fillId="60" borderId="68" xfId="0" applyFont="1" applyFill="1" applyBorder="1" applyAlignment="1">
      <alignment horizontal="center" vertical="center"/>
    </xf>
    <xf numFmtId="0" fontId="63" fillId="60" borderId="26" xfId="0" applyFont="1" applyFill="1" applyBorder="1" applyAlignment="1">
      <alignment horizontal="center" vertical="center"/>
    </xf>
    <xf numFmtId="195" fontId="70" fillId="0" borderId="11" xfId="0" applyNumberFormat="1" applyFont="1" applyBorder="1" applyAlignment="1">
      <alignment horizontal="right" vertical="center"/>
    </xf>
    <xf numFmtId="195" fontId="70" fillId="0" borderId="10" xfId="0" applyNumberFormat="1" applyFont="1" applyBorder="1" applyAlignment="1">
      <alignment horizontal="right" vertical="center"/>
    </xf>
    <xf numFmtId="195" fontId="70" fillId="0" borderId="13" xfId="0" applyNumberFormat="1" applyFont="1" applyBorder="1" applyAlignment="1">
      <alignment horizontal="right" vertical="center"/>
    </xf>
    <xf numFmtId="195" fontId="70" fillId="0" borderId="12" xfId="0" applyNumberFormat="1" applyFont="1" applyBorder="1" applyAlignment="1">
      <alignment horizontal="right" vertical="center"/>
    </xf>
    <xf numFmtId="0" fontId="63" fillId="0" borderId="23" xfId="0" applyFont="1" applyBorder="1" applyAlignment="1">
      <alignment horizontal="center" vertical="center"/>
    </xf>
    <xf numFmtId="0" fontId="63" fillId="0" borderId="27" xfId="0" applyFont="1" applyBorder="1" applyAlignment="1">
      <alignment horizontal="center" vertical="center"/>
    </xf>
    <xf numFmtId="0" fontId="63" fillId="0" borderId="14" xfId="0" applyFont="1" applyBorder="1" applyAlignment="1">
      <alignment horizontal="left" vertical="center"/>
    </xf>
    <xf numFmtId="0" fontId="63" fillId="0" borderId="13" xfId="0" applyFont="1" applyBorder="1" applyAlignment="1">
      <alignment horizontal="left" vertical="center"/>
    </xf>
    <xf numFmtId="0" fontId="63" fillId="0" borderId="14" xfId="0" quotePrefix="1" applyFont="1" applyBorder="1" applyAlignment="1">
      <alignment horizontal="left" vertical="center"/>
    </xf>
    <xf numFmtId="0" fontId="63" fillId="0" borderId="14" xfId="0" applyFont="1" applyBorder="1" applyAlignment="1">
      <alignment horizontal="center" vertical="center"/>
    </xf>
    <xf numFmtId="195" fontId="70" fillId="0" borderId="21" xfId="0" applyNumberFormat="1" applyFont="1" applyBorder="1" applyAlignment="1">
      <alignment horizontal="right" vertical="center"/>
    </xf>
    <xf numFmtId="195" fontId="70" fillId="0" borderId="28" xfId="0" applyNumberFormat="1" applyFont="1" applyBorder="1" applyAlignment="1">
      <alignment horizontal="right" vertical="center"/>
    </xf>
    <xf numFmtId="0" fontId="63" fillId="0" borderId="31" xfId="0" applyFont="1" applyBorder="1" applyAlignment="1">
      <alignment horizontal="distributed" vertical="center"/>
    </xf>
    <xf numFmtId="0" fontId="63" fillId="0" borderId="21" xfId="0" applyFont="1" applyBorder="1" applyAlignment="1">
      <alignment horizontal="distributed" vertical="center"/>
    </xf>
    <xf numFmtId="0" fontId="63" fillId="60" borderId="0" xfId="0" applyFont="1" applyFill="1" applyAlignment="1">
      <alignment horizontal="center" vertical="center" wrapText="1"/>
    </xf>
    <xf numFmtId="0" fontId="63" fillId="60" borderId="23" xfId="0" applyFont="1" applyFill="1" applyBorder="1" applyAlignment="1">
      <alignment horizontal="center" vertical="center" wrapText="1"/>
    </xf>
    <xf numFmtId="0" fontId="63" fillId="60" borderId="28" xfId="0" applyFont="1" applyFill="1" applyBorder="1" applyAlignment="1">
      <alignment horizontal="center" vertical="center" wrapText="1"/>
    </xf>
    <xf numFmtId="0" fontId="63" fillId="60" borderId="22" xfId="0" applyFont="1" applyFill="1" applyBorder="1" applyAlignment="1">
      <alignment horizontal="center" vertical="center" wrapText="1"/>
    </xf>
    <xf numFmtId="0" fontId="63" fillId="60" borderId="31" xfId="0" applyFont="1" applyFill="1" applyBorder="1" applyAlignment="1">
      <alignment horizontal="center" vertical="center" wrapText="1"/>
    </xf>
    <xf numFmtId="0" fontId="63" fillId="60" borderId="10" xfId="0" applyFont="1" applyFill="1" applyBorder="1" applyAlignment="1">
      <alignment horizontal="center" vertical="center" wrapText="1"/>
    </xf>
    <xf numFmtId="0" fontId="63" fillId="60" borderId="27" xfId="0" applyFont="1" applyFill="1" applyBorder="1" applyAlignment="1">
      <alignment horizontal="center" vertical="center" wrapText="1"/>
    </xf>
    <xf numFmtId="0" fontId="63" fillId="60" borderId="23" xfId="0" applyFont="1" applyFill="1" applyBorder="1" applyAlignment="1">
      <alignment horizontal="center" vertical="center"/>
    </xf>
    <xf numFmtId="0" fontId="63" fillId="60" borderId="27" xfId="0" applyFont="1" applyFill="1" applyBorder="1" applyAlignment="1">
      <alignment horizontal="center" vertical="center"/>
    </xf>
    <xf numFmtId="0" fontId="64" fillId="0" borderId="30" xfId="0" applyFont="1" applyBorder="1" applyAlignment="1">
      <alignment horizontal="center" vertical="center"/>
    </xf>
    <xf numFmtId="0" fontId="63" fillId="60" borderId="17" xfId="0" applyFont="1" applyFill="1" applyBorder="1" applyAlignment="1">
      <alignment horizontal="center" vertical="center"/>
    </xf>
    <xf numFmtId="0" fontId="63" fillId="60" borderId="19" xfId="0" applyFont="1" applyFill="1" applyBorder="1" applyAlignment="1">
      <alignment horizontal="center" vertical="center"/>
    </xf>
    <xf numFmtId="0" fontId="63" fillId="60" borderId="37" xfId="0" applyFont="1" applyFill="1" applyBorder="1" applyAlignment="1">
      <alignment horizontal="center" vertical="center"/>
    </xf>
    <xf numFmtId="0" fontId="63" fillId="60" borderId="28" xfId="0" applyFont="1" applyFill="1" applyBorder="1" applyAlignment="1">
      <alignment horizontal="center" vertical="center"/>
    </xf>
    <xf numFmtId="0" fontId="63" fillId="60" borderId="22" xfId="0" applyFont="1" applyFill="1" applyBorder="1" applyAlignment="1">
      <alignment horizontal="center" vertical="center"/>
    </xf>
    <xf numFmtId="0" fontId="63" fillId="60" borderId="12" xfId="0" applyFont="1" applyFill="1" applyBorder="1" applyAlignment="1">
      <alignment horizontal="center" vertical="center"/>
    </xf>
    <xf numFmtId="0" fontId="63" fillId="60" borderId="0" xfId="0" applyFont="1" applyFill="1" applyAlignment="1">
      <alignment horizontal="center" vertical="center"/>
    </xf>
    <xf numFmtId="0" fontId="63" fillId="60" borderId="10" xfId="0" applyFont="1" applyFill="1" applyBorder="1" applyAlignment="1">
      <alignment horizontal="center" vertical="center"/>
    </xf>
    <xf numFmtId="0" fontId="63" fillId="60" borderId="24" xfId="0" applyFont="1" applyFill="1" applyBorder="1" applyAlignment="1">
      <alignment horizontal="center" vertical="center"/>
    </xf>
    <xf numFmtId="0" fontId="76" fillId="0" borderId="30" xfId="139" applyFont="1" applyBorder="1" applyAlignment="1">
      <alignment horizontal="right"/>
    </xf>
    <xf numFmtId="0" fontId="65" fillId="0" borderId="30" xfId="139" applyFont="1" applyBorder="1" applyAlignment="1">
      <alignment horizontal="right"/>
    </xf>
    <xf numFmtId="0" fontId="76" fillId="0" borderId="0" xfId="139" applyFont="1" applyAlignment="1">
      <alignment horizontal="left" vertical="center"/>
    </xf>
    <xf numFmtId="0" fontId="82" fillId="8" borderId="52" xfId="133" applyFont="1" applyFill="1" applyBorder="1" applyAlignment="1">
      <alignment horizontal="distributed" vertical="center" justifyLastLine="1"/>
    </xf>
    <xf numFmtId="0" fontId="82" fillId="8" borderId="45" xfId="133" applyFont="1" applyFill="1" applyBorder="1" applyAlignment="1">
      <alignment horizontal="distributed" vertical="center" justifyLastLine="1"/>
    </xf>
    <xf numFmtId="0" fontId="72" fillId="0" borderId="30" xfId="133" applyFont="1" applyBorder="1" applyAlignment="1">
      <alignment horizontal="left"/>
    </xf>
    <xf numFmtId="0" fontId="82" fillId="8" borderId="21" xfId="139" applyFont="1" applyFill="1" applyBorder="1" applyAlignment="1">
      <alignment horizontal="center" vertical="center" justifyLastLine="1"/>
    </xf>
    <xf numFmtId="0" fontId="82" fillId="8" borderId="11" xfId="139" applyFont="1" applyFill="1" applyBorder="1" applyAlignment="1">
      <alignment horizontal="center" vertical="center" justifyLastLine="1"/>
    </xf>
    <xf numFmtId="0" fontId="82" fillId="8" borderId="37" xfId="133" applyFont="1" applyFill="1" applyBorder="1" applyAlignment="1">
      <alignment horizontal="distributed" vertical="center" justifyLastLine="1"/>
    </xf>
    <xf numFmtId="0" fontId="82" fillId="8" borderId="20" xfId="139" applyFont="1" applyFill="1" applyBorder="1" applyAlignment="1">
      <alignment horizontal="distributed" vertical="center"/>
    </xf>
    <xf numFmtId="0" fontId="82" fillId="8" borderId="12" xfId="139" applyFont="1" applyFill="1" applyBorder="1" applyAlignment="1">
      <alignment horizontal="distributed" vertical="center"/>
    </xf>
    <xf numFmtId="0" fontId="76" fillId="0" borderId="30" xfId="133" applyFont="1" applyBorder="1" applyAlignment="1">
      <alignment horizontal="right"/>
    </xf>
    <xf numFmtId="0" fontId="70" fillId="0" borderId="0" xfId="133" applyFont="1" applyAlignment="1">
      <alignment horizontal="left"/>
    </xf>
    <xf numFmtId="0" fontId="82" fillId="8" borderId="18" xfId="139" applyFont="1" applyFill="1" applyBorder="1" applyAlignment="1">
      <alignment horizontal="distributed" vertical="center"/>
    </xf>
    <xf numFmtId="0" fontId="82" fillId="8" borderId="13" xfId="139" applyFont="1" applyFill="1" applyBorder="1" applyAlignment="1">
      <alignment horizontal="distributed" vertical="center"/>
    </xf>
    <xf numFmtId="0" fontId="82" fillId="8" borderId="20" xfId="0" applyFont="1" applyFill="1" applyBorder="1" applyAlignment="1">
      <alignment horizontal="center" vertical="center"/>
    </xf>
    <xf numFmtId="0" fontId="76" fillId="0" borderId="22" xfId="139" applyFont="1" applyBorder="1" applyAlignment="1">
      <alignment horizontal="left" vertical="center"/>
    </xf>
    <xf numFmtId="0" fontId="82" fillId="8" borderId="21" xfId="139" applyFont="1" applyFill="1" applyBorder="1" applyAlignment="1">
      <alignment horizontal="center" vertical="center" wrapText="1" justifyLastLine="1"/>
    </xf>
    <xf numFmtId="0" fontId="82" fillId="8" borderId="11" xfId="139" applyFont="1" applyFill="1" applyBorder="1" applyAlignment="1">
      <alignment horizontal="center" vertical="center" wrapText="1" justifyLastLine="1"/>
    </xf>
    <xf numFmtId="0" fontId="82" fillId="8" borderId="17" xfId="139" applyFont="1" applyFill="1" applyBorder="1" applyAlignment="1">
      <alignment horizontal="distributed" vertical="center"/>
    </xf>
    <xf numFmtId="0" fontId="79" fillId="8" borderId="0" xfId="0" applyFont="1" applyFill="1" applyAlignment="1">
      <alignment horizontal="distributed" vertical="center"/>
    </xf>
    <xf numFmtId="0" fontId="77" fillId="0" borderId="0" xfId="132" applyFont="1" applyAlignment="1">
      <alignment horizontal="center" vertical="center"/>
    </xf>
    <xf numFmtId="0" fontId="76" fillId="8" borderId="17" xfId="132" applyFont="1" applyFill="1" applyBorder="1" applyAlignment="1">
      <alignment horizontal="distributed" vertical="center"/>
    </xf>
    <xf numFmtId="0" fontId="76" fillId="8" borderId="19" xfId="132" applyFont="1" applyFill="1" applyBorder="1" applyAlignment="1">
      <alignment horizontal="distributed" vertical="center"/>
    </xf>
    <xf numFmtId="0" fontId="76" fillId="8" borderId="23" xfId="132" applyFont="1" applyFill="1" applyBorder="1" applyAlignment="1">
      <alignment horizontal="distributed" vertical="center"/>
    </xf>
    <xf numFmtId="0" fontId="76" fillId="8" borderId="27" xfId="132" applyFont="1" applyFill="1" applyBorder="1" applyAlignment="1">
      <alignment horizontal="distributed" vertical="center"/>
    </xf>
    <xf numFmtId="0" fontId="76" fillId="8" borderId="52" xfId="133" applyFont="1" applyFill="1" applyBorder="1" applyAlignment="1">
      <alignment horizontal="distributed" vertical="center" justifyLastLine="1"/>
    </xf>
    <xf numFmtId="0" fontId="76" fillId="8" borderId="37" xfId="133" applyFont="1" applyFill="1" applyBorder="1" applyAlignment="1">
      <alignment horizontal="distributed" vertical="center" justifyLastLine="1"/>
    </xf>
    <xf numFmtId="0" fontId="119" fillId="8" borderId="37" xfId="0" applyFont="1" applyFill="1" applyBorder="1" applyAlignment="1">
      <alignment horizontal="distributed" vertical="center" justifyLastLine="1"/>
    </xf>
    <xf numFmtId="0" fontId="112" fillId="0" borderId="30" xfId="132" applyFont="1" applyBorder="1" applyAlignment="1">
      <alignment horizontal="right"/>
    </xf>
    <xf numFmtId="0" fontId="65" fillId="0" borderId="30" xfId="132" applyFont="1" applyBorder="1" applyAlignment="1">
      <alignment horizontal="right"/>
    </xf>
    <xf numFmtId="0" fontId="111" fillId="0" borderId="30" xfId="132" applyFont="1" applyBorder="1" applyAlignment="1">
      <alignment horizontal="left"/>
    </xf>
    <xf numFmtId="0" fontId="76" fillId="8" borderId="45" xfId="133" applyFont="1" applyFill="1" applyBorder="1" applyAlignment="1">
      <alignment horizontal="distributed" vertical="center" justifyLastLine="1"/>
    </xf>
    <xf numFmtId="0" fontId="78" fillId="0" borderId="0" xfId="0" quotePrefix="1" applyFont="1" applyAlignment="1">
      <alignment vertical="center"/>
    </xf>
    <xf numFmtId="0" fontId="78" fillId="0" borderId="14" xfId="0" quotePrefix="1" applyFont="1" applyBorder="1" applyAlignment="1">
      <alignment vertical="center"/>
    </xf>
    <xf numFmtId="0" fontId="76" fillId="8" borderId="52" xfId="132" applyFont="1" applyFill="1" applyBorder="1" applyAlignment="1">
      <alignment horizontal="distributed" vertical="center" justifyLastLine="1"/>
    </xf>
    <xf numFmtId="0" fontId="76" fillId="8" borderId="37" xfId="132" applyFont="1" applyFill="1" applyBorder="1" applyAlignment="1">
      <alignment horizontal="distributed" vertical="center" justifyLastLine="1"/>
    </xf>
    <xf numFmtId="0" fontId="76" fillId="8" borderId="45" xfId="132" applyFont="1" applyFill="1" applyBorder="1" applyAlignment="1">
      <alignment horizontal="distributed" vertical="center" justifyLastLine="1"/>
    </xf>
    <xf numFmtId="0" fontId="78" fillId="0" borderId="0" xfId="0" quotePrefix="1" applyFont="1" applyAlignment="1">
      <alignment horizontal="left" vertical="center"/>
    </xf>
    <xf numFmtId="0" fontId="78" fillId="0" borderId="14" xfId="0" quotePrefix="1" applyFont="1" applyBorder="1" applyAlignment="1">
      <alignment horizontal="left" vertical="center"/>
    </xf>
    <xf numFmtId="0" fontId="82" fillId="0" borderId="22" xfId="134" applyFont="1" applyBorder="1" applyAlignment="1">
      <alignment horizontal="left" vertical="center"/>
    </xf>
    <xf numFmtId="0" fontId="78" fillId="0" borderId="23" xfId="0" quotePrefix="1" applyFont="1" applyBorder="1" applyAlignment="1">
      <alignment horizontal="center" vertical="center"/>
    </xf>
    <xf numFmtId="0" fontId="78" fillId="0" borderId="27" xfId="0" quotePrefix="1" applyFont="1" applyBorder="1" applyAlignment="1">
      <alignment horizontal="center" vertical="center"/>
    </xf>
    <xf numFmtId="0" fontId="63" fillId="0" borderId="30" xfId="139" applyFont="1" applyBorder="1" applyAlignment="1">
      <alignment horizontal="right"/>
    </xf>
    <xf numFmtId="0" fontId="76" fillId="8" borderId="55" xfId="136" applyFont="1" applyFill="1" applyBorder="1" applyAlignment="1">
      <alignment horizontal="distributed" vertical="center" justifyLastLine="1"/>
    </xf>
    <xf numFmtId="0" fontId="76" fillId="8" borderId="17" xfId="136" applyFont="1" applyFill="1" applyBorder="1" applyAlignment="1">
      <alignment horizontal="distributed" vertical="center" justifyLastLine="1"/>
    </xf>
    <xf numFmtId="0" fontId="76" fillId="8" borderId="16" xfId="136" applyFont="1" applyFill="1" applyBorder="1" applyAlignment="1">
      <alignment horizontal="distributed" vertical="center" justifyLastLine="1"/>
    </xf>
    <xf numFmtId="0" fontId="76" fillId="8" borderId="0" xfId="136" applyFont="1" applyFill="1" applyAlignment="1">
      <alignment horizontal="distributed" vertical="center" justifyLastLine="1"/>
    </xf>
    <xf numFmtId="0" fontId="76" fillId="8" borderId="36" xfId="136" applyFont="1" applyFill="1" applyBorder="1" applyAlignment="1">
      <alignment horizontal="distributed" vertical="center" justifyLastLine="1"/>
    </xf>
    <xf numFmtId="0" fontId="76" fillId="8" borderId="23" xfId="136" applyFont="1" applyFill="1" applyBorder="1" applyAlignment="1">
      <alignment horizontal="distributed" vertical="center" justifyLastLine="1"/>
    </xf>
    <xf numFmtId="0" fontId="76" fillId="8" borderId="28" xfId="136" applyFont="1" applyFill="1" applyBorder="1" applyAlignment="1">
      <alignment horizontal="distributed" vertical="center" justifyLastLine="1"/>
    </xf>
    <xf numFmtId="0" fontId="76" fillId="8" borderId="22" xfId="136" applyFont="1" applyFill="1" applyBorder="1" applyAlignment="1">
      <alignment horizontal="distributed" vertical="center" justifyLastLine="1"/>
    </xf>
    <xf numFmtId="0" fontId="76" fillId="8" borderId="10" xfId="136" applyFont="1" applyFill="1" applyBorder="1" applyAlignment="1">
      <alignment horizontal="distributed" vertical="center" justifyLastLine="1"/>
    </xf>
    <xf numFmtId="0" fontId="95" fillId="0" borderId="30" xfId="136" applyFont="1" applyBorder="1"/>
    <xf numFmtId="0" fontId="121" fillId="0" borderId="30" xfId="0" applyFont="1" applyBorder="1"/>
    <xf numFmtId="0" fontId="76" fillId="8" borderId="20" xfId="136" applyFont="1" applyFill="1" applyBorder="1" applyAlignment="1">
      <alignment horizontal="distributed" vertical="center" wrapText="1" justifyLastLine="1"/>
    </xf>
    <xf numFmtId="0" fontId="76" fillId="8" borderId="12" xfId="136" applyFont="1" applyFill="1" applyBorder="1" applyAlignment="1">
      <alignment horizontal="distributed" vertical="center" wrapText="1" justifyLastLine="1"/>
    </xf>
    <xf numFmtId="0" fontId="76" fillId="8" borderId="10" xfId="136" applyFont="1" applyFill="1" applyBorder="1" applyAlignment="1">
      <alignment horizontal="distributed" vertical="center" wrapText="1" justifyLastLine="1"/>
    </xf>
    <xf numFmtId="0" fontId="76" fillId="8" borderId="31" xfId="136" applyFont="1" applyFill="1" applyBorder="1" applyAlignment="1">
      <alignment horizontal="distributed" vertical="center" justifyLastLine="1"/>
    </xf>
    <xf numFmtId="0" fontId="76" fillId="8" borderId="27" xfId="136" applyFont="1" applyFill="1" applyBorder="1" applyAlignment="1">
      <alignment horizontal="distributed" vertical="center" justifyLastLine="1"/>
    </xf>
    <xf numFmtId="0" fontId="76" fillId="0" borderId="0" xfId="139" applyFont="1" applyAlignment="1">
      <alignment horizontal="right"/>
    </xf>
    <xf numFmtId="0" fontId="78" fillId="0" borderId="0" xfId="136" applyFont="1" applyAlignment="1">
      <alignment horizontal="left" vertical="center"/>
    </xf>
    <xf numFmtId="0" fontId="82" fillId="8" borderId="21" xfId="135" applyFont="1" applyFill="1" applyBorder="1" applyAlignment="1">
      <alignment horizontal="center" vertical="center"/>
    </xf>
    <xf numFmtId="0" fontId="82" fillId="8" borderId="13" xfId="135" applyFont="1" applyFill="1" applyBorder="1" applyAlignment="1">
      <alignment horizontal="center" vertical="center"/>
    </xf>
    <xf numFmtId="0" fontId="122" fillId="8" borderId="11" xfId="0" applyFont="1" applyFill="1" applyBorder="1" applyAlignment="1">
      <alignment horizontal="center" vertical="center"/>
    </xf>
    <xf numFmtId="0" fontId="95" fillId="0" borderId="30" xfId="135" applyFont="1" applyBorder="1" applyAlignment="1">
      <alignment horizontal="left"/>
    </xf>
    <xf numFmtId="0" fontId="82" fillId="8" borderId="32" xfId="135" applyFont="1" applyFill="1" applyBorder="1" applyAlignment="1">
      <alignment horizontal="center" vertical="center"/>
    </xf>
    <xf numFmtId="0" fontId="82" fillId="8" borderId="15" xfId="135" applyFont="1" applyFill="1" applyBorder="1" applyAlignment="1">
      <alignment horizontal="center" vertical="center"/>
    </xf>
    <xf numFmtId="0" fontId="122" fillId="8" borderId="33" xfId="0" applyFont="1" applyFill="1" applyBorder="1" applyAlignment="1">
      <alignment horizontal="center" vertical="center"/>
    </xf>
    <xf numFmtId="0" fontId="76" fillId="8" borderId="20" xfId="135" applyFont="1" applyFill="1" applyBorder="1" applyAlignment="1">
      <alignment horizontal="distributed" vertical="center" justifyLastLine="1"/>
    </xf>
    <xf numFmtId="0" fontId="76" fillId="8" borderId="19" xfId="135" applyFont="1" applyFill="1" applyBorder="1" applyAlignment="1">
      <alignment horizontal="distributed" vertical="center" justifyLastLine="1"/>
    </xf>
    <xf numFmtId="0" fontId="76" fillId="8" borderId="12" xfId="135" applyFont="1" applyFill="1" applyBorder="1" applyAlignment="1">
      <alignment horizontal="distributed" vertical="center" justifyLastLine="1"/>
    </xf>
    <xf numFmtId="0" fontId="76" fillId="8" borderId="14" xfId="135" applyFont="1" applyFill="1" applyBorder="1" applyAlignment="1">
      <alignment horizontal="distributed" vertical="center" justifyLastLine="1"/>
    </xf>
    <xf numFmtId="0" fontId="76" fillId="8" borderId="10" xfId="135" applyFont="1" applyFill="1" applyBorder="1" applyAlignment="1">
      <alignment horizontal="distributed" vertical="center" justifyLastLine="1"/>
    </xf>
    <xf numFmtId="0" fontId="76" fillId="8" borderId="27" xfId="135" applyFont="1" applyFill="1" applyBorder="1" applyAlignment="1">
      <alignment horizontal="distributed" vertical="center" justifyLastLine="1"/>
    </xf>
    <xf numFmtId="0" fontId="76" fillId="8" borderId="48" xfId="135" applyFont="1" applyFill="1" applyBorder="1" applyAlignment="1">
      <alignment horizontal="distributed" vertical="center" justifyLastLine="1"/>
    </xf>
    <xf numFmtId="0" fontId="76" fillId="8" borderId="50" xfId="135" applyFont="1" applyFill="1" applyBorder="1" applyAlignment="1">
      <alignment horizontal="distributed" vertical="center" justifyLastLine="1"/>
    </xf>
    <xf numFmtId="0" fontId="76" fillId="8" borderId="47" xfId="135" applyFont="1" applyFill="1" applyBorder="1" applyAlignment="1">
      <alignment horizontal="distributed" vertical="center" justifyLastLine="1"/>
    </xf>
    <xf numFmtId="0" fontId="76" fillId="8" borderId="54" xfId="135" applyFont="1" applyFill="1" applyBorder="1" applyAlignment="1">
      <alignment horizontal="distributed" vertical="center" justifyLastLine="1"/>
    </xf>
    <xf numFmtId="0" fontId="76" fillId="8" borderId="37" xfId="135" applyFont="1" applyFill="1" applyBorder="1" applyAlignment="1">
      <alignment horizontal="distributed" vertical="center" justifyLastLine="1"/>
    </xf>
    <xf numFmtId="0" fontId="76" fillId="8" borderId="18" xfId="135" applyFont="1" applyFill="1" applyBorder="1" applyAlignment="1">
      <alignment horizontal="distributed" vertical="center" justifyLastLine="1"/>
    </xf>
    <xf numFmtId="0" fontId="76" fillId="8" borderId="13" xfId="135" applyFont="1" applyFill="1" applyBorder="1" applyAlignment="1">
      <alignment horizontal="distributed" vertical="center" justifyLastLine="1"/>
    </xf>
    <xf numFmtId="0" fontId="98" fillId="8" borderId="13" xfId="0" applyFont="1" applyFill="1" applyBorder="1" applyAlignment="1">
      <alignment horizontal="distributed" vertical="center" justifyLastLine="1"/>
    </xf>
    <xf numFmtId="0" fontId="98" fillId="8" borderId="11" xfId="0" applyFont="1" applyFill="1" applyBorder="1" applyAlignment="1">
      <alignment horizontal="distributed" vertical="center" justifyLastLine="1"/>
    </xf>
    <xf numFmtId="0" fontId="78" fillId="0" borderId="22" xfId="136" applyFont="1" applyBorder="1" applyAlignment="1">
      <alignment horizontal="left" vertical="center"/>
    </xf>
    <xf numFmtId="0" fontId="76" fillId="8" borderId="46" xfId="136" applyFont="1" applyFill="1" applyBorder="1" applyAlignment="1">
      <alignment horizontal="distributed" vertical="center" justifyLastLine="1"/>
    </xf>
    <xf numFmtId="0" fontId="76" fillId="8" borderId="47" xfId="136" applyFont="1" applyFill="1" applyBorder="1" applyAlignment="1">
      <alignment horizontal="distributed" vertical="center" justifyLastLine="1"/>
    </xf>
    <xf numFmtId="0" fontId="76" fillId="8" borderId="28" xfId="136" applyFont="1" applyFill="1" applyBorder="1" applyAlignment="1">
      <alignment horizontal="distributed" vertical="center" wrapText="1" justifyLastLine="1"/>
    </xf>
    <xf numFmtId="0" fontId="76" fillId="8" borderId="22" xfId="136" applyFont="1" applyFill="1" applyBorder="1" applyAlignment="1">
      <alignment horizontal="distributed" vertical="center" wrapText="1" justifyLastLine="1"/>
    </xf>
    <xf numFmtId="0" fontId="76" fillId="8" borderId="31" xfId="136" applyFont="1" applyFill="1" applyBorder="1" applyAlignment="1">
      <alignment horizontal="distributed" vertical="center" wrapText="1" justifyLastLine="1"/>
    </xf>
    <xf numFmtId="0" fontId="76" fillId="8" borderId="25" xfId="136" applyFont="1" applyFill="1" applyBorder="1" applyAlignment="1">
      <alignment horizontal="distributed" vertical="center" justifyLastLine="1"/>
    </xf>
    <xf numFmtId="186" fontId="96" fillId="0" borderId="12" xfId="136" applyNumberFormat="1" applyFont="1" applyBorder="1" applyAlignment="1">
      <alignment horizontal="right" vertical="center"/>
    </xf>
    <xf numFmtId="186" fontId="96" fillId="0" borderId="14" xfId="136" applyNumberFormat="1" applyFont="1" applyBorder="1" applyAlignment="1">
      <alignment horizontal="right" vertical="center"/>
    </xf>
    <xf numFmtId="0" fontId="123" fillId="0" borderId="0" xfId="141" applyFont="1" applyAlignment="1">
      <alignment horizontal="left" vertical="center"/>
    </xf>
  </cellXfs>
  <cellStyles count="188">
    <cellStyle name="20% - アクセント 1" xfId="1" builtinId="30" customBuiltin="1"/>
    <cellStyle name="20% - アクセント 1 2" xfId="2" xr:uid="{00000000-0005-0000-0000-000001000000}"/>
    <cellStyle name="20% - アクセント 1 3" xfId="3" xr:uid="{00000000-0005-0000-0000-000002000000}"/>
    <cellStyle name="20% - アクセント 1 4" xfId="147"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48"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49"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0"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1"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2"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3"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4"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5"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6"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7"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58"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59"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0"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1"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2"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3"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4" xr:uid="{E4D7EFE8-6E13-42E9-9887-CEFA042D5C84}"/>
    <cellStyle name="TableStyleLight1" xfId="145"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5"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6"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7"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68"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69"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0"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1"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2"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3" xr:uid="{5049CAA6-7701-42F7-B2A7-0E1EEEC98871}"/>
    <cellStyle name="メモ" xfId="82" builtinId="10" customBuiltin="1"/>
    <cellStyle name="メモ 2" xfId="83" xr:uid="{00000000-0005-0000-0000-000052000000}"/>
    <cellStyle name="メモ 3" xfId="84" xr:uid="{00000000-0005-0000-0000-000053000000}"/>
    <cellStyle name="メモ 4" xfId="174" xr:uid="{AB09327B-918B-48E7-8F8D-D275DBC94E69}"/>
    <cellStyle name="リンク セル" xfId="85" builtinId="24" customBuiltin="1"/>
    <cellStyle name="リンク セル 2" xfId="86" xr:uid="{00000000-0005-0000-0000-000055000000}"/>
    <cellStyle name="リンク セル 3" xfId="175" xr:uid="{B8AD329B-7B27-4BCA-9406-891EC4B69F43}"/>
    <cellStyle name="悪い" xfId="87" builtinId="27" customBuiltin="1"/>
    <cellStyle name="悪い 2" xfId="88" xr:uid="{00000000-0005-0000-0000-000057000000}"/>
    <cellStyle name="悪い 3" xfId="89" xr:uid="{00000000-0005-0000-0000-000058000000}"/>
    <cellStyle name="悪い 4" xfId="176" xr:uid="{0AF1C81A-FBFE-40A3-9D98-FFBE3C807FFD}"/>
    <cellStyle name="計算" xfId="90" builtinId="22" customBuiltin="1"/>
    <cellStyle name="計算 2" xfId="91" xr:uid="{00000000-0005-0000-0000-00005A000000}"/>
    <cellStyle name="計算 3" xfId="92" xr:uid="{00000000-0005-0000-0000-00005B000000}"/>
    <cellStyle name="計算 4" xfId="177" xr:uid="{9CFFFA39-ED60-4A73-B11C-B040AF3996BE}"/>
    <cellStyle name="警告文" xfId="93" builtinId="11" customBuiltin="1"/>
    <cellStyle name="警告文 2" xfId="94" xr:uid="{00000000-0005-0000-0000-00005D000000}"/>
    <cellStyle name="警告文 3" xfId="95" xr:uid="{00000000-0005-0000-0000-00005E000000}"/>
    <cellStyle name="警告文 4" xfId="178"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79"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0" xr:uid="{64B8A4BE-58F5-4FDA-84D0-B7834AD897A0}"/>
    <cellStyle name="見出し 3" xfId="104" builtinId="18" customBuiltin="1"/>
    <cellStyle name="見出し 3 2" xfId="105" xr:uid="{00000000-0005-0000-0000-000068000000}"/>
    <cellStyle name="見出し 3 3" xfId="181" xr:uid="{DCF585AB-DFFB-4337-8D2E-BDD5EA8FABC7}"/>
    <cellStyle name="見出し 4" xfId="106" builtinId="19" customBuiltin="1"/>
    <cellStyle name="見出し 4 2" xfId="107" xr:uid="{00000000-0005-0000-0000-00006A000000}"/>
    <cellStyle name="見出し 4 3" xfId="182" xr:uid="{97AB8ACB-5CAE-446D-AEC2-5034AEB6E35B}"/>
    <cellStyle name="集計" xfId="108" builtinId="25" customBuiltin="1"/>
    <cellStyle name="集計 2" xfId="109" xr:uid="{00000000-0005-0000-0000-00006C000000}"/>
    <cellStyle name="集計 3" xfId="110" xr:uid="{00000000-0005-0000-0000-00006D000000}"/>
    <cellStyle name="集計 4" xfId="183" xr:uid="{D2658D2D-D05D-4043-905C-3178B6F89FAF}"/>
    <cellStyle name="出力" xfId="111" builtinId="21" customBuiltin="1"/>
    <cellStyle name="出力 2" xfId="112" xr:uid="{00000000-0005-0000-0000-00006F000000}"/>
    <cellStyle name="出力 3" xfId="113" xr:uid="{00000000-0005-0000-0000-000070000000}"/>
    <cellStyle name="出力 4" xfId="184" xr:uid="{259E02B5-9A63-44BB-A77E-52BDF25C12A3}"/>
    <cellStyle name="説明文" xfId="114" builtinId="53" customBuiltin="1"/>
    <cellStyle name="説明文 2" xfId="115" xr:uid="{00000000-0005-0000-0000-000072000000}"/>
    <cellStyle name="説明文 3" xfId="185"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6"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6"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家計（市）" xfId="130" xr:uid="{00000000-0005-0000-0000-000083000000}"/>
    <cellStyle name="標準_家計（全国）" xfId="131" xr:uid="{00000000-0005-0000-0000-000084000000}"/>
    <cellStyle name="標準_建築１ー１" xfId="132" xr:uid="{00000000-0005-0000-0000-000085000000}"/>
    <cellStyle name="標準_建築２" xfId="133" xr:uid="{00000000-0005-0000-0000-000086000000}"/>
    <cellStyle name="標準_建築２ー２" xfId="134" xr:uid="{00000000-0005-0000-0000-000087000000}"/>
    <cellStyle name="標準_交通事故" xfId="135" xr:uid="{00000000-0005-0000-0000-000088000000}"/>
    <cellStyle name="標準_自動車" xfId="136" xr:uid="{00000000-0005-0000-0000-000089000000}"/>
    <cellStyle name="標準_消費者物価（県）_1" xfId="137" xr:uid="{00000000-0005-0000-0000-00008A000000}"/>
    <cellStyle name="標準_消費者物価（全国）" xfId="138" xr:uid="{00000000-0005-0000-0000-00008B000000}"/>
    <cellStyle name="標準_大型小売店" xfId="139" xr:uid="{00000000-0005-0000-0000-00008C000000}"/>
    <cellStyle name="標準_第１回入稿　H18 9月分統計やまがた" xfId="140" xr:uid="{00000000-0005-0000-0000-00008D000000}"/>
    <cellStyle name="標準_統計表" xfId="141" xr:uid="{00000000-0005-0000-0000-00008E000000}"/>
    <cellStyle name="良い" xfId="142" builtinId="26" customBuiltin="1"/>
    <cellStyle name="良い 2" xfId="143" xr:uid="{00000000-0005-0000-0000-000091000000}"/>
    <cellStyle name="良い 3" xfId="144" xr:uid="{00000000-0005-0000-0000-000092000000}"/>
    <cellStyle name="良い 4" xfId="187" xr:uid="{CDC4A1B8-00DD-4C97-887D-476146C7384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U77"/>
  <sheetViews>
    <sheetView tabSelected="1" view="pageBreakPreview" topLeftCell="A2" zoomScaleNormal="100" zoomScaleSheetLayoutView="100" workbookViewId="0">
      <pane ySplit="7" topLeftCell="A9" activePane="bottomLeft" state="frozen"/>
      <selection sqref="A1:XFD1048576"/>
      <selection pane="bottomLeft" activeCell="A9" sqref="A9"/>
    </sheetView>
  </sheetViews>
  <sheetFormatPr defaultColWidth="9" defaultRowHeight="10.5"/>
  <cols>
    <col min="1" max="1" width="12.625" style="93" customWidth="1"/>
    <col min="2" max="2" width="10.875" style="93" customWidth="1"/>
    <col min="3" max="4" width="7.125" style="93" customWidth="1"/>
    <col min="5" max="5" width="8.25" style="93" customWidth="1"/>
    <col min="6" max="6" width="7.375" style="93" customWidth="1"/>
    <col min="7" max="7" width="7" style="93" customWidth="1"/>
    <col min="8" max="8" width="7.5" style="93" customWidth="1"/>
    <col min="9" max="9" width="7.125" style="93" customWidth="1"/>
    <col min="10" max="10" width="8.125" style="93" customWidth="1"/>
    <col min="11" max="11" width="9.125" style="93" customWidth="1"/>
    <col min="12" max="12" width="8.5" style="93" customWidth="1"/>
    <col min="13" max="14" width="9" style="93"/>
    <col min="15" max="15" width="9" style="93" customWidth="1"/>
    <col min="16" max="16384" width="9" style="93"/>
  </cols>
  <sheetData>
    <row r="1" spans="1:15" ht="14.25">
      <c r="A1" s="963" t="s">
        <v>327</v>
      </c>
      <c r="B1" s="963"/>
    </row>
    <row r="2" spans="1:15" ht="26.25" customHeight="1" thickBot="1">
      <c r="A2" s="94"/>
      <c r="B2" s="95"/>
      <c r="C2" s="96"/>
      <c r="D2" s="97"/>
      <c r="E2" s="96"/>
      <c r="F2" s="98"/>
      <c r="G2" s="98"/>
      <c r="H2" s="961"/>
      <c r="I2" s="961"/>
      <c r="J2" s="96"/>
      <c r="K2" s="961"/>
      <c r="L2" s="961"/>
    </row>
    <row r="3" spans="1:15" ht="14.25" customHeight="1" thickTop="1">
      <c r="A3" s="99" t="s">
        <v>0</v>
      </c>
      <c r="B3" s="100"/>
      <c r="C3" s="101" t="s">
        <v>1</v>
      </c>
      <c r="D3" s="102" t="s">
        <v>2</v>
      </c>
      <c r="E3" s="103" t="s">
        <v>3</v>
      </c>
      <c r="F3" s="964" t="s">
        <v>286</v>
      </c>
      <c r="G3" s="965"/>
      <c r="H3" s="966" t="s">
        <v>353</v>
      </c>
      <c r="I3" s="967"/>
      <c r="J3" s="101" t="s">
        <v>4</v>
      </c>
      <c r="K3" s="104" t="s">
        <v>5</v>
      </c>
      <c r="L3" s="105"/>
    </row>
    <row r="4" spans="1:15" ht="13.5" customHeight="1">
      <c r="A4" s="106"/>
      <c r="B4" s="107" t="s">
        <v>6</v>
      </c>
      <c r="C4" s="108"/>
      <c r="D4" s="109" t="s">
        <v>7</v>
      </c>
      <c r="E4" s="110" t="s">
        <v>8</v>
      </c>
      <c r="F4" s="968" t="s">
        <v>9</v>
      </c>
      <c r="G4" s="111" t="s">
        <v>10</v>
      </c>
      <c r="H4" s="970" t="s">
        <v>346</v>
      </c>
      <c r="I4" s="112" t="s">
        <v>11</v>
      </c>
      <c r="J4" s="110" t="s">
        <v>347</v>
      </c>
      <c r="K4" s="113" t="s">
        <v>306</v>
      </c>
      <c r="L4" s="114"/>
    </row>
    <row r="5" spans="1:15" ht="13.5" customHeight="1">
      <c r="A5" s="106"/>
      <c r="B5" s="115"/>
      <c r="C5" s="110" t="s">
        <v>348</v>
      </c>
      <c r="D5" s="109" t="s">
        <v>12</v>
      </c>
      <c r="E5" s="116" t="s">
        <v>13</v>
      </c>
      <c r="F5" s="969"/>
      <c r="G5" s="111" t="s">
        <v>14</v>
      </c>
      <c r="H5" s="971"/>
      <c r="I5" s="117" t="s">
        <v>15</v>
      </c>
      <c r="J5" s="106" t="s">
        <v>174</v>
      </c>
      <c r="K5" s="112" t="s">
        <v>16</v>
      </c>
      <c r="L5" s="118" t="s">
        <v>17</v>
      </c>
    </row>
    <row r="6" spans="1:15" ht="13.5" customHeight="1">
      <c r="A6" s="106"/>
      <c r="B6" s="119" t="s">
        <v>18</v>
      </c>
      <c r="C6" s="998" t="s">
        <v>171</v>
      </c>
      <c r="D6" s="999"/>
      <c r="E6" s="1000" t="s">
        <v>349</v>
      </c>
      <c r="F6" s="1003" t="s">
        <v>19</v>
      </c>
      <c r="G6" s="1004"/>
      <c r="H6" s="972" t="s">
        <v>476</v>
      </c>
      <c r="I6" s="1005"/>
      <c r="J6" s="1009" t="s">
        <v>595</v>
      </c>
      <c r="K6" s="972" t="s">
        <v>350</v>
      </c>
      <c r="L6" s="973"/>
    </row>
    <row r="7" spans="1:15" ht="10.5" customHeight="1">
      <c r="A7" s="106"/>
      <c r="B7" s="107" t="s">
        <v>351</v>
      </c>
      <c r="C7" s="992" t="s">
        <v>476</v>
      </c>
      <c r="D7" s="993"/>
      <c r="E7" s="1001"/>
      <c r="F7" s="978" t="s">
        <v>20</v>
      </c>
      <c r="G7" s="979"/>
      <c r="H7" s="974"/>
      <c r="I7" s="1006"/>
      <c r="J7" s="1001"/>
      <c r="K7" s="974"/>
      <c r="L7" s="975"/>
      <c r="N7" s="120"/>
    </row>
    <row r="8" spans="1:15" ht="10.5" customHeight="1">
      <c r="A8" s="121" t="s">
        <v>21</v>
      </c>
      <c r="B8" s="122" t="s">
        <v>22</v>
      </c>
      <c r="C8" s="994"/>
      <c r="D8" s="995"/>
      <c r="E8" s="1002"/>
      <c r="F8" s="123" t="s">
        <v>23</v>
      </c>
      <c r="G8" s="123" t="s">
        <v>24</v>
      </c>
      <c r="H8" s="976"/>
      <c r="I8" s="1007"/>
      <c r="J8" s="1002"/>
      <c r="K8" s="976"/>
      <c r="L8" s="977"/>
    </row>
    <row r="9" spans="1:15" ht="13.5" customHeight="1">
      <c r="A9" s="124"/>
      <c r="B9" s="125"/>
      <c r="C9" s="126"/>
      <c r="D9" s="126"/>
      <c r="E9" s="127"/>
      <c r="F9" s="39"/>
      <c r="G9" s="51"/>
      <c r="H9" s="126"/>
      <c r="I9" s="126"/>
      <c r="J9" s="128"/>
      <c r="K9" s="125"/>
      <c r="L9" s="129"/>
    </row>
    <row r="10" spans="1:15" ht="13.5" customHeight="1">
      <c r="A10" s="54" t="s">
        <v>874</v>
      </c>
      <c r="B10" s="130">
        <v>1026228</v>
      </c>
      <c r="C10" s="131">
        <v>101</v>
      </c>
      <c r="D10" s="132">
        <v>109.1</v>
      </c>
      <c r="E10" s="133">
        <v>1.43</v>
      </c>
      <c r="F10" s="53">
        <v>573</v>
      </c>
      <c r="G10" s="131">
        <v>1.7</v>
      </c>
      <c r="H10" s="134">
        <v>122</v>
      </c>
      <c r="I10" s="135" t="s">
        <v>466</v>
      </c>
      <c r="J10" s="52">
        <v>106</v>
      </c>
      <c r="K10" s="136">
        <v>664947</v>
      </c>
      <c r="L10" s="136">
        <v>488030</v>
      </c>
      <c r="M10" s="137"/>
      <c r="N10" s="137"/>
    </row>
    <row r="11" spans="1:15" ht="13.5" customHeight="1">
      <c r="A11" s="54" t="s">
        <v>540</v>
      </c>
      <c r="B11" s="138">
        <v>1010776</v>
      </c>
      <c r="C11" s="131">
        <v>101.3</v>
      </c>
      <c r="D11" s="132">
        <v>111.6</v>
      </c>
      <c r="E11" s="133">
        <v>1.33</v>
      </c>
      <c r="F11" s="53">
        <v>565</v>
      </c>
      <c r="G11" s="131">
        <v>1.9</v>
      </c>
      <c r="H11" s="134">
        <v>113.5</v>
      </c>
      <c r="I11" s="135" t="s">
        <v>466</v>
      </c>
      <c r="J11" s="52">
        <v>109.7</v>
      </c>
      <c r="K11" s="136">
        <v>681686</v>
      </c>
      <c r="L11" s="136">
        <v>452245</v>
      </c>
      <c r="M11" s="137"/>
      <c r="N11" s="137"/>
    </row>
    <row r="12" spans="1:15" ht="13.5" customHeight="1">
      <c r="A12" s="54" t="s">
        <v>551</v>
      </c>
      <c r="B12" s="138">
        <v>994537</v>
      </c>
      <c r="C12" s="131">
        <v>101.1</v>
      </c>
      <c r="D12" s="132">
        <v>114.2</v>
      </c>
      <c r="E12" s="133">
        <v>1.3</v>
      </c>
      <c r="F12" s="53">
        <v>552</v>
      </c>
      <c r="G12" s="131">
        <v>2.1</v>
      </c>
      <c r="H12" s="134">
        <v>118.8</v>
      </c>
      <c r="I12" s="135" t="s">
        <v>466</v>
      </c>
      <c r="J12" s="52">
        <v>113</v>
      </c>
      <c r="K12" s="136">
        <v>725145.33333333337</v>
      </c>
      <c r="L12" s="136">
        <v>507926.33333333331</v>
      </c>
      <c r="M12" s="137"/>
    </row>
    <row r="13" spans="1:15" ht="13.5" customHeight="1">
      <c r="A13" s="139"/>
      <c r="B13" s="41"/>
      <c r="C13" s="51"/>
      <c r="D13" s="51"/>
      <c r="E13" s="133"/>
      <c r="F13" s="53"/>
      <c r="G13" s="140"/>
      <c r="H13" s="51"/>
      <c r="I13" s="51"/>
      <c r="J13" s="141"/>
      <c r="K13" s="136"/>
      <c r="L13" s="136"/>
      <c r="M13" s="142"/>
      <c r="N13" s="142"/>
    </row>
    <row r="14" spans="1:15" ht="13.5" customHeight="1">
      <c r="A14" s="54" t="s">
        <v>825</v>
      </c>
      <c r="B14" s="138">
        <v>1000340</v>
      </c>
      <c r="C14" s="131">
        <v>101</v>
      </c>
      <c r="D14" s="131">
        <v>114.7</v>
      </c>
      <c r="E14" s="143">
        <v>1.32</v>
      </c>
      <c r="F14" s="138"/>
      <c r="G14" s="131"/>
      <c r="H14" s="131">
        <v>127.6</v>
      </c>
      <c r="I14" s="131">
        <v>132.69999999999999</v>
      </c>
      <c r="J14" s="131">
        <v>112.8</v>
      </c>
      <c r="K14" s="138">
        <v>721958</v>
      </c>
      <c r="L14" s="138">
        <v>574693</v>
      </c>
    </row>
    <row r="15" spans="1:15" ht="13.5" customHeight="1">
      <c r="A15" s="54" t="s">
        <v>573</v>
      </c>
      <c r="B15" s="138">
        <v>999378</v>
      </c>
      <c r="C15" s="131">
        <v>101.6</v>
      </c>
      <c r="D15" s="131">
        <v>114.4</v>
      </c>
      <c r="E15" s="143">
        <v>1.3</v>
      </c>
      <c r="F15" s="138"/>
      <c r="G15" s="131"/>
      <c r="H15" s="144" t="s">
        <v>644</v>
      </c>
      <c r="I15" s="144" t="s">
        <v>643</v>
      </c>
      <c r="J15" s="131">
        <v>112.8</v>
      </c>
      <c r="K15" s="138">
        <v>560569</v>
      </c>
      <c r="L15" s="138">
        <v>452428</v>
      </c>
      <c r="M15" s="145"/>
      <c r="N15" s="145"/>
      <c r="O15" s="145"/>
    </row>
    <row r="16" spans="1:15" ht="13.5" customHeight="1">
      <c r="A16" s="54" t="s">
        <v>574</v>
      </c>
      <c r="B16" s="138">
        <v>998265</v>
      </c>
      <c r="C16" s="144" t="s">
        <v>629</v>
      </c>
      <c r="D16" s="144" t="s">
        <v>630</v>
      </c>
      <c r="E16" s="143">
        <v>1.28</v>
      </c>
      <c r="F16" s="144" t="s">
        <v>861</v>
      </c>
      <c r="G16" s="144" t="s">
        <v>627</v>
      </c>
      <c r="H16" s="144" t="s">
        <v>662</v>
      </c>
      <c r="I16" s="144" t="s">
        <v>663</v>
      </c>
      <c r="J16" s="144" t="s">
        <v>618</v>
      </c>
      <c r="K16" s="138">
        <v>920113</v>
      </c>
      <c r="L16" s="138">
        <v>499952</v>
      </c>
      <c r="M16" s="145"/>
      <c r="N16" s="146"/>
    </row>
    <row r="17" spans="1:14" ht="13.5" customHeight="1">
      <c r="A17" s="54" t="s">
        <v>542</v>
      </c>
      <c r="B17" s="138">
        <v>997341</v>
      </c>
      <c r="C17" s="144" t="s">
        <v>641</v>
      </c>
      <c r="D17" s="144" t="s">
        <v>642</v>
      </c>
      <c r="E17" s="143">
        <v>1.28</v>
      </c>
      <c r="F17" s="138"/>
      <c r="G17" s="131"/>
      <c r="H17" s="144" t="s">
        <v>676</v>
      </c>
      <c r="I17" s="144" t="s">
        <v>677</v>
      </c>
      <c r="J17" s="144" t="s">
        <v>631</v>
      </c>
      <c r="K17" s="138">
        <v>805654</v>
      </c>
      <c r="L17" s="138">
        <v>506717</v>
      </c>
      <c r="M17" s="145"/>
    </row>
    <row r="18" spans="1:14" ht="13.5" customHeight="1">
      <c r="A18" s="54" t="s">
        <v>543</v>
      </c>
      <c r="B18" s="138">
        <v>996428</v>
      </c>
      <c r="C18" s="144" t="s">
        <v>664</v>
      </c>
      <c r="D18" s="144" t="s">
        <v>665</v>
      </c>
      <c r="E18" s="143">
        <v>1.27</v>
      </c>
      <c r="F18" s="138"/>
      <c r="G18" s="131"/>
      <c r="H18" s="144" t="s">
        <v>696</v>
      </c>
      <c r="I18" s="144" t="s">
        <v>695</v>
      </c>
      <c r="J18" s="144" t="s">
        <v>648</v>
      </c>
      <c r="K18" s="138">
        <v>623028</v>
      </c>
      <c r="L18" s="138">
        <v>470166</v>
      </c>
      <c r="M18" s="145"/>
      <c r="N18" s="145"/>
    </row>
    <row r="19" spans="1:14" ht="13.5" customHeight="1">
      <c r="A19" s="54" t="s">
        <v>544</v>
      </c>
      <c r="B19" s="138">
        <v>995490</v>
      </c>
      <c r="C19" s="144" t="s">
        <v>661</v>
      </c>
      <c r="D19" s="144" t="s">
        <v>675</v>
      </c>
      <c r="E19" s="143">
        <v>1.26</v>
      </c>
      <c r="F19" s="144" t="s">
        <v>679</v>
      </c>
      <c r="G19" s="144" t="s">
        <v>627</v>
      </c>
      <c r="H19" s="144" t="s">
        <v>714</v>
      </c>
      <c r="I19" s="144" t="s">
        <v>715</v>
      </c>
      <c r="J19" s="144" t="s">
        <v>618</v>
      </c>
      <c r="K19" s="138">
        <v>515530</v>
      </c>
      <c r="L19" s="138">
        <v>465815</v>
      </c>
      <c r="M19" s="145"/>
      <c r="N19" s="145"/>
    </row>
    <row r="20" spans="1:14" ht="13.5" customHeight="1">
      <c r="A20" s="54" t="s">
        <v>545</v>
      </c>
      <c r="B20" s="138">
        <v>994537</v>
      </c>
      <c r="C20" s="144" t="s">
        <v>694</v>
      </c>
      <c r="D20" s="144" t="s">
        <v>642</v>
      </c>
      <c r="E20" s="143">
        <v>1.27</v>
      </c>
      <c r="F20" s="144"/>
      <c r="G20" s="144"/>
      <c r="H20" s="144" t="s">
        <v>729</v>
      </c>
      <c r="I20" s="144" t="s">
        <v>730</v>
      </c>
      <c r="J20" s="144" t="s">
        <v>681</v>
      </c>
      <c r="K20" s="138">
        <v>622115</v>
      </c>
      <c r="L20" s="138">
        <v>539479</v>
      </c>
      <c r="M20" s="145"/>
    </row>
    <row r="21" spans="1:14" ht="13.5" customHeight="1">
      <c r="A21" s="54" t="s">
        <v>517</v>
      </c>
      <c r="B21" s="138">
        <v>993519</v>
      </c>
      <c r="C21" s="131">
        <v>101</v>
      </c>
      <c r="D21" s="144" t="s">
        <v>708</v>
      </c>
      <c r="E21" s="143">
        <v>1.26</v>
      </c>
      <c r="F21" s="144"/>
      <c r="G21" s="144"/>
      <c r="H21" s="144" t="s">
        <v>751</v>
      </c>
      <c r="I21" s="144" t="s">
        <v>750</v>
      </c>
      <c r="J21" s="144" t="s">
        <v>697</v>
      </c>
      <c r="K21" s="138">
        <v>528149</v>
      </c>
      <c r="L21" s="138">
        <v>394139</v>
      </c>
      <c r="M21" s="145"/>
      <c r="N21" s="145"/>
    </row>
    <row r="22" spans="1:14" ht="13.5" customHeight="1">
      <c r="A22" s="54" t="s">
        <v>523</v>
      </c>
      <c r="B22" s="138">
        <v>992406</v>
      </c>
      <c r="C22" s="131">
        <v>102.3</v>
      </c>
      <c r="D22" s="144" t="s">
        <v>728</v>
      </c>
      <c r="E22" s="143">
        <v>1.29</v>
      </c>
      <c r="F22" s="144" t="s">
        <v>733</v>
      </c>
      <c r="G22" s="144" t="s">
        <v>734</v>
      </c>
      <c r="H22" s="144" t="s">
        <v>820</v>
      </c>
      <c r="I22" s="144" t="s">
        <v>821</v>
      </c>
      <c r="J22" s="144" t="s">
        <v>716</v>
      </c>
      <c r="K22" s="138">
        <v>1444936</v>
      </c>
      <c r="L22" s="138">
        <v>645033</v>
      </c>
      <c r="M22" s="145"/>
      <c r="N22" s="145"/>
    </row>
    <row r="23" spans="1:14" ht="13.5" customHeight="1">
      <c r="A23" s="40" t="s">
        <v>739</v>
      </c>
      <c r="B23" s="138">
        <v>991279</v>
      </c>
      <c r="C23" s="131">
        <v>101.9</v>
      </c>
      <c r="D23" s="144" t="s">
        <v>665</v>
      </c>
      <c r="E23" s="143">
        <v>1.27</v>
      </c>
      <c r="F23" s="144"/>
      <c r="G23" s="144"/>
      <c r="H23" s="144" t="s">
        <v>867</v>
      </c>
      <c r="I23" s="144" t="s">
        <v>864</v>
      </c>
      <c r="J23" s="144" t="s">
        <v>665</v>
      </c>
      <c r="K23" s="138">
        <v>642075</v>
      </c>
      <c r="L23" s="138">
        <v>437896</v>
      </c>
      <c r="M23" s="145"/>
      <c r="N23" s="145"/>
    </row>
    <row r="24" spans="1:14" ht="13.5" customHeight="1">
      <c r="A24" s="40" t="s">
        <v>717</v>
      </c>
      <c r="B24" s="138">
        <v>989951</v>
      </c>
      <c r="C24" s="131">
        <v>102</v>
      </c>
      <c r="D24" s="144" t="s">
        <v>822</v>
      </c>
      <c r="E24" s="144" t="s">
        <v>752</v>
      </c>
      <c r="F24" s="144"/>
      <c r="G24" s="144"/>
      <c r="H24" s="144" t="s">
        <v>868</v>
      </c>
      <c r="I24" s="144" t="s">
        <v>865</v>
      </c>
      <c r="J24" s="144" t="s">
        <v>736</v>
      </c>
      <c r="K24" s="138">
        <v>720767</v>
      </c>
      <c r="L24" s="138">
        <v>441487</v>
      </c>
      <c r="M24" s="145"/>
      <c r="N24" s="145"/>
    </row>
    <row r="25" spans="1:14" ht="13.5" customHeight="1">
      <c r="A25" s="40" t="s">
        <v>572</v>
      </c>
      <c r="B25" s="138">
        <v>988597</v>
      </c>
      <c r="C25" s="131">
        <v>101.5</v>
      </c>
      <c r="D25" s="144" t="s">
        <v>870</v>
      </c>
      <c r="E25" s="144" t="s">
        <v>819</v>
      </c>
      <c r="F25" s="144" t="s">
        <v>860</v>
      </c>
      <c r="G25" s="144" t="s">
        <v>862</v>
      </c>
      <c r="H25" s="144" t="s">
        <v>866</v>
      </c>
      <c r="I25" s="144" t="s">
        <v>863</v>
      </c>
      <c r="J25" s="144" t="s">
        <v>665</v>
      </c>
      <c r="K25" s="138">
        <v>614414</v>
      </c>
      <c r="L25" s="138">
        <v>482900</v>
      </c>
      <c r="M25" s="145"/>
      <c r="N25" s="145"/>
    </row>
    <row r="26" spans="1:14" ht="13.5" customHeight="1">
      <c r="A26" s="40" t="s">
        <v>541</v>
      </c>
      <c r="B26" s="138">
        <v>984763</v>
      </c>
      <c r="C26" s="144" t="s">
        <v>466</v>
      </c>
      <c r="D26" s="144" t="s">
        <v>466</v>
      </c>
      <c r="E26" s="144" t="s">
        <v>752</v>
      </c>
      <c r="F26" s="144"/>
      <c r="G26" s="144"/>
      <c r="H26" s="144" t="s">
        <v>466</v>
      </c>
      <c r="I26" s="144" t="s">
        <v>466</v>
      </c>
      <c r="J26" s="144" t="s">
        <v>697</v>
      </c>
      <c r="K26" s="138">
        <v>703217</v>
      </c>
      <c r="L26" s="138">
        <v>507110</v>
      </c>
      <c r="M26" s="145"/>
    </row>
    <row r="27" spans="1:14" ht="13.5" customHeight="1">
      <c r="A27" s="40" t="s">
        <v>573</v>
      </c>
      <c r="B27" s="138">
        <v>983691</v>
      </c>
      <c r="C27" s="144" t="s">
        <v>466</v>
      </c>
      <c r="D27" s="144" t="s">
        <v>466</v>
      </c>
      <c r="E27" s="144" t="s">
        <v>466</v>
      </c>
      <c r="F27" s="144"/>
      <c r="G27" s="144"/>
      <c r="H27" s="144" t="s">
        <v>466</v>
      </c>
      <c r="I27" s="144" t="s">
        <v>466</v>
      </c>
      <c r="J27" s="144" t="s">
        <v>466</v>
      </c>
      <c r="K27" s="144" t="s">
        <v>617</v>
      </c>
      <c r="L27" s="144" t="s">
        <v>617</v>
      </c>
      <c r="M27" s="145"/>
    </row>
    <row r="28" spans="1:14" ht="6" customHeight="1">
      <c r="A28" s="147"/>
      <c r="B28" s="148"/>
      <c r="C28" s="131"/>
      <c r="D28" s="131"/>
      <c r="E28" s="149"/>
      <c r="F28" s="150"/>
      <c r="G28" s="151"/>
      <c r="H28" s="152"/>
      <c r="I28" s="152"/>
      <c r="J28" s="153"/>
      <c r="K28" s="154"/>
      <c r="L28" s="154"/>
      <c r="M28" s="145"/>
      <c r="N28" s="145"/>
    </row>
    <row r="29" spans="1:14" ht="12" customHeight="1">
      <c r="A29" s="980" t="s">
        <v>352</v>
      </c>
      <c r="B29" s="982" t="s">
        <v>26</v>
      </c>
      <c r="C29" s="983"/>
      <c r="D29" s="984"/>
      <c r="E29" s="155" t="s">
        <v>27</v>
      </c>
      <c r="F29" s="988" t="s">
        <v>28</v>
      </c>
      <c r="G29" s="989"/>
      <c r="H29" s="982" t="s">
        <v>26</v>
      </c>
      <c r="I29" s="983"/>
      <c r="J29" s="984"/>
      <c r="K29" s="982" t="s">
        <v>29</v>
      </c>
      <c r="L29" s="983"/>
      <c r="M29" s="145"/>
    </row>
    <row r="30" spans="1:14" ht="12" customHeight="1">
      <c r="A30" s="981"/>
      <c r="B30" s="985"/>
      <c r="C30" s="986"/>
      <c r="D30" s="987"/>
      <c r="E30" s="156" t="s">
        <v>30</v>
      </c>
      <c r="F30" s="990"/>
      <c r="G30" s="991"/>
      <c r="H30" s="985"/>
      <c r="I30" s="986"/>
      <c r="J30" s="987"/>
      <c r="K30" s="985"/>
      <c r="L30" s="986"/>
    </row>
    <row r="31" spans="1:14" ht="10.5" customHeight="1">
      <c r="A31" s="1008"/>
      <c r="B31" s="1008"/>
      <c r="C31" s="1008"/>
      <c r="D31" s="1008"/>
      <c r="E31" s="1008"/>
      <c r="F31" s="1008"/>
      <c r="G31" s="1008"/>
      <c r="H31" s="1008"/>
      <c r="I31" s="1008"/>
      <c r="J31" s="1008"/>
      <c r="K31" s="1008"/>
    </row>
    <row r="32" spans="1:14" s="44" customFormat="1" ht="13.5" customHeight="1" thickBot="1">
      <c r="A32" s="94" t="s">
        <v>31</v>
      </c>
      <c r="B32" s="97"/>
      <c r="C32" s="97"/>
      <c r="D32" s="97"/>
      <c r="E32" s="97"/>
      <c r="F32" s="962"/>
      <c r="G32" s="962"/>
      <c r="H32" s="962"/>
      <c r="I32" s="962"/>
      <c r="J32" s="97"/>
      <c r="K32" s="962"/>
      <c r="L32" s="962"/>
    </row>
    <row r="33" spans="1:12" s="44" customFormat="1" ht="13.5" customHeight="1" thickTop="1">
      <c r="A33" s="99" t="s">
        <v>0</v>
      </c>
      <c r="B33" s="100"/>
      <c r="C33" s="101" t="s">
        <v>1</v>
      </c>
      <c r="D33" s="102" t="s">
        <v>2</v>
      </c>
      <c r="E33" s="103" t="s">
        <v>3</v>
      </c>
      <c r="F33" s="964" t="s">
        <v>286</v>
      </c>
      <c r="G33" s="965"/>
      <c r="H33" s="966" t="s">
        <v>353</v>
      </c>
      <c r="I33" s="967"/>
      <c r="J33" s="157" t="s">
        <v>4</v>
      </c>
      <c r="K33" s="104" t="s">
        <v>32</v>
      </c>
      <c r="L33" s="105"/>
    </row>
    <row r="34" spans="1:12" s="44" customFormat="1" ht="13.5" customHeight="1">
      <c r="A34" s="106"/>
      <c r="B34" s="107" t="s">
        <v>6</v>
      </c>
      <c r="C34" s="108"/>
      <c r="D34" s="109" t="s">
        <v>7</v>
      </c>
      <c r="E34" s="110" t="s">
        <v>8</v>
      </c>
      <c r="F34" s="968" t="s">
        <v>9</v>
      </c>
      <c r="G34" s="111" t="s">
        <v>10</v>
      </c>
      <c r="H34" s="970" t="s">
        <v>33</v>
      </c>
      <c r="I34" s="112" t="s">
        <v>11</v>
      </c>
      <c r="J34" s="158"/>
      <c r="K34" s="996" t="s">
        <v>306</v>
      </c>
      <c r="L34" s="997"/>
    </row>
    <row r="35" spans="1:12" s="44" customFormat="1" ht="13.5" customHeight="1">
      <c r="A35" s="106"/>
      <c r="B35" s="115"/>
      <c r="C35" s="110" t="s">
        <v>348</v>
      </c>
      <c r="D35" s="109" t="s">
        <v>12</v>
      </c>
      <c r="E35" s="116" t="s">
        <v>13</v>
      </c>
      <c r="F35" s="969"/>
      <c r="G35" s="111" t="s">
        <v>14</v>
      </c>
      <c r="H35" s="971"/>
      <c r="I35" s="117" t="s">
        <v>15</v>
      </c>
      <c r="J35" s="158" t="s">
        <v>347</v>
      </c>
      <c r="K35" s="112" t="s">
        <v>16</v>
      </c>
      <c r="L35" s="118" t="s">
        <v>17</v>
      </c>
    </row>
    <row r="36" spans="1:12" s="44" customFormat="1" ht="13.5" customHeight="1">
      <c r="A36" s="106"/>
      <c r="B36" s="119" t="s">
        <v>34</v>
      </c>
      <c r="C36" s="998" t="s">
        <v>171</v>
      </c>
      <c r="D36" s="999"/>
      <c r="E36" s="972" t="s">
        <v>349</v>
      </c>
      <c r="F36" s="1017" t="s">
        <v>34</v>
      </c>
      <c r="G36" s="1017" t="s">
        <v>354</v>
      </c>
      <c r="H36" s="972" t="s">
        <v>476</v>
      </c>
      <c r="I36" s="1005"/>
      <c r="J36" s="1009" t="s">
        <v>595</v>
      </c>
      <c r="K36" s="972" t="s">
        <v>350</v>
      </c>
      <c r="L36" s="973"/>
    </row>
    <row r="37" spans="1:12" s="44" customFormat="1" ht="10.5" customHeight="1">
      <c r="A37" s="106"/>
      <c r="B37" s="107" t="s">
        <v>351</v>
      </c>
      <c r="C37" s="992" t="s">
        <v>476</v>
      </c>
      <c r="D37" s="993"/>
      <c r="E37" s="974"/>
      <c r="F37" s="1018"/>
      <c r="G37" s="1018"/>
      <c r="H37" s="974"/>
      <c r="I37" s="1006"/>
      <c r="J37" s="1001"/>
      <c r="K37" s="974"/>
      <c r="L37" s="975"/>
    </row>
    <row r="38" spans="1:12" s="44" customFormat="1" ht="10.5" customHeight="1">
      <c r="A38" s="121" t="s">
        <v>21</v>
      </c>
      <c r="B38" s="122" t="s">
        <v>22</v>
      </c>
      <c r="C38" s="994"/>
      <c r="D38" s="995"/>
      <c r="E38" s="976"/>
      <c r="F38" s="1019"/>
      <c r="G38" s="1019"/>
      <c r="H38" s="976"/>
      <c r="I38" s="1007"/>
      <c r="J38" s="1002"/>
      <c r="K38" s="976"/>
      <c r="L38" s="977"/>
    </row>
    <row r="39" spans="1:12" s="44" customFormat="1" ht="11.25">
      <c r="A39" s="159"/>
      <c r="B39" s="160"/>
      <c r="C39" s="161"/>
      <c r="D39" s="162"/>
      <c r="E39" s="163"/>
      <c r="F39" s="164"/>
      <c r="G39" s="126"/>
      <c r="H39" s="161"/>
      <c r="I39" s="161"/>
      <c r="J39" s="165"/>
      <c r="K39" s="166"/>
      <c r="L39" s="167"/>
    </row>
    <row r="40" spans="1:12" s="44" customFormat="1" ht="13.5" customHeight="1">
      <c r="A40" s="54" t="s">
        <v>874</v>
      </c>
      <c r="B40" s="168">
        <v>12435</v>
      </c>
      <c r="C40" s="141">
        <v>103.1</v>
      </c>
      <c r="D40" s="131">
        <v>103</v>
      </c>
      <c r="E40" s="143">
        <v>1.31</v>
      </c>
      <c r="F40" s="39">
        <v>6747</v>
      </c>
      <c r="G40" s="141">
        <v>2.6</v>
      </c>
      <c r="H40" s="131">
        <v>103.9</v>
      </c>
      <c r="I40" s="135" t="s">
        <v>466</v>
      </c>
      <c r="J40" s="131">
        <v>105.6</v>
      </c>
      <c r="K40" s="169">
        <v>608182</v>
      </c>
      <c r="L40" s="169">
        <v>432269</v>
      </c>
    </row>
    <row r="41" spans="1:12" s="44" customFormat="1" ht="13.5" customHeight="1">
      <c r="A41" s="54" t="s">
        <v>531</v>
      </c>
      <c r="B41" s="168">
        <v>12380</v>
      </c>
      <c r="C41" s="141">
        <v>104.3</v>
      </c>
      <c r="D41" s="131">
        <v>107.5</v>
      </c>
      <c r="E41" s="143">
        <v>1.25</v>
      </c>
      <c r="F41" s="39">
        <v>6781</v>
      </c>
      <c r="G41" s="141">
        <v>2.5</v>
      </c>
      <c r="H41" s="131">
        <v>101.2</v>
      </c>
      <c r="I41" s="135" t="s">
        <v>466</v>
      </c>
      <c r="J41" s="131">
        <v>108.5</v>
      </c>
      <c r="K41" s="169">
        <v>636155</v>
      </c>
      <c r="L41" s="169">
        <v>438723</v>
      </c>
    </row>
    <row r="42" spans="1:12" s="44" customFormat="1" ht="13.5" customHeight="1">
      <c r="A42" s="54" t="s">
        <v>551</v>
      </c>
      <c r="B42" s="170" t="s">
        <v>749</v>
      </c>
      <c r="C42" s="141">
        <v>105.9</v>
      </c>
      <c r="D42" s="131">
        <v>109.6</v>
      </c>
      <c r="E42" s="143">
        <v>1.22</v>
      </c>
      <c r="F42" s="39">
        <v>6828</v>
      </c>
      <c r="G42" s="141">
        <v>2.5</v>
      </c>
      <c r="H42" s="131">
        <v>100.9</v>
      </c>
      <c r="I42" s="135" t="s">
        <v>617</v>
      </c>
      <c r="J42" s="131">
        <v>111.9</v>
      </c>
      <c r="K42" s="169">
        <v>653901.41666666663</v>
      </c>
      <c r="L42" s="169">
        <v>467790.25</v>
      </c>
    </row>
    <row r="43" spans="1:12" s="44" customFormat="1" ht="13.5" customHeight="1">
      <c r="A43" s="139"/>
      <c r="B43" s="168"/>
      <c r="C43" s="141"/>
      <c r="D43" s="131"/>
      <c r="E43" s="143"/>
      <c r="F43" s="39"/>
      <c r="G43" s="52"/>
      <c r="H43" s="134"/>
      <c r="I43" s="134"/>
      <c r="J43" s="131"/>
      <c r="K43" s="136"/>
      <c r="L43" s="136"/>
    </row>
    <row r="44" spans="1:12" s="44" customFormat="1" ht="12.75" customHeight="1">
      <c r="A44" s="54" t="s">
        <v>825</v>
      </c>
      <c r="B44" s="170" t="s">
        <v>660</v>
      </c>
      <c r="C44" s="51">
        <v>105.7</v>
      </c>
      <c r="D44" s="51">
        <v>110.3</v>
      </c>
      <c r="E44" s="127">
        <v>1.25</v>
      </c>
      <c r="F44" s="168">
        <v>6796</v>
      </c>
      <c r="G44" s="132">
        <v>2.5</v>
      </c>
      <c r="H44" s="51">
        <v>99.8</v>
      </c>
      <c r="I44" s="51">
        <v>100.5</v>
      </c>
      <c r="J44" s="51">
        <v>111.5</v>
      </c>
      <c r="K44" s="171">
        <v>589528</v>
      </c>
      <c r="L44" s="47">
        <v>477190</v>
      </c>
    </row>
    <row r="45" spans="1:12" s="44" customFormat="1" ht="12.75" customHeight="1">
      <c r="A45" s="54" t="s">
        <v>603</v>
      </c>
      <c r="B45" s="170" t="s">
        <v>680</v>
      </c>
      <c r="C45" s="51">
        <v>106.1</v>
      </c>
      <c r="D45" s="51">
        <v>109.5</v>
      </c>
      <c r="E45" s="127">
        <v>1.23</v>
      </c>
      <c r="F45" s="168">
        <v>6838</v>
      </c>
      <c r="G45" s="42">
        <v>2.5</v>
      </c>
      <c r="H45" s="51">
        <v>94.5</v>
      </c>
      <c r="I45" s="51">
        <v>101.8</v>
      </c>
      <c r="J45" s="132">
        <v>111.8</v>
      </c>
      <c r="K45" s="168">
        <v>522318</v>
      </c>
      <c r="L45" s="172">
        <v>472471</v>
      </c>
    </row>
    <row r="46" spans="1:12" s="44" customFormat="1" ht="12.75" customHeight="1">
      <c r="A46" s="54" t="s">
        <v>604</v>
      </c>
      <c r="B46" s="170" t="s">
        <v>684</v>
      </c>
      <c r="C46" s="51">
        <v>106.2</v>
      </c>
      <c r="D46" s="51">
        <v>110.4</v>
      </c>
      <c r="E46" s="173">
        <v>1.22</v>
      </c>
      <c r="F46" s="168">
        <v>6873</v>
      </c>
      <c r="G46" s="42">
        <v>2.5</v>
      </c>
      <c r="H46" s="51">
        <v>102.7</v>
      </c>
      <c r="I46" s="51">
        <v>101.5</v>
      </c>
      <c r="J46" s="135" t="s">
        <v>619</v>
      </c>
      <c r="K46" s="39">
        <v>976268</v>
      </c>
      <c r="L46" s="53">
        <v>523182</v>
      </c>
    </row>
    <row r="47" spans="1:12" s="44" customFormat="1" ht="12.75" customHeight="1">
      <c r="A47" s="54" t="s">
        <v>542</v>
      </c>
      <c r="B47" s="170" t="s">
        <v>705</v>
      </c>
      <c r="C47" s="51">
        <v>106.4</v>
      </c>
      <c r="D47" s="51">
        <v>110.5</v>
      </c>
      <c r="E47" s="173">
        <v>1.22</v>
      </c>
      <c r="F47" s="168">
        <v>6850</v>
      </c>
      <c r="G47" s="135" t="s">
        <v>628</v>
      </c>
      <c r="H47" s="51">
        <v>106.2</v>
      </c>
      <c r="I47" s="51">
        <v>100.5</v>
      </c>
      <c r="J47" s="135" t="s">
        <v>632</v>
      </c>
      <c r="K47" s="39">
        <v>701283</v>
      </c>
      <c r="L47" s="53">
        <v>480479</v>
      </c>
    </row>
    <row r="48" spans="1:12" s="44" customFormat="1" ht="12.75" customHeight="1">
      <c r="A48" s="54" t="s">
        <v>543</v>
      </c>
      <c r="B48" s="170" t="s">
        <v>732</v>
      </c>
      <c r="C48" s="51">
        <v>106.2</v>
      </c>
      <c r="D48" s="51">
        <v>109.4</v>
      </c>
      <c r="E48" s="173">
        <v>1.21</v>
      </c>
      <c r="F48" s="168">
        <v>6835</v>
      </c>
      <c r="G48" s="135" t="s">
        <v>647</v>
      </c>
      <c r="H48" s="51">
        <v>88.4</v>
      </c>
      <c r="I48" s="51">
        <v>99.2</v>
      </c>
      <c r="J48" s="135" t="s">
        <v>649</v>
      </c>
      <c r="K48" s="39">
        <v>608578</v>
      </c>
      <c r="L48" s="53">
        <v>449364</v>
      </c>
    </row>
    <row r="49" spans="1:21" s="44" customFormat="1" ht="12.75" customHeight="1">
      <c r="A49" s="54" t="s">
        <v>651</v>
      </c>
      <c r="B49" s="170" t="s">
        <v>748</v>
      </c>
      <c r="C49" s="51">
        <v>106.1</v>
      </c>
      <c r="D49" s="51">
        <v>110</v>
      </c>
      <c r="E49" s="173">
        <v>1.2</v>
      </c>
      <c r="F49" s="168">
        <v>6863</v>
      </c>
      <c r="G49" s="135" t="s">
        <v>647</v>
      </c>
      <c r="H49" s="51">
        <v>105.9</v>
      </c>
      <c r="I49" s="51">
        <v>101</v>
      </c>
      <c r="J49" s="135" t="s">
        <v>666</v>
      </c>
      <c r="K49" s="39">
        <v>510935</v>
      </c>
      <c r="L49" s="53">
        <v>436737</v>
      </c>
    </row>
    <row r="50" spans="1:21" s="44" customFormat="1" ht="12.75" customHeight="1">
      <c r="A50" s="54" t="s">
        <v>545</v>
      </c>
      <c r="B50" s="170" t="s">
        <v>749</v>
      </c>
      <c r="C50" s="51">
        <v>106.3</v>
      </c>
      <c r="D50" s="51">
        <v>111.3</v>
      </c>
      <c r="E50" s="173">
        <v>1.19</v>
      </c>
      <c r="F50" s="168">
        <v>6865</v>
      </c>
      <c r="G50" s="135" t="s">
        <v>647</v>
      </c>
      <c r="H50" s="51">
        <v>107.3</v>
      </c>
      <c r="I50" s="51">
        <v>101.6</v>
      </c>
      <c r="J50" s="135" t="s">
        <v>682</v>
      </c>
      <c r="K50" s="39">
        <v>599845</v>
      </c>
      <c r="L50" s="53">
        <v>439651</v>
      </c>
    </row>
    <row r="51" spans="1:21" s="44" customFormat="1" ht="12.75" customHeight="1">
      <c r="A51" s="54" t="s">
        <v>517</v>
      </c>
      <c r="B51" s="170" t="s">
        <v>826</v>
      </c>
      <c r="C51" s="51">
        <v>106.5</v>
      </c>
      <c r="D51" s="51">
        <v>110.8</v>
      </c>
      <c r="E51" s="173">
        <v>1.19</v>
      </c>
      <c r="F51" s="168">
        <v>6862</v>
      </c>
      <c r="G51" s="135" t="s">
        <v>647</v>
      </c>
      <c r="H51" s="51">
        <v>99.1</v>
      </c>
      <c r="I51" s="51">
        <v>99.6</v>
      </c>
      <c r="J51" s="135" t="s">
        <v>698</v>
      </c>
      <c r="K51" s="39">
        <v>519304</v>
      </c>
      <c r="L51" s="53">
        <v>444150</v>
      </c>
    </row>
    <row r="52" spans="1:21" s="44" customFormat="1" ht="12.75" customHeight="1">
      <c r="A52" s="54" t="s">
        <v>523</v>
      </c>
      <c r="B52" s="170" t="s">
        <v>856</v>
      </c>
      <c r="C52" s="51">
        <v>106.6</v>
      </c>
      <c r="D52" s="51">
        <v>111</v>
      </c>
      <c r="E52" s="173">
        <v>1.2</v>
      </c>
      <c r="F52" s="168">
        <v>6842</v>
      </c>
      <c r="G52" s="135" t="s">
        <v>647</v>
      </c>
      <c r="H52" s="51">
        <v>105</v>
      </c>
      <c r="I52" s="51">
        <v>100.2</v>
      </c>
      <c r="J52" s="135" t="s">
        <v>648</v>
      </c>
      <c r="K52" s="39">
        <v>1207545</v>
      </c>
      <c r="L52" s="53">
        <v>571265</v>
      </c>
    </row>
    <row r="53" spans="1:21" s="44" customFormat="1" ht="12.75" customHeight="1">
      <c r="A53" s="40" t="s">
        <v>739</v>
      </c>
      <c r="B53" s="170" t="s">
        <v>704</v>
      </c>
      <c r="C53" s="51">
        <v>106.3</v>
      </c>
      <c r="D53" s="51">
        <v>110.1</v>
      </c>
      <c r="E53" s="173">
        <v>1.18</v>
      </c>
      <c r="F53" s="168">
        <v>6776</v>
      </c>
      <c r="G53" s="135" t="s">
        <v>735</v>
      </c>
      <c r="H53" s="51">
        <v>95</v>
      </c>
      <c r="I53" s="51">
        <v>104.5</v>
      </c>
      <c r="J53" s="135" t="s">
        <v>736</v>
      </c>
      <c r="K53" s="39">
        <v>530520</v>
      </c>
      <c r="L53" s="53">
        <v>432598</v>
      </c>
    </row>
    <row r="54" spans="1:21" s="44" customFormat="1" ht="12.75" customHeight="1">
      <c r="A54" s="40" t="s">
        <v>717</v>
      </c>
      <c r="B54" s="170" t="s">
        <v>731</v>
      </c>
      <c r="C54" s="51">
        <v>106.2</v>
      </c>
      <c r="D54" s="51">
        <v>110.3</v>
      </c>
      <c r="E54" s="173">
        <v>1.19</v>
      </c>
      <c r="F54" s="168">
        <v>6779</v>
      </c>
      <c r="G54" s="135" t="s">
        <v>647</v>
      </c>
      <c r="H54" s="135" t="s">
        <v>814</v>
      </c>
      <c r="I54" s="135" t="s">
        <v>815</v>
      </c>
      <c r="J54" s="135" t="s">
        <v>753</v>
      </c>
      <c r="K54" s="39">
        <v>589038</v>
      </c>
      <c r="L54" s="53">
        <v>418315</v>
      </c>
    </row>
    <row r="55" spans="1:21" s="44" customFormat="1" ht="12.75" customHeight="1">
      <c r="A55" s="40" t="s">
        <v>572</v>
      </c>
      <c r="B55" s="170" t="s">
        <v>747</v>
      </c>
      <c r="C55" s="51">
        <v>105.6</v>
      </c>
      <c r="D55" s="51">
        <v>111.5</v>
      </c>
      <c r="E55" s="173">
        <v>1.18</v>
      </c>
      <c r="F55" s="39">
        <v>6773</v>
      </c>
      <c r="G55" s="51">
        <v>2.7</v>
      </c>
      <c r="H55" s="135" t="s">
        <v>618</v>
      </c>
      <c r="I55" s="135" t="s">
        <v>644</v>
      </c>
      <c r="J55" s="135" t="s">
        <v>824</v>
      </c>
      <c r="K55" s="39">
        <v>557663</v>
      </c>
      <c r="L55" s="53">
        <v>479107</v>
      </c>
    </row>
    <row r="56" spans="1:21" s="44" customFormat="1" ht="12.75" customHeight="1">
      <c r="A56" s="40" t="s">
        <v>541</v>
      </c>
      <c r="B56" s="170" t="s">
        <v>731</v>
      </c>
      <c r="C56" s="173" t="s">
        <v>466</v>
      </c>
      <c r="D56" s="135" t="s">
        <v>466</v>
      </c>
      <c r="E56" s="173">
        <v>1.18</v>
      </c>
      <c r="F56" s="39">
        <v>6860</v>
      </c>
      <c r="G56" s="51">
        <v>2.5</v>
      </c>
      <c r="H56" s="135" t="s">
        <v>466</v>
      </c>
      <c r="I56" s="135" t="s">
        <v>466</v>
      </c>
      <c r="J56" s="135" t="s">
        <v>648</v>
      </c>
      <c r="K56" s="39">
        <v>612163</v>
      </c>
      <c r="L56" s="53">
        <v>483260</v>
      </c>
    </row>
    <row r="57" spans="1:21" s="44" customFormat="1" ht="12.75" customHeight="1">
      <c r="A57" s="40" t="s">
        <v>573</v>
      </c>
      <c r="B57" s="170" t="s">
        <v>855</v>
      </c>
      <c r="C57" s="173" t="s">
        <v>466</v>
      </c>
      <c r="D57" s="135" t="s">
        <v>466</v>
      </c>
      <c r="E57" s="173" t="s">
        <v>466</v>
      </c>
      <c r="F57" s="173" t="s">
        <v>466</v>
      </c>
      <c r="G57" s="173" t="s">
        <v>466</v>
      </c>
      <c r="H57" s="135" t="s">
        <v>466</v>
      </c>
      <c r="I57" s="135" t="s">
        <v>466</v>
      </c>
      <c r="J57" s="135" t="s">
        <v>466</v>
      </c>
      <c r="K57" s="135" t="s">
        <v>466</v>
      </c>
      <c r="L57" s="174" t="s">
        <v>466</v>
      </c>
    </row>
    <row r="58" spans="1:21" s="44" customFormat="1" ht="6" customHeight="1">
      <c r="A58" s="40"/>
      <c r="B58" s="170"/>
      <c r="C58" s="175"/>
      <c r="D58" s="152"/>
      <c r="E58" s="176"/>
      <c r="F58" s="173"/>
      <c r="G58" s="173"/>
      <c r="H58" s="152"/>
      <c r="I58" s="152"/>
      <c r="J58" s="152"/>
      <c r="K58" s="177"/>
      <c r="L58" s="178"/>
    </row>
    <row r="59" spans="1:21" s="44" customFormat="1" ht="18.75" customHeight="1">
      <c r="A59" s="179" t="s">
        <v>25</v>
      </c>
      <c r="B59" s="180" t="s">
        <v>29</v>
      </c>
      <c r="C59" s="1012" t="s">
        <v>35</v>
      </c>
      <c r="D59" s="1013"/>
      <c r="E59" s="1014"/>
      <c r="F59" s="1015" t="s">
        <v>28</v>
      </c>
      <c r="G59" s="1016"/>
      <c r="H59" s="1020" t="s">
        <v>36</v>
      </c>
      <c r="I59" s="1021"/>
      <c r="J59" s="1010" t="s">
        <v>355</v>
      </c>
      <c r="K59" s="1011"/>
      <c r="L59" s="1011"/>
    </row>
    <row r="60" spans="1:21" ht="11.25" customHeight="1">
      <c r="A60" s="1024" t="s">
        <v>529</v>
      </c>
      <c r="B60" s="1024"/>
      <c r="C60" s="1024"/>
      <c r="D60" s="1024"/>
      <c r="E60" s="1024"/>
      <c r="F60" s="1024"/>
      <c r="G60" s="1024"/>
      <c r="H60" s="1024"/>
      <c r="I60" s="1024"/>
      <c r="J60" s="1024"/>
      <c r="K60" s="1024"/>
      <c r="L60" s="1024"/>
      <c r="N60" s="44"/>
      <c r="O60" s="44"/>
      <c r="P60" s="44"/>
      <c r="Q60" s="44"/>
      <c r="R60" s="44"/>
      <c r="S60" s="44"/>
      <c r="T60" s="44"/>
      <c r="U60" s="44"/>
    </row>
    <row r="61" spans="1:21" ht="11.25" customHeight="1">
      <c r="A61" s="1022" t="s">
        <v>587</v>
      </c>
      <c r="B61" s="1023"/>
      <c r="C61" s="1023"/>
      <c r="D61" s="1023"/>
      <c r="E61" s="1023"/>
      <c r="F61" s="1023"/>
      <c r="G61" s="1023"/>
      <c r="H61" s="1023"/>
      <c r="I61" s="1023"/>
      <c r="J61" s="1023"/>
      <c r="K61" s="1023"/>
      <c r="L61" s="1023"/>
      <c r="N61" s="44"/>
      <c r="O61" s="44"/>
      <c r="P61" s="44"/>
      <c r="Q61" s="44"/>
      <c r="R61" s="44"/>
      <c r="S61" s="44"/>
      <c r="T61" s="44"/>
      <c r="U61" s="44"/>
    </row>
    <row r="62" spans="1:21" ht="11.25" customHeight="1">
      <c r="A62" s="1022" t="s">
        <v>589</v>
      </c>
      <c r="B62" s="1023"/>
      <c r="C62" s="1023"/>
      <c r="D62" s="1023"/>
      <c r="E62" s="1023"/>
      <c r="F62" s="1023"/>
      <c r="G62" s="1023"/>
      <c r="H62" s="1023"/>
      <c r="I62" s="1023"/>
      <c r="J62" s="1023"/>
      <c r="K62" s="1023"/>
      <c r="L62" s="1023"/>
      <c r="N62" s="44"/>
      <c r="O62" s="44"/>
      <c r="P62" s="44"/>
      <c r="Q62" s="44"/>
      <c r="R62" s="44"/>
      <c r="S62" s="44"/>
      <c r="T62" s="44"/>
      <c r="U62" s="44"/>
    </row>
    <row r="63" spans="1:21" ht="11.25" customHeight="1">
      <c r="A63" s="1022" t="s">
        <v>588</v>
      </c>
      <c r="B63" s="1023"/>
      <c r="C63" s="1023"/>
      <c r="D63" s="1023"/>
      <c r="E63" s="1023"/>
      <c r="F63" s="1023"/>
      <c r="G63" s="1023"/>
      <c r="H63" s="1023"/>
      <c r="I63" s="1023"/>
      <c r="J63" s="1023"/>
      <c r="K63" s="1023"/>
      <c r="L63" s="1023"/>
      <c r="N63" s="44"/>
      <c r="O63" s="44"/>
      <c r="P63" s="44"/>
      <c r="Q63" s="44"/>
      <c r="R63" s="44"/>
      <c r="S63" s="44"/>
      <c r="T63" s="44"/>
      <c r="U63" s="44"/>
    </row>
    <row r="64" spans="1:21" ht="11.25" customHeight="1">
      <c r="A64" s="1025" t="s">
        <v>538</v>
      </c>
      <c r="B64" s="1023"/>
      <c r="C64" s="1023"/>
      <c r="D64" s="1023"/>
      <c r="E64" s="1023"/>
      <c r="F64" s="1023"/>
      <c r="G64" s="1023"/>
      <c r="H64" s="1023"/>
      <c r="I64" s="1023"/>
      <c r="J64" s="1023"/>
      <c r="K64" s="1023"/>
      <c r="L64" s="1023"/>
      <c r="N64" s="44"/>
      <c r="O64" s="44"/>
      <c r="P64" s="44"/>
      <c r="Q64" s="44"/>
      <c r="R64" s="44"/>
      <c r="S64" s="44"/>
      <c r="T64" s="44"/>
      <c r="U64" s="44"/>
    </row>
    <row r="65" spans="1:21" ht="11.25" customHeight="1">
      <c r="A65" s="1022" t="s">
        <v>754</v>
      </c>
      <c r="B65" s="1023"/>
      <c r="C65" s="1023"/>
      <c r="D65" s="1023"/>
      <c r="E65" s="1023"/>
      <c r="F65" s="1023"/>
      <c r="G65" s="1023"/>
      <c r="H65" s="1023"/>
      <c r="I65" s="1023"/>
      <c r="J65" s="1023"/>
      <c r="K65" s="1023"/>
      <c r="L65" s="1023"/>
      <c r="N65" s="44"/>
      <c r="O65" s="44"/>
      <c r="P65" s="44"/>
      <c r="Q65" s="44"/>
      <c r="R65" s="44"/>
      <c r="S65" s="44"/>
      <c r="T65" s="44"/>
      <c r="U65" s="44"/>
    </row>
    <row r="66" spans="1:21">
      <c r="A66" s="182" t="s">
        <v>530</v>
      </c>
      <c r="B66" s="44"/>
      <c r="C66" s="44"/>
      <c r="D66" s="44"/>
      <c r="E66" s="44"/>
      <c r="F66" s="44"/>
      <c r="G66" s="44"/>
      <c r="H66" s="44"/>
      <c r="I66" s="44"/>
      <c r="J66" s="44"/>
      <c r="K66" s="44"/>
      <c r="N66" s="44"/>
      <c r="O66" s="44"/>
      <c r="P66" s="44"/>
      <c r="Q66" s="44"/>
      <c r="R66" s="44"/>
      <c r="S66" s="44"/>
      <c r="T66" s="44"/>
      <c r="U66" s="44"/>
    </row>
    <row r="67" spans="1:21">
      <c r="A67" s="182"/>
      <c r="B67" s="44"/>
      <c r="C67" s="44"/>
      <c r="D67" s="44"/>
      <c r="E67" s="44"/>
      <c r="F67" s="44"/>
      <c r="G67" s="44"/>
      <c r="H67" s="44"/>
      <c r="I67" s="44"/>
      <c r="J67" s="44"/>
      <c r="K67" s="44"/>
      <c r="N67" s="44"/>
      <c r="O67" s="44"/>
      <c r="P67" s="44"/>
      <c r="Q67" s="44"/>
      <c r="R67" s="44"/>
      <c r="S67" s="44"/>
      <c r="T67" s="44"/>
      <c r="U67" s="44"/>
    </row>
    <row r="68" spans="1:21">
      <c r="A68" s="182"/>
      <c r="B68" s="44"/>
      <c r="C68" s="44"/>
      <c r="D68" s="44"/>
      <c r="E68" s="44"/>
      <c r="F68" s="44"/>
      <c r="G68" s="44"/>
      <c r="H68" s="44"/>
      <c r="I68" s="44"/>
      <c r="J68" s="44"/>
      <c r="K68" s="44"/>
      <c r="N68" s="44"/>
      <c r="O68" s="44"/>
      <c r="P68" s="44"/>
      <c r="Q68" s="44"/>
      <c r="R68" s="44"/>
      <c r="S68" s="44"/>
      <c r="T68" s="44"/>
      <c r="U68" s="44"/>
    </row>
    <row r="69" spans="1:21">
      <c r="A69" s="182"/>
      <c r="B69" s="44"/>
      <c r="C69" s="44"/>
      <c r="D69" s="44"/>
      <c r="E69" s="44"/>
      <c r="F69" s="44"/>
      <c r="G69" s="44"/>
      <c r="H69" s="44"/>
      <c r="I69" s="44"/>
      <c r="J69" s="44"/>
      <c r="K69" s="44"/>
      <c r="N69" s="44"/>
      <c r="O69" s="44"/>
      <c r="P69" s="44"/>
      <c r="Q69" s="44"/>
      <c r="R69" s="44"/>
      <c r="S69" s="44"/>
      <c r="T69" s="44"/>
      <c r="U69" s="44"/>
    </row>
    <row r="70" spans="1:21" ht="10.5" customHeight="1">
      <c r="A70" s="183"/>
    </row>
    <row r="71" spans="1:21" ht="10.5" customHeight="1">
      <c r="A71" s="183"/>
    </row>
    <row r="72" spans="1:21" ht="10.5" customHeight="1"/>
    <row r="73" spans="1:21" ht="5.65" customHeight="1"/>
    <row r="74" spans="1:21" ht="14.25">
      <c r="C74" s="146"/>
    </row>
    <row r="75" spans="1:21" ht="14.25">
      <c r="C75" s="146"/>
    </row>
    <row r="76" spans="1:21" ht="5.65" customHeight="1"/>
    <row r="77" spans="1:21"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3"/>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2:A13 A41:A43 A11:E11 B41:G41 B40:G40 B43:J43 B13:J13 A28:L31 B14 J41:L41 J40:L40 A39:L39 A36:I38 K36:L38 A15:A22 I11:L11 A45:A48 A33:L35 A32 J16:J26 J46:J56 F16:I16 G47:G54 C16:D16 B44:B51 C17:D17 H15:I15 A49:A52 C18:D18 C19:D19 H17:I17 C20:D20 H18:I18 D21:D23 A54:A57 A24:A27 H20:I20 B42 H21:I21 E24:E26 H54:I54 H22:I22 C24:D24 H55:I55 H19:I19 F22:G22 F19 F20:G21 G19 F23:G25 H23:I23 D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2"/>
  <sheetViews>
    <sheetView view="pageBreakPreview" zoomScaleNormal="100" zoomScaleSheetLayoutView="100" workbookViewId="0">
      <pane ySplit="1" topLeftCell="A2" activePane="bottomLeft" state="frozen"/>
      <selection sqref="A1:XFD1048576"/>
      <selection pane="bottomLeft" activeCell="A2" sqref="A2:G2"/>
    </sheetView>
  </sheetViews>
  <sheetFormatPr defaultColWidth="9" defaultRowHeight="10.5"/>
  <cols>
    <col min="1" max="1" width="12.625" style="44" customWidth="1"/>
    <col min="2" max="12" width="8.375" style="44" customWidth="1"/>
    <col min="13" max="16384" width="9" style="44"/>
  </cols>
  <sheetData>
    <row r="1" spans="1:22" ht="14.25" customHeight="1">
      <c r="H1" s="27"/>
    </row>
    <row r="2" spans="1:22" s="498" customFormat="1" ht="26.25" customHeight="1">
      <c r="A2" s="1204" t="s">
        <v>706</v>
      </c>
      <c r="B2" s="1204"/>
      <c r="C2" s="1204"/>
      <c r="D2" s="1204"/>
      <c r="E2" s="1204"/>
      <c r="F2" s="1204"/>
      <c r="G2" s="1204"/>
      <c r="H2" s="1217"/>
      <c r="I2" s="1217"/>
      <c r="J2" s="563"/>
      <c r="K2" s="564"/>
    </row>
    <row r="3" spans="1:22" s="498" customFormat="1" ht="18.75" customHeight="1" thickBot="1">
      <c r="A3" s="277" t="s">
        <v>96</v>
      </c>
      <c r="B3" s="556"/>
      <c r="C3" s="556"/>
      <c r="D3" s="556"/>
      <c r="E3" s="556"/>
      <c r="F3" s="556"/>
      <c r="I3" s="499"/>
      <c r="J3" s="1213" t="s">
        <v>470</v>
      </c>
      <c r="K3" s="1213"/>
      <c r="L3" s="500"/>
    </row>
    <row r="4" spans="1:22" s="531" customFormat="1" ht="12.75" customHeight="1" thickTop="1">
      <c r="A4" s="501" t="s">
        <v>432</v>
      </c>
      <c r="B4" s="1205" t="s">
        <v>433</v>
      </c>
      <c r="C4" s="502"/>
      <c r="D4" s="502"/>
      <c r="E4" s="502"/>
      <c r="F4" s="502"/>
      <c r="G4" s="502"/>
      <c r="H4" s="502"/>
      <c r="I4" s="502"/>
      <c r="J4" s="502"/>
      <c r="K4" s="502"/>
      <c r="L4" s="503"/>
    </row>
    <row r="5" spans="1:22" s="531" customFormat="1" ht="12.75" customHeight="1">
      <c r="A5" s="504"/>
      <c r="B5" s="1206"/>
      <c r="C5" s="1208" t="s">
        <v>405</v>
      </c>
      <c r="D5" s="192"/>
      <c r="E5" s="192"/>
      <c r="F5" s="192"/>
      <c r="G5" s="192"/>
      <c r="H5" s="192"/>
      <c r="I5" s="192"/>
      <c r="J5" s="192"/>
      <c r="K5" s="1215" t="s">
        <v>434</v>
      </c>
      <c r="L5" s="1214"/>
    </row>
    <row r="6" spans="1:22" s="531" customFormat="1" ht="12.75" customHeight="1">
      <c r="A6" s="504"/>
      <c r="B6" s="1206"/>
      <c r="C6" s="1209"/>
      <c r="D6" s="505" t="s">
        <v>429</v>
      </c>
      <c r="E6" s="506" t="s">
        <v>409</v>
      </c>
      <c r="F6" s="507" t="s">
        <v>411</v>
      </c>
      <c r="G6" s="506" t="s">
        <v>406</v>
      </c>
      <c r="H6" s="506" t="s">
        <v>525</v>
      </c>
      <c r="I6" s="1211" t="s">
        <v>407</v>
      </c>
      <c r="J6" s="1211" t="s">
        <v>127</v>
      </c>
      <c r="K6" s="1206"/>
      <c r="L6" s="1214"/>
    </row>
    <row r="7" spans="1:22" s="531" customFormat="1" ht="12.75" customHeight="1">
      <c r="A7" s="508" t="s">
        <v>128</v>
      </c>
      <c r="B7" s="1207"/>
      <c r="C7" s="1210"/>
      <c r="D7" s="509" t="s">
        <v>206</v>
      </c>
      <c r="E7" s="510" t="s">
        <v>410</v>
      </c>
      <c r="F7" s="511" t="s">
        <v>129</v>
      </c>
      <c r="G7" s="510" t="s">
        <v>404</v>
      </c>
      <c r="H7" s="510" t="s">
        <v>526</v>
      </c>
      <c r="I7" s="1212"/>
      <c r="J7" s="1212"/>
      <c r="K7" s="1207"/>
      <c r="L7" s="1214"/>
    </row>
    <row r="8" spans="1:22" ht="13.5" customHeight="1">
      <c r="A8" s="512" t="s">
        <v>130</v>
      </c>
      <c r="B8" s="565">
        <v>10000</v>
      </c>
      <c r="C8" s="565">
        <v>9902.6</v>
      </c>
      <c r="D8" s="565">
        <v>721.2</v>
      </c>
      <c r="E8" s="565">
        <v>489.8</v>
      </c>
      <c r="F8" s="565">
        <v>1827.1</v>
      </c>
      <c r="G8" s="565">
        <v>655.6</v>
      </c>
      <c r="H8" s="565">
        <v>344.2</v>
      </c>
      <c r="I8" s="565">
        <v>857.5</v>
      </c>
      <c r="J8" s="565">
        <v>2237</v>
      </c>
      <c r="K8" s="566">
        <v>97.4</v>
      </c>
      <c r="L8" s="515"/>
    </row>
    <row r="9" spans="1:22" ht="12">
      <c r="A9" s="557"/>
      <c r="B9" s="517"/>
      <c r="C9" s="517"/>
      <c r="D9" s="517"/>
      <c r="E9" s="567"/>
      <c r="F9" s="517"/>
      <c r="G9" s="517"/>
      <c r="H9" s="517"/>
      <c r="I9" s="517"/>
      <c r="J9" s="517"/>
      <c r="K9" s="518"/>
      <c r="L9" s="519"/>
      <c r="M9" s="522"/>
    </row>
    <row r="10" spans="1:22" ht="16.5" customHeight="1">
      <c r="A10" s="45" t="s">
        <v>854</v>
      </c>
      <c r="B10" s="523">
        <v>115.7</v>
      </c>
      <c r="C10" s="523">
        <v>115.83333333333333</v>
      </c>
      <c r="D10" s="523">
        <v>151.20000000000002</v>
      </c>
      <c r="E10" s="523">
        <v>29.233333333333334</v>
      </c>
      <c r="F10" s="523">
        <v>138.19999999999999</v>
      </c>
      <c r="G10" s="523">
        <v>166.5</v>
      </c>
      <c r="H10" s="523">
        <v>56.766666666666673</v>
      </c>
      <c r="I10" s="523">
        <v>220.36666666666667</v>
      </c>
      <c r="J10" s="523">
        <v>110.36666666666667</v>
      </c>
      <c r="K10" s="524">
        <v>104.89999999999999</v>
      </c>
      <c r="L10" s="521"/>
      <c r="M10" s="197"/>
      <c r="N10" s="568"/>
      <c r="O10" s="568"/>
      <c r="P10" s="568"/>
      <c r="Q10" s="568"/>
      <c r="R10" s="568"/>
      <c r="S10" s="568"/>
      <c r="T10" s="568"/>
      <c r="U10" s="568"/>
      <c r="V10" s="568"/>
    </row>
    <row r="11" spans="1:22" ht="16.5" customHeight="1">
      <c r="A11" s="561" t="s">
        <v>724</v>
      </c>
      <c r="B11" s="523">
        <v>114.7</v>
      </c>
      <c r="C11" s="523">
        <v>114.8</v>
      </c>
      <c r="D11" s="523">
        <v>133.80000000000001</v>
      </c>
      <c r="E11" s="523">
        <v>19.100000000000001</v>
      </c>
      <c r="F11" s="523">
        <v>145.1</v>
      </c>
      <c r="G11" s="523">
        <v>131.6</v>
      </c>
      <c r="H11" s="523">
        <v>48.8</v>
      </c>
      <c r="I11" s="523">
        <v>242</v>
      </c>
      <c r="J11" s="523">
        <v>110.1</v>
      </c>
      <c r="K11" s="524">
        <v>99.1</v>
      </c>
      <c r="L11" s="521"/>
      <c r="M11" s="197"/>
      <c r="N11" s="568"/>
      <c r="O11" s="568"/>
      <c r="P11" s="568"/>
      <c r="Q11" s="568"/>
      <c r="R11" s="568"/>
      <c r="S11" s="568"/>
      <c r="T11" s="568"/>
      <c r="U11" s="568"/>
      <c r="V11" s="568"/>
    </row>
    <row r="12" spans="1:22" ht="16.5" customHeight="1">
      <c r="A12" s="45" t="s">
        <v>853</v>
      </c>
      <c r="B12" s="523">
        <v>116.9</v>
      </c>
      <c r="C12" s="523">
        <v>117</v>
      </c>
      <c r="D12" s="523">
        <v>125.4</v>
      </c>
      <c r="E12" s="523">
        <v>27</v>
      </c>
      <c r="F12" s="523">
        <v>153.1</v>
      </c>
      <c r="G12" s="523">
        <v>137.9</v>
      </c>
      <c r="H12" s="523">
        <v>44.8</v>
      </c>
      <c r="I12" s="523">
        <v>262.3</v>
      </c>
      <c r="J12" s="523">
        <v>101.4</v>
      </c>
      <c r="K12" s="524">
        <v>116.6</v>
      </c>
      <c r="L12" s="521"/>
      <c r="M12" s="197"/>
      <c r="N12" s="568"/>
      <c r="O12" s="568"/>
      <c r="P12" s="568"/>
      <c r="Q12" s="568"/>
      <c r="R12" s="568"/>
      <c r="S12" s="568"/>
      <c r="T12" s="568"/>
      <c r="U12" s="568"/>
      <c r="V12" s="568"/>
    </row>
    <row r="13" spans="1:22" ht="16.5" customHeight="1">
      <c r="A13" s="569"/>
      <c r="B13" s="517"/>
      <c r="C13" s="517"/>
      <c r="D13" s="517"/>
      <c r="E13" s="567"/>
      <c r="F13" s="517"/>
      <c r="G13" s="517"/>
      <c r="H13" s="517"/>
      <c r="I13" s="517"/>
      <c r="J13" s="517"/>
      <c r="K13" s="518"/>
      <c r="L13" s="521"/>
    </row>
    <row r="14" spans="1:22" ht="16.5" customHeight="1">
      <c r="A14" s="45" t="s">
        <v>755</v>
      </c>
      <c r="B14" s="570">
        <v>103</v>
      </c>
      <c r="C14" s="523">
        <v>103</v>
      </c>
      <c r="D14" s="523">
        <v>138.5</v>
      </c>
      <c r="E14" s="523">
        <v>26.3</v>
      </c>
      <c r="F14" s="523">
        <v>113.8</v>
      </c>
      <c r="G14" s="523">
        <v>110</v>
      </c>
      <c r="H14" s="523">
        <v>58.2</v>
      </c>
      <c r="I14" s="523">
        <v>194</v>
      </c>
      <c r="J14" s="523">
        <v>100.4</v>
      </c>
      <c r="K14" s="524">
        <v>99.6</v>
      </c>
      <c r="L14" s="521"/>
    </row>
    <row r="15" spans="1:22" ht="16.5" customHeight="1">
      <c r="A15" s="45" t="s">
        <v>624</v>
      </c>
      <c r="B15" s="570">
        <v>102.9</v>
      </c>
      <c r="C15" s="523">
        <v>102.9</v>
      </c>
      <c r="D15" s="523">
        <v>130.5</v>
      </c>
      <c r="E15" s="523">
        <v>30.9</v>
      </c>
      <c r="F15" s="523">
        <v>107.9</v>
      </c>
      <c r="G15" s="523">
        <v>153.30000000000001</v>
      </c>
      <c r="H15" s="523">
        <v>65.3</v>
      </c>
      <c r="I15" s="523">
        <v>197.1</v>
      </c>
      <c r="J15" s="523">
        <v>99</v>
      </c>
      <c r="K15" s="524">
        <v>100.5</v>
      </c>
      <c r="L15" s="521"/>
    </row>
    <row r="16" spans="1:22" ht="16.5" customHeight="1">
      <c r="A16" s="45" t="s">
        <v>638</v>
      </c>
      <c r="B16" s="570">
        <v>108.2</v>
      </c>
      <c r="C16" s="523">
        <v>108.3</v>
      </c>
      <c r="D16" s="523">
        <v>121.9</v>
      </c>
      <c r="E16" s="523">
        <v>16.7</v>
      </c>
      <c r="F16" s="523">
        <v>122.3</v>
      </c>
      <c r="G16" s="523">
        <v>150.5</v>
      </c>
      <c r="H16" s="523">
        <v>61.2</v>
      </c>
      <c r="I16" s="523">
        <v>195.3</v>
      </c>
      <c r="J16" s="523">
        <v>105.7</v>
      </c>
      <c r="K16" s="524">
        <v>99</v>
      </c>
      <c r="L16" s="521"/>
    </row>
    <row r="17" spans="1:13" ht="16.5" customHeight="1">
      <c r="A17" s="45" t="s">
        <v>658</v>
      </c>
      <c r="B17" s="570">
        <v>106.5</v>
      </c>
      <c r="C17" s="523">
        <v>106.6</v>
      </c>
      <c r="D17" s="523">
        <v>123.6</v>
      </c>
      <c r="E17" s="523">
        <v>35.200000000000003</v>
      </c>
      <c r="F17" s="523">
        <v>121.9</v>
      </c>
      <c r="G17" s="523">
        <v>119.4</v>
      </c>
      <c r="H17" s="523">
        <v>60.9</v>
      </c>
      <c r="I17" s="523">
        <v>186.7</v>
      </c>
      <c r="J17" s="523">
        <v>107.4</v>
      </c>
      <c r="K17" s="524">
        <v>100.5</v>
      </c>
      <c r="L17" s="521"/>
    </row>
    <row r="18" spans="1:13" ht="16.5" customHeight="1">
      <c r="A18" s="45" t="s">
        <v>678</v>
      </c>
      <c r="B18" s="570">
        <v>116.6</v>
      </c>
      <c r="C18" s="523">
        <v>116.8</v>
      </c>
      <c r="D18" s="523">
        <v>186.3</v>
      </c>
      <c r="E18" s="523">
        <v>27.2</v>
      </c>
      <c r="F18" s="523">
        <v>142.1</v>
      </c>
      <c r="G18" s="523">
        <v>159.5</v>
      </c>
      <c r="H18" s="523">
        <v>57.8</v>
      </c>
      <c r="I18" s="523">
        <v>196.9</v>
      </c>
      <c r="J18" s="523">
        <v>112</v>
      </c>
      <c r="K18" s="524">
        <v>103.7</v>
      </c>
      <c r="L18" s="521"/>
    </row>
    <row r="19" spans="1:13" ht="16.5" customHeight="1">
      <c r="A19" s="45" t="s">
        <v>691</v>
      </c>
      <c r="B19" s="570">
        <v>114.5</v>
      </c>
      <c r="C19" s="523">
        <v>114.7</v>
      </c>
      <c r="D19" s="523">
        <v>133.9</v>
      </c>
      <c r="E19" s="523">
        <v>27</v>
      </c>
      <c r="F19" s="523">
        <v>133.19999999999999</v>
      </c>
      <c r="G19" s="523">
        <v>158.19999999999999</v>
      </c>
      <c r="H19" s="523">
        <v>57</v>
      </c>
      <c r="I19" s="523">
        <v>240.1</v>
      </c>
      <c r="J19" s="523">
        <v>112.8</v>
      </c>
      <c r="K19" s="524">
        <v>104</v>
      </c>
      <c r="L19" s="521"/>
    </row>
    <row r="20" spans="1:13" ht="16.5" customHeight="1">
      <c r="A20" s="45" t="s">
        <v>702</v>
      </c>
      <c r="B20" s="570">
        <v>116</v>
      </c>
      <c r="C20" s="523">
        <v>116</v>
      </c>
      <c r="D20" s="523">
        <v>133.4</v>
      </c>
      <c r="E20" s="523">
        <v>33.5</v>
      </c>
      <c r="F20" s="523">
        <v>139.30000000000001</v>
      </c>
      <c r="G20" s="523">
        <v>181.8</v>
      </c>
      <c r="H20" s="523">
        <v>55.5</v>
      </c>
      <c r="I20" s="523">
        <v>224.1</v>
      </c>
      <c r="J20" s="523">
        <v>106.3</v>
      </c>
      <c r="K20" s="524">
        <v>107</v>
      </c>
      <c r="L20" s="521"/>
    </row>
    <row r="21" spans="1:13" ht="16.5" customHeight="1">
      <c r="A21" s="45" t="s">
        <v>727</v>
      </c>
      <c r="B21" s="570">
        <v>115</v>
      </c>
      <c r="C21" s="523">
        <v>115.1</v>
      </c>
      <c r="D21" s="523">
        <v>128.30000000000001</v>
      </c>
      <c r="E21" s="523">
        <v>26.4</v>
      </c>
      <c r="F21" s="523">
        <v>146.19999999999999</v>
      </c>
      <c r="G21" s="523">
        <v>127.7</v>
      </c>
      <c r="H21" s="523">
        <v>50.8</v>
      </c>
      <c r="I21" s="523">
        <v>244.8</v>
      </c>
      <c r="J21" s="523">
        <v>113.1</v>
      </c>
      <c r="K21" s="524">
        <v>101.7</v>
      </c>
      <c r="L21" s="521"/>
    </row>
    <row r="22" spans="1:13" ht="16.5" customHeight="1">
      <c r="A22" s="45" t="s">
        <v>746</v>
      </c>
      <c r="B22" s="570">
        <v>113.9</v>
      </c>
      <c r="C22" s="523">
        <v>114</v>
      </c>
      <c r="D22" s="523">
        <v>133.30000000000001</v>
      </c>
      <c r="E22" s="523">
        <v>16</v>
      </c>
      <c r="F22" s="523">
        <v>141.30000000000001</v>
      </c>
      <c r="G22" s="523">
        <v>123.2</v>
      </c>
      <c r="H22" s="523">
        <v>46.1</v>
      </c>
      <c r="I22" s="523">
        <v>244.9</v>
      </c>
      <c r="J22" s="523">
        <v>110.4</v>
      </c>
      <c r="K22" s="524">
        <v>93.4</v>
      </c>
      <c r="L22" s="521"/>
    </row>
    <row r="23" spans="1:13" ht="16.5" customHeight="1">
      <c r="A23" s="45" t="s">
        <v>759</v>
      </c>
      <c r="B23" s="570">
        <v>115.2</v>
      </c>
      <c r="C23" s="523">
        <v>115.2</v>
      </c>
      <c r="D23" s="523">
        <v>139.9</v>
      </c>
      <c r="E23" s="523">
        <v>14.8</v>
      </c>
      <c r="F23" s="523">
        <v>147.69999999999999</v>
      </c>
      <c r="G23" s="523">
        <v>143.80000000000001</v>
      </c>
      <c r="H23" s="523">
        <v>49.5</v>
      </c>
      <c r="I23" s="523">
        <v>236.2</v>
      </c>
      <c r="J23" s="523">
        <v>106.8</v>
      </c>
      <c r="K23" s="524">
        <v>102.3</v>
      </c>
      <c r="L23" s="521"/>
    </row>
    <row r="24" spans="1:13" ht="16.5" customHeight="1">
      <c r="A24" s="45" t="s">
        <v>739</v>
      </c>
      <c r="B24" s="570">
        <v>113.6</v>
      </c>
      <c r="C24" s="523">
        <v>113.6</v>
      </c>
      <c r="D24" s="523">
        <v>136.69999999999999</v>
      </c>
      <c r="E24" s="523">
        <v>17.2</v>
      </c>
      <c r="F24" s="523">
        <v>145.30000000000001</v>
      </c>
      <c r="G24" s="523">
        <v>132</v>
      </c>
      <c r="H24" s="523">
        <v>45.6</v>
      </c>
      <c r="I24" s="523">
        <v>244</v>
      </c>
      <c r="J24" s="523">
        <v>102.7</v>
      </c>
      <c r="K24" s="524">
        <v>116.2</v>
      </c>
      <c r="L24" s="521"/>
    </row>
    <row r="25" spans="1:13" ht="16.5" customHeight="1">
      <c r="A25" s="45" t="s">
        <v>842</v>
      </c>
      <c r="B25" s="570">
        <v>120.9</v>
      </c>
      <c r="C25" s="523">
        <v>120.9</v>
      </c>
      <c r="D25" s="523">
        <v>120.6</v>
      </c>
      <c r="E25" s="523">
        <v>25.2</v>
      </c>
      <c r="F25" s="523">
        <v>157.4</v>
      </c>
      <c r="G25" s="523">
        <v>143</v>
      </c>
      <c r="H25" s="523">
        <v>45.8</v>
      </c>
      <c r="I25" s="523">
        <v>294.60000000000002</v>
      </c>
      <c r="J25" s="523">
        <v>102.4</v>
      </c>
      <c r="K25" s="524">
        <v>117.7</v>
      </c>
      <c r="L25" s="521"/>
    </row>
    <row r="26" spans="1:13" ht="16.5" customHeight="1">
      <c r="A26" s="45" t="s">
        <v>841</v>
      </c>
      <c r="B26" s="570">
        <v>116.3</v>
      </c>
      <c r="C26" s="523">
        <v>116.4</v>
      </c>
      <c r="D26" s="523">
        <v>118.8</v>
      </c>
      <c r="E26" s="523">
        <v>38.700000000000003</v>
      </c>
      <c r="F26" s="523">
        <v>156.5</v>
      </c>
      <c r="G26" s="523">
        <v>138.80000000000001</v>
      </c>
      <c r="H26" s="523">
        <v>42.9</v>
      </c>
      <c r="I26" s="523">
        <v>248.3</v>
      </c>
      <c r="J26" s="523">
        <v>99.1</v>
      </c>
      <c r="K26" s="524">
        <v>116</v>
      </c>
      <c r="L26" s="521"/>
    </row>
    <row r="27" spans="1:13" ht="8.25" customHeight="1">
      <c r="A27" s="273"/>
      <c r="B27" s="548"/>
      <c r="C27" s="545"/>
      <c r="D27" s="545"/>
      <c r="E27" s="545"/>
      <c r="F27" s="545"/>
      <c r="G27" s="545"/>
      <c r="H27" s="545"/>
      <c r="I27" s="545"/>
      <c r="J27" s="545"/>
      <c r="K27" s="546"/>
      <c r="L27" s="519"/>
    </row>
    <row r="28" spans="1:13" ht="8.25" customHeight="1">
      <c r="K28" s="571"/>
    </row>
    <row r="29" spans="1:13" ht="31.5" customHeight="1">
      <c r="K29" s="571"/>
    </row>
    <row r="30" spans="1:13" s="498" customFormat="1" ht="18.75" customHeight="1" thickBot="1">
      <c r="A30" s="499" t="s">
        <v>31</v>
      </c>
      <c r="F30" s="572"/>
      <c r="I30" s="1213" t="s">
        <v>486</v>
      </c>
      <c r="J30" s="1213"/>
      <c r="K30" s="1213"/>
      <c r="L30" s="1213"/>
      <c r="M30" s="573"/>
    </row>
    <row r="31" spans="1:13" s="531" customFormat="1" ht="12.75" customHeight="1" thickTop="1">
      <c r="A31" s="501" t="s">
        <v>450</v>
      </c>
      <c r="B31" s="1205" t="s">
        <v>433</v>
      </c>
      <c r="C31" s="502"/>
      <c r="D31" s="529"/>
      <c r="E31" s="529"/>
      <c r="F31" s="529"/>
      <c r="G31" s="529"/>
      <c r="H31" s="529"/>
      <c r="I31" s="529"/>
      <c r="J31" s="529"/>
      <c r="K31" s="529"/>
      <c r="L31" s="530"/>
    </row>
    <row r="32" spans="1:13" s="531" customFormat="1" ht="12.75" customHeight="1">
      <c r="A32" s="504"/>
      <c r="B32" s="1206"/>
      <c r="C32" s="1208" t="s">
        <v>405</v>
      </c>
      <c r="D32" s="532"/>
      <c r="E32" s="532"/>
      <c r="F32" s="532"/>
      <c r="G32" s="532"/>
      <c r="H32" s="532"/>
      <c r="I32" s="532"/>
      <c r="J32" s="532"/>
      <c r="K32" s="533"/>
      <c r="L32" s="1215" t="s">
        <v>434</v>
      </c>
    </row>
    <row r="33" spans="1:14" s="531" customFormat="1" ht="12.75" customHeight="1">
      <c r="A33" s="504"/>
      <c r="B33" s="1206"/>
      <c r="C33" s="1209"/>
      <c r="D33" s="534" t="s">
        <v>445</v>
      </c>
      <c r="E33" s="535" t="s">
        <v>446</v>
      </c>
      <c r="F33" s="535" t="s">
        <v>408</v>
      </c>
      <c r="G33" s="536" t="s">
        <v>447</v>
      </c>
      <c r="H33" s="506" t="s">
        <v>406</v>
      </c>
      <c r="I33" s="1211" t="s">
        <v>407</v>
      </c>
      <c r="J33" s="534" t="s">
        <v>451</v>
      </c>
      <c r="K33" s="506" t="s">
        <v>452</v>
      </c>
      <c r="L33" s="1206"/>
    </row>
    <row r="34" spans="1:14" s="531" customFormat="1" ht="12.75" customHeight="1">
      <c r="A34" s="508" t="s">
        <v>128</v>
      </c>
      <c r="B34" s="1207"/>
      <c r="C34" s="1210"/>
      <c r="D34" s="537" t="s">
        <v>448</v>
      </c>
      <c r="E34" s="538" t="s">
        <v>448</v>
      </c>
      <c r="F34" s="538" t="s">
        <v>129</v>
      </c>
      <c r="G34" s="539" t="s">
        <v>448</v>
      </c>
      <c r="H34" s="510" t="s">
        <v>404</v>
      </c>
      <c r="I34" s="1212"/>
      <c r="J34" s="537" t="s">
        <v>449</v>
      </c>
      <c r="K34" s="537" t="s">
        <v>131</v>
      </c>
      <c r="L34" s="1207"/>
    </row>
    <row r="35" spans="1:14" ht="12.75" customHeight="1">
      <c r="A35" s="512" t="s">
        <v>130</v>
      </c>
      <c r="B35" s="540">
        <v>10000</v>
      </c>
      <c r="C35" s="540">
        <v>9985</v>
      </c>
      <c r="D35" s="540">
        <v>757.5</v>
      </c>
      <c r="E35" s="540">
        <v>512.79999999999995</v>
      </c>
      <c r="F35" s="540">
        <v>479</v>
      </c>
      <c r="G35" s="540">
        <v>621.6</v>
      </c>
      <c r="H35" s="540">
        <v>606.20000000000005</v>
      </c>
      <c r="I35" s="540">
        <v>1894.2</v>
      </c>
      <c r="J35" s="540">
        <v>432.8</v>
      </c>
      <c r="K35" s="540">
        <v>978.4</v>
      </c>
      <c r="L35" s="541">
        <v>15</v>
      </c>
    </row>
    <row r="36" spans="1:14" ht="12.75" customHeight="1">
      <c r="A36" s="557"/>
      <c r="B36" s="517"/>
      <c r="C36" s="517"/>
      <c r="D36" s="517"/>
      <c r="E36" s="517"/>
      <c r="F36" s="517"/>
      <c r="G36" s="517"/>
      <c r="H36" s="517"/>
      <c r="I36" s="517"/>
      <c r="J36" s="517"/>
      <c r="K36" s="517"/>
      <c r="L36" s="518"/>
      <c r="N36" s="55"/>
    </row>
    <row r="37" spans="1:14" ht="16.5" customHeight="1">
      <c r="A37" s="45" t="s">
        <v>854</v>
      </c>
      <c r="B37" s="542">
        <v>99.8</v>
      </c>
      <c r="C37" s="542">
        <v>99.9</v>
      </c>
      <c r="D37" s="542">
        <v>105.6</v>
      </c>
      <c r="E37" s="542">
        <v>133</v>
      </c>
      <c r="F37" s="522">
        <v>80</v>
      </c>
      <c r="G37" s="542">
        <v>133.30000000000001</v>
      </c>
      <c r="H37" s="543">
        <v>112.1</v>
      </c>
      <c r="I37" s="542">
        <v>89.6</v>
      </c>
      <c r="J37" s="542">
        <v>118.6</v>
      </c>
      <c r="K37" s="542">
        <v>88.3</v>
      </c>
      <c r="L37" s="522">
        <v>88.2</v>
      </c>
      <c r="N37" s="197"/>
    </row>
    <row r="38" spans="1:14" ht="16.5" customHeight="1">
      <c r="A38" s="45" t="s">
        <v>724</v>
      </c>
      <c r="B38" s="542">
        <v>98.6</v>
      </c>
      <c r="C38" s="542">
        <v>98.7</v>
      </c>
      <c r="D38" s="542">
        <v>101.5</v>
      </c>
      <c r="E38" s="542">
        <v>133.69999999999999</v>
      </c>
      <c r="F38" s="522">
        <v>78.599999999999994</v>
      </c>
      <c r="G38" s="542">
        <v>125.9</v>
      </c>
      <c r="H38" s="543">
        <v>108.2</v>
      </c>
      <c r="I38" s="542">
        <v>90.7</v>
      </c>
      <c r="J38" s="542">
        <v>117.4</v>
      </c>
      <c r="K38" s="542">
        <v>82</v>
      </c>
      <c r="L38" s="522">
        <v>87.1</v>
      </c>
      <c r="N38" s="197"/>
    </row>
    <row r="39" spans="1:14" ht="16.5" customHeight="1">
      <c r="A39" s="45" t="s">
        <v>853</v>
      </c>
      <c r="B39" s="542">
        <v>96.3</v>
      </c>
      <c r="C39" s="542">
        <v>96.3</v>
      </c>
      <c r="D39" s="542">
        <v>98.5</v>
      </c>
      <c r="E39" s="542">
        <v>136.5</v>
      </c>
      <c r="F39" s="522">
        <v>77.7</v>
      </c>
      <c r="G39" s="542">
        <v>114.3</v>
      </c>
      <c r="H39" s="543">
        <v>124.7</v>
      </c>
      <c r="I39" s="542">
        <v>87.3</v>
      </c>
      <c r="J39" s="542">
        <v>116.2</v>
      </c>
      <c r="K39" s="542">
        <v>80.7</v>
      </c>
      <c r="L39" s="522">
        <v>88.4</v>
      </c>
      <c r="N39" s="197"/>
    </row>
    <row r="40" spans="1:14" ht="16.5" customHeight="1">
      <c r="A40" s="45"/>
      <c r="B40" s="517"/>
      <c r="C40" s="517"/>
      <c r="D40" s="517"/>
      <c r="E40" s="517"/>
      <c r="F40" s="520"/>
      <c r="G40" s="517"/>
      <c r="H40" s="518"/>
      <c r="I40" s="517"/>
      <c r="J40" s="517"/>
      <c r="K40" s="517"/>
      <c r="L40" s="520"/>
    </row>
    <row r="41" spans="1:14" ht="16.5" customHeight="1">
      <c r="A41" s="45" t="s">
        <v>755</v>
      </c>
      <c r="B41" s="542">
        <v>101.7</v>
      </c>
      <c r="C41" s="542">
        <v>101.6</v>
      </c>
      <c r="D41" s="542">
        <v>110</v>
      </c>
      <c r="E41" s="542">
        <v>134</v>
      </c>
      <c r="F41" s="542">
        <v>77.900000000000006</v>
      </c>
      <c r="G41" s="542">
        <v>129.80000000000001</v>
      </c>
      <c r="H41" s="542">
        <v>118.8</v>
      </c>
      <c r="I41" s="542">
        <v>90.1</v>
      </c>
      <c r="J41" s="542">
        <v>115.1</v>
      </c>
      <c r="K41" s="542">
        <v>99.8</v>
      </c>
      <c r="L41" s="543">
        <v>94.2</v>
      </c>
      <c r="N41" s="55"/>
    </row>
    <row r="42" spans="1:14" ht="16.5" customHeight="1">
      <c r="A42" s="45" t="s">
        <v>564</v>
      </c>
      <c r="B42" s="542">
        <v>101.1</v>
      </c>
      <c r="C42" s="542">
        <v>101.1</v>
      </c>
      <c r="D42" s="542">
        <v>110.2</v>
      </c>
      <c r="E42" s="542">
        <v>133.4</v>
      </c>
      <c r="F42" s="542">
        <v>75.099999999999994</v>
      </c>
      <c r="G42" s="542">
        <v>121.6</v>
      </c>
      <c r="H42" s="542">
        <v>119.9</v>
      </c>
      <c r="I42" s="542">
        <v>91.4</v>
      </c>
      <c r="J42" s="542">
        <v>115.7</v>
      </c>
      <c r="K42" s="542">
        <v>98.7</v>
      </c>
      <c r="L42" s="543">
        <v>93.1</v>
      </c>
      <c r="N42" s="55"/>
    </row>
    <row r="43" spans="1:14" ht="16.5" customHeight="1">
      <c r="A43" s="45" t="s">
        <v>565</v>
      </c>
      <c r="B43" s="542">
        <v>100</v>
      </c>
      <c r="C43" s="542">
        <v>100</v>
      </c>
      <c r="D43" s="542">
        <v>106.8</v>
      </c>
      <c r="E43" s="542">
        <v>132.69999999999999</v>
      </c>
      <c r="F43" s="542">
        <v>71</v>
      </c>
      <c r="G43" s="542">
        <v>116.5</v>
      </c>
      <c r="H43" s="542">
        <v>116.3</v>
      </c>
      <c r="I43" s="542">
        <v>90.5</v>
      </c>
      <c r="J43" s="542">
        <v>116.6</v>
      </c>
      <c r="K43" s="542">
        <v>97.1</v>
      </c>
      <c r="L43" s="543">
        <v>93</v>
      </c>
      <c r="N43" s="55"/>
    </row>
    <row r="44" spans="1:14" ht="16.5" customHeight="1">
      <c r="A44" s="45" t="s">
        <v>566</v>
      </c>
      <c r="B44" s="542">
        <v>99.7</v>
      </c>
      <c r="C44" s="542">
        <v>99.8</v>
      </c>
      <c r="D44" s="542">
        <v>103.6</v>
      </c>
      <c r="E44" s="542">
        <v>131.5</v>
      </c>
      <c r="F44" s="542">
        <v>74.2</v>
      </c>
      <c r="G44" s="542">
        <v>120.6</v>
      </c>
      <c r="H44" s="542">
        <v>113</v>
      </c>
      <c r="I44" s="542">
        <v>90.2</v>
      </c>
      <c r="J44" s="542">
        <v>116.7</v>
      </c>
      <c r="K44" s="542">
        <v>96.9</v>
      </c>
      <c r="L44" s="543">
        <v>90.1</v>
      </c>
      <c r="N44" s="55"/>
    </row>
    <row r="45" spans="1:14" ht="16.5" customHeight="1">
      <c r="A45" s="45" t="s">
        <v>567</v>
      </c>
      <c r="B45" s="542">
        <v>100.1</v>
      </c>
      <c r="C45" s="542">
        <v>100.1</v>
      </c>
      <c r="D45" s="542">
        <v>105.6</v>
      </c>
      <c r="E45" s="542">
        <v>133.5</v>
      </c>
      <c r="F45" s="542">
        <v>73</v>
      </c>
      <c r="G45" s="542">
        <v>124.5</v>
      </c>
      <c r="H45" s="542">
        <v>117.2</v>
      </c>
      <c r="I45" s="542">
        <v>90</v>
      </c>
      <c r="J45" s="542">
        <v>116.9</v>
      </c>
      <c r="K45" s="542">
        <v>93.9</v>
      </c>
      <c r="L45" s="543">
        <v>90.7</v>
      </c>
    </row>
    <row r="46" spans="1:14" ht="16.5" customHeight="1">
      <c r="A46" s="45" t="s">
        <v>568</v>
      </c>
      <c r="B46" s="542">
        <v>99.5</v>
      </c>
      <c r="C46" s="542">
        <v>99.5</v>
      </c>
      <c r="D46" s="542">
        <v>104.5</v>
      </c>
      <c r="E46" s="542">
        <v>133.5</v>
      </c>
      <c r="F46" s="542">
        <v>72.400000000000006</v>
      </c>
      <c r="G46" s="542">
        <v>129.6</v>
      </c>
      <c r="H46" s="542">
        <v>111.1</v>
      </c>
      <c r="I46" s="542">
        <v>89.9</v>
      </c>
      <c r="J46" s="542">
        <v>118.1</v>
      </c>
      <c r="K46" s="542">
        <v>90.6</v>
      </c>
      <c r="L46" s="543">
        <v>87.4</v>
      </c>
    </row>
    <row r="47" spans="1:14" ht="16.5" customHeight="1">
      <c r="A47" s="45" t="s">
        <v>569</v>
      </c>
      <c r="B47" s="542">
        <v>99.8</v>
      </c>
      <c r="C47" s="542">
        <v>99.9</v>
      </c>
      <c r="D47" s="542">
        <v>105.6</v>
      </c>
      <c r="E47" s="542">
        <v>133</v>
      </c>
      <c r="F47" s="542">
        <v>80</v>
      </c>
      <c r="G47" s="542">
        <v>133.30000000000001</v>
      </c>
      <c r="H47" s="542">
        <v>112.1</v>
      </c>
      <c r="I47" s="542">
        <v>89.6</v>
      </c>
      <c r="J47" s="542">
        <v>118.6</v>
      </c>
      <c r="K47" s="542">
        <v>88.3</v>
      </c>
      <c r="L47" s="543">
        <v>88.2</v>
      </c>
    </row>
    <row r="48" spans="1:14" ht="16.5" customHeight="1">
      <c r="A48" s="45" t="s">
        <v>683</v>
      </c>
      <c r="B48" s="542">
        <v>99.9</v>
      </c>
      <c r="C48" s="542">
        <v>99.9</v>
      </c>
      <c r="D48" s="542">
        <v>104.5</v>
      </c>
      <c r="E48" s="542">
        <v>133.80000000000001</v>
      </c>
      <c r="F48" s="542">
        <v>74.099999999999994</v>
      </c>
      <c r="G48" s="542">
        <v>137.30000000000001</v>
      </c>
      <c r="H48" s="542">
        <v>122.9</v>
      </c>
      <c r="I48" s="542">
        <v>90.4</v>
      </c>
      <c r="J48" s="542">
        <v>117.9</v>
      </c>
      <c r="K48" s="542">
        <v>84.7</v>
      </c>
      <c r="L48" s="543">
        <v>89.7</v>
      </c>
    </row>
    <row r="49" spans="1:12" ht="16.5" customHeight="1">
      <c r="A49" s="45" t="s">
        <v>483</v>
      </c>
      <c r="B49" s="542">
        <v>98</v>
      </c>
      <c r="C49" s="542">
        <v>98</v>
      </c>
      <c r="D49" s="542">
        <v>100.5</v>
      </c>
      <c r="E49" s="542">
        <v>132.9</v>
      </c>
      <c r="F49" s="542">
        <v>75.5</v>
      </c>
      <c r="G49" s="542">
        <v>128.80000000000001</v>
      </c>
      <c r="H49" s="542">
        <v>102.1</v>
      </c>
      <c r="I49" s="542">
        <v>90.9</v>
      </c>
      <c r="J49" s="542">
        <v>118.2</v>
      </c>
      <c r="K49" s="542">
        <v>83.4</v>
      </c>
      <c r="L49" s="543">
        <v>87.1</v>
      </c>
    </row>
    <row r="50" spans="1:12" ht="16.5" customHeight="1">
      <c r="A50" s="45" t="s">
        <v>527</v>
      </c>
      <c r="B50" s="542">
        <v>98.6</v>
      </c>
      <c r="C50" s="542">
        <v>98.7</v>
      </c>
      <c r="D50" s="542">
        <v>101.5</v>
      </c>
      <c r="E50" s="542">
        <v>133.69999999999999</v>
      </c>
      <c r="F50" s="542">
        <v>78.599999999999994</v>
      </c>
      <c r="G50" s="542">
        <v>125.9</v>
      </c>
      <c r="H50" s="542">
        <v>108.2</v>
      </c>
      <c r="I50" s="542">
        <v>90.7</v>
      </c>
      <c r="J50" s="542">
        <v>117.4</v>
      </c>
      <c r="K50" s="542">
        <v>82</v>
      </c>
      <c r="L50" s="543">
        <v>87.1</v>
      </c>
    </row>
    <row r="51" spans="1:12" ht="16.5" customHeight="1">
      <c r="A51" s="45" t="s">
        <v>739</v>
      </c>
      <c r="B51" s="542">
        <v>97.8</v>
      </c>
      <c r="C51" s="542">
        <v>97.9</v>
      </c>
      <c r="D51" s="542">
        <v>100.6</v>
      </c>
      <c r="E51" s="542">
        <v>134.80000000000001</v>
      </c>
      <c r="F51" s="542">
        <v>74.900000000000006</v>
      </c>
      <c r="G51" s="542">
        <v>124</v>
      </c>
      <c r="H51" s="542">
        <v>123.5</v>
      </c>
      <c r="I51" s="542">
        <v>90.2</v>
      </c>
      <c r="J51" s="542">
        <v>115.6</v>
      </c>
      <c r="K51" s="542">
        <v>82.7</v>
      </c>
      <c r="L51" s="543">
        <v>88</v>
      </c>
    </row>
    <row r="52" spans="1:12" ht="16.5" customHeight="1">
      <c r="A52" s="45" t="s">
        <v>546</v>
      </c>
      <c r="B52" s="542">
        <v>98.1</v>
      </c>
      <c r="C52" s="542">
        <v>98.2</v>
      </c>
      <c r="D52" s="542">
        <v>103.1</v>
      </c>
      <c r="E52" s="542">
        <v>135.80000000000001</v>
      </c>
      <c r="F52" s="542">
        <v>74.7</v>
      </c>
      <c r="G52" s="542">
        <v>125</v>
      </c>
      <c r="H52" s="542">
        <v>113.9</v>
      </c>
      <c r="I52" s="542">
        <v>89.5</v>
      </c>
      <c r="J52" s="542">
        <v>115.9</v>
      </c>
      <c r="K52" s="542">
        <v>80.7</v>
      </c>
      <c r="L52" s="543">
        <v>88.7</v>
      </c>
    </row>
    <row r="53" spans="1:12" ht="16.5" customHeight="1">
      <c r="A53" s="45" t="s">
        <v>572</v>
      </c>
      <c r="B53" s="542">
        <v>96.3</v>
      </c>
      <c r="C53" s="542">
        <v>96.3</v>
      </c>
      <c r="D53" s="542">
        <v>98.5</v>
      </c>
      <c r="E53" s="542">
        <v>136.5</v>
      </c>
      <c r="F53" s="542">
        <v>77.7</v>
      </c>
      <c r="G53" s="542">
        <v>114.3</v>
      </c>
      <c r="H53" s="542">
        <v>124.7</v>
      </c>
      <c r="I53" s="542">
        <v>87.3</v>
      </c>
      <c r="J53" s="542">
        <v>116.2</v>
      </c>
      <c r="K53" s="542">
        <v>80.7</v>
      </c>
      <c r="L53" s="543">
        <v>88.4</v>
      </c>
    </row>
    <row r="54" spans="1:12" ht="6" customHeight="1">
      <c r="A54" s="574"/>
      <c r="B54" s="558"/>
      <c r="C54" s="558"/>
      <c r="D54" s="558"/>
      <c r="E54" s="558"/>
      <c r="F54" s="558"/>
      <c r="G54" s="558"/>
      <c r="H54" s="558"/>
      <c r="I54" s="545"/>
      <c r="J54" s="545"/>
      <c r="K54" s="545"/>
      <c r="L54" s="559"/>
    </row>
    <row r="55" spans="1:12" ht="14.25" customHeight="1">
      <c r="A55" s="549" t="s">
        <v>239</v>
      </c>
    </row>
    <row r="56" spans="1:12" ht="12">
      <c r="A56" s="575"/>
    </row>
    <row r="60" spans="1:12">
      <c r="A60" s="182"/>
    </row>
    <row r="61" spans="1:12">
      <c r="A61" s="182"/>
    </row>
    <row r="62" spans="1:12">
      <c r="A62" s="182"/>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3"/>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5:A23 A42:A50 A52: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view="pageBreakPreview" zoomScaleNormal="100" zoomScaleSheetLayoutView="100" workbookViewId="0"/>
  </sheetViews>
  <sheetFormatPr defaultColWidth="9" defaultRowHeight="13.5"/>
  <cols>
    <col min="1" max="1" width="14.75" style="49" customWidth="1"/>
    <col min="2" max="3" width="13.375" style="49" customWidth="1"/>
    <col min="4" max="5" width="12.5" style="49" customWidth="1"/>
    <col min="6" max="6" width="13.5" style="49" customWidth="1"/>
    <col min="7" max="7" width="12.5" style="49" customWidth="1"/>
    <col min="8" max="16384" width="9" style="49"/>
  </cols>
  <sheetData>
    <row r="1" spans="1:16" ht="14.25" customHeight="1"/>
    <row r="2" spans="1:16" s="579" customFormat="1" ht="23.25" customHeight="1" thickBot="1">
      <c r="A2" s="576" t="s">
        <v>418</v>
      </c>
      <c r="B2" s="577"/>
      <c r="C2" s="577"/>
      <c r="D2" s="578"/>
      <c r="F2" s="580"/>
      <c r="G2" s="580" t="s">
        <v>330</v>
      </c>
    </row>
    <row r="3" spans="1:16" ht="9" customHeight="1" thickTop="1">
      <c r="A3" s="581"/>
      <c r="B3" s="1223" t="s">
        <v>419</v>
      </c>
      <c r="C3" s="1223" t="s">
        <v>420</v>
      </c>
      <c r="D3" s="1223" t="s">
        <v>422</v>
      </c>
      <c r="E3" s="1226" t="s">
        <v>423</v>
      </c>
      <c r="F3" s="582"/>
      <c r="G3" s="582"/>
    </row>
    <row r="4" spans="1:16">
      <c r="A4" s="583" t="s">
        <v>125</v>
      </c>
      <c r="B4" s="1224"/>
      <c r="C4" s="1224"/>
      <c r="D4" s="1224"/>
      <c r="E4" s="1227"/>
      <c r="F4" s="584" t="s">
        <v>425</v>
      </c>
      <c r="G4" s="1233" t="s">
        <v>421</v>
      </c>
    </row>
    <row r="5" spans="1:16">
      <c r="A5" s="585" t="s">
        <v>324</v>
      </c>
      <c r="B5" s="1225"/>
      <c r="C5" s="1225"/>
      <c r="D5" s="1225"/>
      <c r="E5" s="1228"/>
      <c r="F5" s="586" t="s">
        <v>424</v>
      </c>
      <c r="G5" s="1234"/>
    </row>
    <row r="6" spans="1:16" ht="10.5" customHeight="1">
      <c r="A6" s="587"/>
      <c r="B6" s="588"/>
      <c r="C6" s="589"/>
      <c r="D6" s="588"/>
      <c r="E6" s="588"/>
      <c r="F6" s="588"/>
      <c r="G6" s="590"/>
    </row>
    <row r="7" spans="1:16" ht="17.100000000000001" customHeight="1">
      <c r="A7" s="45" t="s">
        <v>645</v>
      </c>
      <c r="B7" s="48">
        <v>7970357</v>
      </c>
      <c r="C7" s="589">
        <v>1845838</v>
      </c>
      <c r="D7" s="48">
        <v>3319079</v>
      </c>
      <c r="E7" s="48">
        <f t="shared" ref="E7:E8" si="0">SUM(F7:G7)</f>
        <v>2805440</v>
      </c>
      <c r="F7" s="48">
        <v>1148715</v>
      </c>
      <c r="G7" s="46">
        <v>1656725</v>
      </c>
    </row>
    <row r="8" spans="1:16" ht="17.100000000000001" customHeight="1">
      <c r="A8" s="45" t="s">
        <v>536</v>
      </c>
      <c r="B8" s="48">
        <v>7738221</v>
      </c>
      <c r="C8" s="589">
        <v>1757007</v>
      </c>
      <c r="D8" s="48">
        <v>3254728</v>
      </c>
      <c r="E8" s="48">
        <f t="shared" si="0"/>
        <v>2726486</v>
      </c>
      <c r="F8" s="48">
        <v>1174045</v>
      </c>
      <c r="G8" s="46">
        <v>1552441</v>
      </c>
      <c r="J8" s="591"/>
      <c r="K8" s="592"/>
      <c r="L8" s="592"/>
      <c r="M8" s="592"/>
      <c r="P8" s="592"/>
    </row>
    <row r="9" spans="1:16" ht="17.100000000000001" customHeight="1">
      <c r="A9" s="45" t="s">
        <v>646</v>
      </c>
      <c r="B9" s="48">
        <v>7703113</v>
      </c>
      <c r="C9" s="589">
        <v>1743767</v>
      </c>
      <c r="D9" s="48">
        <v>3200502</v>
      </c>
      <c r="E9" s="48">
        <f>SUM(F9:G9)</f>
        <v>2758845</v>
      </c>
      <c r="F9" s="48">
        <v>1069859</v>
      </c>
      <c r="G9" s="46">
        <v>1688986</v>
      </c>
      <c r="I9" s="593"/>
      <c r="J9" s="591"/>
      <c r="K9" s="592"/>
      <c r="L9" s="592"/>
      <c r="M9" s="592"/>
      <c r="P9" s="592"/>
    </row>
    <row r="10" spans="1:16" ht="17.100000000000001" customHeight="1">
      <c r="A10" s="594"/>
      <c r="B10" s="125"/>
      <c r="C10" s="196"/>
      <c r="D10" s="125"/>
      <c r="E10" s="125"/>
      <c r="F10" s="125"/>
      <c r="G10" s="46"/>
      <c r="J10" s="591"/>
      <c r="N10" s="592"/>
      <c r="O10" s="592"/>
    </row>
    <row r="11" spans="1:16" ht="17.100000000000001" customHeight="1">
      <c r="A11" s="45" t="s">
        <v>741</v>
      </c>
      <c r="B11" s="48">
        <v>753225</v>
      </c>
      <c r="C11" s="595">
        <v>131585</v>
      </c>
      <c r="D11" s="595">
        <v>297764</v>
      </c>
      <c r="E11" s="48">
        <f t="shared" ref="E11:E14" si="1">SUM(F11:G11)</f>
        <v>323876</v>
      </c>
      <c r="F11" s="595">
        <v>107350</v>
      </c>
      <c r="G11" s="596">
        <v>216526</v>
      </c>
      <c r="I11" s="50"/>
    </row>
    <row r="12" spans="1:16" ht="17.100000000000001" customHeight="1">
      <c r="A12" s="45" t="s">
        <v>572</v>
      </c>
      <c r="B12" s="48">
        <v>707239.88399999996</v>
      </c>
      <c r="C12" s="595">
        <v>136784.32000000001</v>
      </c>
      <c r="D12" s="595">
        <v>273965.81399999995</v>
      </c>
      <c r="E12" s="48">
        <f t="shared" si="1"/>
        <v>296489.75</v>
      </c>
      <c r="F12" s="595">
        <v>98939</v>
      </c>
      <c r="G12" s="596">
        <v>197550.75</v>
      </c>
      <c r="I12" s="50"/>
    </row>
    <row r="13" spans="1:16" ht="17.100000000000001" customHeight="1">
      <c r="A13" s="45" t="s">
        <v>541</v>
      </c>
      <c r="B13" s="48">
        <v>606811</v>
      </c>
      <c r="C13" s="47">
        <v>135810</v>
      </c>
      <c r="D13" s="47">
        <v>238638</v>
      </c>
      <c r="E13" s="48">
        <f t="shared" si="1"/>
        <v>232362</v>
      </c>
      <c r="F13" s="47">
        <v>80973</v>
      </c>
      <c r="G13" s="47">
        <v>151389</v>
      </c>
      <c r="I13" s="50"/>
    </row>
    <row r="14" spans="1:16" ht="17.100000000000001" customHeight="1">
      <c r="A14" s="45" t="s">
        <v>573</v>
      </c>
      <c r="B14" s="48">
        <v>554077</v>
      </c>
      <c r="C14" s="47">
        <v>141851</v>
      </c>
      <c r="D14" s="47">
        <v>224717</v>
      </c>
      <c r="E14" s="48">
        <f t="shared" si="1"/>
        <v>187509</v>
      </c>
      <c r="F14" s="47">
        <v>69408</v>
      </c>
      <c r="G14" s="47">
        <v>118101</v>
      </c>
      <c r="I14" s="50"/>
    </row>
    <row r="15" spans="1:16" ht="17.100000000000001" customHeight="1">
      <c r="A15" s="45" t="s">
        <v>574</v>
      </c>
      <c r="B15" s="48">
        <v>539618</v>
      </c>
      <c r="C15" s="47">
        <v>149428</v>
      </c>
      <c r="D15" s="47">
        <v>238634</v>
      </c>
      <c r="E15" s="48">
        <f>SUM(F15:G15)</f>
        <v>151556</v>
      </c>
      <c r="F15" s="47">
        <v>60273</v>
      </c>
      <c r="G15" s="47">
        <v>91283</v>
      </c>
      <c r="I15" s="50"/>
    </row>
    <row r="16" spans="1:16" ht="17.100000000000001" customHeight="1">
      <c r="A16" s="45" t="s">
        <v>542</v>
      </c>
      <c r="B16" s="46">
        <v>673782.86499999999</v>
      </c>
      <c r="C16" s="47">
        <v>169527</v>
      </c>
      <c r="D16" s="47">
        <v>302480.96799999999</v>
      </c>
      <c r="E16" s="48">
        <f>SUM(F16:G16)</f>
        <v>201774.897</v>
      </c>
      <c r="F16" s="47">
        <v>82340</v>
      </c>
      <c r="G16" s="47">
        <v>119434.897</v>
      </c>
      <c r="I16" s="50"/>
    </row>
    <row r="17" spans="1:9" ht="17.100000000000001" customHeight="1">
      <c r="A17" s="45" t="s">
        <v>543</v>
      </c>
      <c r="B17" s="46">
        <v>680166.58700000006</v>
      </c>
      <c r="C17" s="47">
        <v>151471</v>
      </c>
      <c r="D17" s="47">
        <v>289702.027</v>
      </c>
      <c r="E17" s="48">
        <f>SUM(F17:G17)</f>
        <v>238993.56</v>
      </c>
      <c r="F17" s="47">
        <v>99308</v>
      </c>
      <c r="G17" s="47">
        <v>139685.56</v>
      </c>
      <c r="I17" s="50"/>
    </row>
    <row r="18" spans="1:9" ht="17.100000000000001" customHeight="1">
      <c r="A18" s="45" t="s">
        <v>544</v>
      </c>
      <c r="B18" s="46">
        <v>608767.87100000004</v>
      </c>
      <c r="C18" s="47">
        <v>145278</v>
      </c>
      <c r="D18" s="47">
        <v>267864.03599999996</v>
      </c>
      <c r="E18" s="48">
        <v>195625.83500000002</v>
      </c>
      <c r="F18" s="47">
        <v>78877</v>
      </c>
      <c r="G18" s="47">
        <v>116748.83500000001</v>
      </c>
      <c r="I18" s="50"/>
    </row>
    <row r="19" spans="1:9" ht="17.100000000000001" customHeight="1">
      <c r="A19" s="45" t="s">
        <v>545</v>
      </c>
      <c r="B19" s="46">
        <v>558202.24399999995</v>
      </c>
      <c r="C19" s="47">
        <v>149529</v>
      </c>
      <c r="D19" s="47">
        <v>242551.85200000001</v>
      </c>
      <c r="E19" s="48">
        <v>166121.39199999999</v>
      </c>
      <c r="F19" s="47">
        <v>63952</v>
      </c>
      <c r="G19" s="47">
        <v>102169.39200000001</v>
      </c>
      <c r="I19" s="50"/>
    </row>
    <row r="20" spans="1:9" ht="17.100000000000001" customHeight="1">
      <c r="A20" s="45" t="s">
        <v>517</v>
      </c>
      <c r="B20" s="46">
        <v>576277.09</v>
      </c>
      <c r="C20" s="47">
        <v>143178</v>
      </c>
      <c r="D20" s="47">
        <v>239004.09299999999</v>
      </c>
      <c r="E20" s="48">
        <v>194094.997</v>
      </c>
      <c r="F20" s="47">
        <v>68308</v>
      </c>
      <c r="G20" s="47">
        <v>125786.997</v>
      </c>
      <c r="I20" s="50"/>
    </row>
    <row r="21" spans="1:9" ht="17.100000000000001" customHeight="1">
      <c r="A21" s="45" t="s">
        <v>523</v>
      </c>
      <c r="B21" s="46">
        <v>654367</v>
      </c>
      <c r="C21" s="47">
        <v>140347</v>
      </c>
      <c r="D21" s="47">
        <v>272888</v>
      </c>
      <c r="E21" s="48">
        <v>241132</v>
      </c>
      <c r="F21" s="47">
        <v>78590</v>
      </c>
      <c r="G21" s="47">
        <v>162542</v>
      </c>
      <c r="I21" s="50"/>
    </row>
    <row r="22" spans="1:9" ht="17.100000000000001" customHeight="1">
      <c r="A22" s="45" t="s">
        <v>739</v>
      </c>
      <c r="B22" s="46">
        <v>802838.0290000001</v>
      </c>
      <c r="C22" s="47">
        <v>144568</v>
      </c>
      <c r="D22" s="47">
        <v>302790.42800000001</v>
      </c>
      <c r="E22" s="48">
        <v>355479.60100000002</v>
      </c>
      <c r="F22" s="47">
        <v>108573</v>
      </c>
      <c r="G22" s="47">
        <v>246906.601</v>
      </c>
      <c r="I22" s="50"/>
    </row>
    <row r="23" spans="1:9" ht="17.100000000000001" customHeight="1">
      <c r="A23" s="45" t="s">
        <v>843</v>
      </c>
      <c r="B23" s="46">
        <v>753738.03500000003</v>
      </c>
      <c r="C23" s="47">
        <v>137989</v>
      </c>
      <c r="D23" s="47">
        <v>283640.06300000002</v>
      </c>
      <c r="E23" s="48">
        <v>332108.97200000001</v>
      </c>
      <c r="F23" s="47">
        <v>100179</v>
      </c>
      <c r="G23" s="47">
        <v>231929.97200000001</v>
      </c>
      <c r="I23" s="50"/>
    </row>
    <row r="24" spans="1:9" ht="6" customHeight="1">
      <c r="A24" s="597"/>
      <c r="B24" s="598"/>
      <c r="C24" s="599"/>
      <c r="D24" s="599"/>
      <c r="E24" s="599"/>
      <c r="F24" s="599"/>
      <c r="G24" s="600"/>
    </row>
    <row r="25" spans="1:9" ht="12.75" customHeight="1">
      <c r="A25" s="601" t="s">
        <v>474</v>
      </c>
      <c r="B25" s="602"/>
      <c r="C25" s="602"/>
      <c r="D25" s="603"/>
      <c r="E25" s="603"/>
      <c r="F25" s="603"/>
    </row>
    <row r="26" spans="1:9" s="44" customFormat="1" ht="10.5"/>
    <row r="27" spans="1:9" s="498" customFormat="1" ht="20.25" customHeight="1">
      <c r="A27" s="1203" t="s">
        <v>510</v>
      </c>
      <c r="B27" s="1203"/>
      <c r="C27" s="604"/>
      <c r="D27" s="604"/>
      <c r="E27" s="604"/>
      <c r="F27" s="604"/>
      <c r="G27" s="604"/>
      <c r="H27" s="499"/>
    </row>
    <row r="28" spans="1:9" s="608" customFormat="1" ht="17.25" customHeight="1" thickBot="1">
      <c r="A28" s="605" t="s">
        <v>489</v>
      </c>
      <c r="B28" s="606"/>
      <c r="C28" s="606"/>
      <c r="D28" s="498"/>
      <c r="E28" s="498"/>
      <c r="F28" s="607"/>
      <c r="G28" s="498"/>
    </row>
    <row r="29" spans="1:9" s="531" customFormat="1" ht="15" customHeight="1" thickTop="1">
      <c r="A29" s="278" t="s">
        <v>204</v>
      </c>
      <c r="B29" s="1230" t="s">
        <v>490</v>
      </c>
      <c r="C29" s="1231"/>
      <c r="D29" s="1230" t="s">
        <v>491</v>
      </c>
      <c r="E29" s="1232"/>
      <c r="F29" s="1232"/>
      <c r="G29" s="1232"/>
    </row>
    <row r="30" spans="1:9" s="44" customFormat="1" ht="14.25" customHeight="1">
      <c r="A30" s="279"/>
      <c r="B30" s="1219" t="s">
        <v>492</v>
      </c>
      <c r="C30" s="1221" t="s">
        <v>511</v>
      </c>
      <c r="D30" s="1229" t="s">
        <v>492</v>
      </c>
      <c r="E30" s="1229"/>
      <c r="F30" s="1229"/>
      <c r="G30" s="610" t="s">
        <v>511</v>
      </c>
    </row>
    <row r="31" spans="1:9" s="44" customFormat="1" ht="15" customHeight="1">
      <c r="A31" s="611" t="s">
        <v>324</v>
      </c>
      <c r="B31" s="1220"/>
      <c r="C31" s="1222"/>
      <c r="D31" s="609" t="s">
        <v>512</v>
      </c>
      <c r="E31" s="609" t="s">
        <v>493</v>
      </c>
      <c r="F31" s="609" t="s">
        <v>494</v>
      </c>
      <c r="G31" s="610" t="s">
        <v>512</v>
      </c>
    </row>
    <row r="32" spans="1:9" s="44" customFormat="1" ht="13.5" customHeight="1">
      <c r="A32" s="503"/>
      <c r="B32" s="612" t="s">
        <v>500</v>
      </c>
      <c r="C32" s="612" t="s">
        <v>500</v>
      </c>
      <c r="D32" s="612" t="s">
        <v>501</v>
      </c>
      <c r="E32" s="613" t="s">
        <v>501</v>
      </c>
      <c r="F32" s="614" t="s">
        <v>501</v>
      </c>
      <c r="G32" s="612" t="s">
        <v>501</v>
      </c>
    </row>
    <row r="33" spans="1:9" s="44" customFormat="1" ht="17.100000000000001" customHeight="1">
      <c r="A33" s="45" t="s">
        <v>710</v>
      </c>
      <c r="B33" s="615">
        <v>48.2</v>
      </c>
      <c r="C33" s="615">
        <v>57</v>
      </c>
      <c r="D33" s="616">
        <v>4566630</v>
      </c>
      <c r="E33" s="125">
        <v>4387840</v>
      </c>
      <c r="F33" s="129">
        <v>178790</v>
      </c>
      <c r="G33" s="129">
        <v>617474940</v>
      </c>
    </row>
    <row r="34" spans="1:9" s="44" customFormat="1" ht="17.100000000000001" customHeight="1">
      <c r="A34" s="45" t="s">
        <v>537</v>
      </c>
      <c r="B34" s="140">
        <v>49.3</v>
      </c>
      <c r="C34" s="140">
        <v>59.6</v>
      </c>
      <c r="D34" s="617">
        <v>4877700</v>
      </c>
      <c r="E34" s="220">
        <v>4621570</v>
      </c>
      <c r="F34" s="204">
        <v>256130</v>
      </c>
      <c r="G34" s="53">
        <v>659064530</v>
      </c>
      <c r="I34" s="55"/>
    </row>
    <row r="35" spans="1:9" s="44" customFormat="1" ht="17.100000000000001" customHeight="1">
      <c r="A35" s="45" t="s">
        <v>551</v>
      </c>
      <c r="B35" s="140">
        <v>51</v>
      </c>
      <c r="C35" s="140">
        <v>61.8</v>
      </c>
      <c r="D35" s="617">
        <v>4734920</v>
      </c>
      <c r="E35" s="220">
        <v>4442970</v>
      </c>
      <c r="F35" s="204">
        <v>291950</v>
      </c>
      <c r="G35" s="53">
        <v>653476960</v>
      </c>
      <c r="I35" s="55"/>
    </row>
    <row r="36" spans="1:9" s="44" customFormat="1" ht="17.100000000000001" customHeight="1">
      <c r="A36" s="205"/>
      <c r="B36" s="140"/>
      <c r="C36" s="140"/>
      <c r="D36" s="53"/>
      <c r="E36" s="39"/>
      <c r="F36" s="204"/>
      <c r="G36" s="53"/>
    </row>
    <row r="37" spans="1:9" s="44" customFormat="1" ht="17.100000000000001" customHeight="1">
      <c r="A37" s="45" t="s">
        <v>838</v>
      </c>
      <c r="B37" s="51">
        <v>49.1</v>
      </c>
      <c r="C37" s="52">
        <v>61.3</v>
      </c>
      <c r="D37" s="53">
        <v>378050</v>
      </c>
      <c r="E37" s="39">
        <v>347510</v>
      </c>
      <c r="F37" s="53">
        <v>30540</v>
      </c>
      <c r="G37" s="53">
        <v>55507260</v>
      </c>
    </row>
    <row r="38" spans="1:9" s="44" customFormat="1" ht="17.100000000000001" customHeight="1">
      <c r="A38" s="45" t="s">
        <v>541</v>
      </c>
      <c r="B38" s="51">
        <v>45.2</v>
      </c>
      <c r="C38" s="52">
        <v>61.6</v>
      </c>
      <c r="D38" s="53">
        <v>314910</v>
      </c>
      <c r="E38" s="39">
        <v>298090</v>
      </c>
      <c r="F38" s="53">
        <v>16820</v>
      </c>
      <c r="G38" s="53">
        <v>53045240</v>
      </c>
    </row>
    <row r="39" spans="1:9" s="44" customFormat="1" ht="17.100000000000001" customHeight="1">
      <c r="A39" s="45" t="s">
        <v>573</v>
      </c>
      <c r="B39" s="51">
        <v>50.6</v>
      </c>
      <c r="C39" s="52">
        <v>61.8</v>
      </c>
      <c r="D39" s="53">
        <v>403150</v>
      </c>
      <c r="E39" s="39">
        <v>388530</v>
      </c>
      <c r="F39" s="53">
        <v>14620</v>
      </c>
      <c r="G39" s="53">
        <v>55635350</v>
      </c>
    </row>
    <row r="40" spans="1:9" s="44" customFormat="1" ht="17.100000000000001" customHeight="1">
      <c r="A40" s="45" t="s">
        <v>574</v>
      </c>
      <c r="B40" s="51">
        <v>52</v>
      </c>
      <c r="C40" s="52">
        <v>59</v>
      </c>
      <c r="D40" s="53">
        <v>397840</v>
      </c>
      <c r="E40" s="39">
        <v>386520</v>
      </c>
      <c r="F40" s="53">
        <v>11320</v>
      </c>
      <c r="G40" s="53">
        <v>49445780</v>
      </c>
    </row>
    <row r="41" spans="1:9" s="44" customFormat="1" ht="17.100000000000001" customHeight="1">
      <c r="A41" s="45" t="s">
        <v>542</v>
      </c>
      <c r="B41" s="51">
        <v>52.7</v>
      </c>
      <c r="C41" s="52">
        <v>61.4</v>
      </c>
      <c r="D41" s="53">
        <v>406470</v>
      </c>
      <c r="E41" s="39">
        <v>394990</v>
      </c>
      <c r="F41" s="53">
        <v>11480</v>
      </c>
      <c r="G41" s="53">
        <v>55746910</v>
      </c>
    </row>
    <row r="42" spans="1:9" s="44" customFormat="1" ht="17.100000000000001" customHeight="1">
      <c r="A42" s="45" t="s">
        <v>543</v>
      </c>
      <c r="B42" s="51">
        <v>57.9</v>
      </c>
      <c r="C42" s="52">
        <v>65.900000000000006</v>
      </c>
      <c r="D42" s="53">
        <v>534270</v>
      </c>
      <c r="E42" s="39">
        <v>524250</v>
      </c>
      <c r="F42" s="53">
        <v>10020</v>
      </c>
      <c r="G42" s="53">
        <v>65984780</v>
      </c>
    </row>
    <row r="43" spans="1:9" s="44" customFormat="1" ht="17.100000000000001" customHeight="1">
      <c r="A43" s="45" t="s">
        <v>544</v>
      </c>
      <c r="B43" s="51">
        <v>54</v>
      </c>
      <c r="C43" s="52">
        <v>63.2</v>
      </c>
      <c r="D43" s="53">
        <v>409340</v>
      </c>
      <c r="E43" s="39">
        <v>398450</v>
      </c>
      <c r="F43" s="53">
        <v>10890</v>
      </c>
      <c r="G43" s="53">
        <v>53104940</v>
      </c>
    </row>
    <row r="44" spans="1:9" s="44" customFormat="1" ht="17.100000000000001" customHeight="1">
      <c r="A44" s="45" t="s">
        <v>545</v>
      </c>
      <c r="B44" s="51">
        <v>59.6</v>
      </c>
      <c r="C44" s="52">
        <v>67.099999999999994</v>
      </c>
      <c r="D44" s="53">
        <v>472720</v>
      </c>
      <c r="E44" s="39">
        <v>451020</v>
      </c>
      <c r="F44" s="53">
        <v>21700</v>
      </c>
      <c r="G44" s="53">
        <v>58610530</v>
      </c>
    </row>
    <row r="45" spans="1:9" s="44" customFormat="1" ht="17.100000000000001" customHeight="1">
      <c r="A45" s="45" t="s">
        <v>517</v>
      </c>
      <c r="B45" s="51">
        <v>52.4</v>
      </c>
      <c r="C45" s="52">
        <v>65.7</v>
      </c>
      <c r="D45" s="53">
        <v>396630</v>
      </c>
      <c r="E45" s="39">
        <v>376210</v>
      </c>
      <c r="F45" s="53">
        <v>20420</v>
      </c>
      <c r="G45" s="53">
        <v>55990380</v>
      </c>
    </row>
    <row r="46" spans="1:9" s="44" customFormat="1" ht="17.100000000000001" customHeight="1">
      <c r="A46" s="45" t="s">
        <v>523</v>
      </c>
      <c r="B46" s="51">
        <v>44.3</v>
      </c>
      <c r="C46" s="52">
        <v>59.7</v>
      </c>
      <c r="D46" s="53">
        <v>345320</v>
      </c>
      <c r="E46" s="39">
        <v>306960</v>
      </c>
      <c r="F46" s="53">
        <v>38360</v>
      </c>
      <c r="G46" s="53">
        <v>53593590</v>
      </c>
    </row>
    <row r="47" spans="1:9" s="44" customFormat="1" ht="17.100000000000001" customHeight="1">
      <c r="A47" s="45" t="s">
        <v>743</v>
      </c>
      <c r="B47" s="51">
        <v>40.299999999999997</v>
      </c>
      <c r="C47" s="52">
        <v>52.7</v>
      </c>
      <c r="D47" s="53">
        <v>342940</v>
      </c>
      <c r="E47" s="39">
        <v>279580</v>
      </c>
      <c r="F47" s="53">
        <v>63360</v>
      </c>
      <c r="G47" s="53">
        <v>45462800</v>
      </c>
    </row>
    <row r="48" spans="1:9" s="44" customFormat="1" ht="17.100000000000001" customHeight="1">
      <c r="A48" s="45" t="s">
        <v>717</v>
      </c>
      <c r="B48" s="51">
        <v>47.5</v>
      </c>
      <c r="C48" s="52">
        <v>59.6</v>
      </c>
      <c r="D48" s="53">
        <v>371360</v>
      </c>
      <c r="E48" s="39">
        <v>304770</v>
      </c>
      <c r="F48" s="53">
        <v>66590</v>
      </c>
      <c r="G48" s="53">
        <v>47653070</v>
      </c>
    </row>
    <row r="49" spans="1:7" s="44" customFormat="1" ht="17.100000000000001" customHeight="1">
      <c r="A49" s="45" t="s">
        <v>572</v>
      </c>
      <c r="B49" s="51">
        <v>42.8</v>
      </c>
      <c r="C49" s="52">
        <v>59.4</v>
      </c>
      <c r="D49" s="53">
        <v>369480</v>
      </c>
      <c r="E49" s="39">
        <v>332690</v>
      </c>
      <c r="F49" s="53">
        <v>36790</v>
      </c>
      <c r="G49" s="53">
        <v>54414700</v>
      </c>
    </row>
    <row r="50" spans="1:7" s="44" customFormat="1" ht="6" customHeight="1">
      <c r="A50" s="618"/>
      <c r="B50" s="152"/>
      <c r="C50" s="619"/>
      <c r="D50" s="620"/>
      <c r="E50" s="177"/>
      <c r="F50" s="620"/>
      <c r="G50" s="620"/>
    </row>
    <row r="51" spans="1:7" s="44" customFormat="1" ht="12.75" customHeight="1">
      <c r="A51" s="124" t="s">
        <v>534</v>
      </c>
      <c r="B51" s="124"/>
      <c r="C51" s="124"/>
      <c r="D51" s="124"/>
      <c r="E51" s="621"/>
      <c r="F51" s="124"/>
    </row>
    <row r="52" spans="1:7">
      <c r="A52" s="40" t="s">
        <v>495</v>
      </c>
      <c r="B52" s="44"/>
      <c r="C52" s="44"/>
      <c r="D52" s="44"/>
      <c r="E52" s="44"/>
      <c r="F52" s="44"/>
      <c r="G52" s="44"/>
    </row>
    <row r="53" spans="1:7">
      <c r="A53" s="622"/>
      <c r="B53" s="622"/>
      <c r="C53" s="622"/>
      <c r="D53" s="622"/>
      <c r="E53" s="622"/>
      <c r="F53" s="622"/>
    </row>
    <row r="54" spans="1:7">
      <c r="A54" s="622"/>
      <c r="B54" s="622"/>
      <c r="C54" s="622"/>
      <c r="D54" s="622"/>
      <c r="E54" s="622"/>
      <c r="F54" s="622"/>
    </row>
    <row r="55" spans="1:7">
      <c r="A55" s="622"/>
      <c r="B55" s="622"/>
      <c r="C55" s="622"/>
      <c r="D55" s="622"/>
      <c r="E55" s="622"/>
      <c r="F55" s="622"/>
    </row>
    <row r="56" spans="1:7">
      <c r="A56" s="622"/>
      <c r="B56" s="622"/>
      <c r="C56" s="622"/>
      <c r="D56" s="622"/>
      <c r="E56" s="1218"/>
      <c r="F56" s="1218"/>
    </row>
    <row r="57" spans="1:7">
      <c r="A57" s="622"/>
      <c r="B57" s="622"/>
      <c r="C57" s="622"/>
      <c r="D57" s="622"/>
      <c r="E57" s="622"/>
      <c r="F57" s="622"/>
    </row>
    <row r="58" spans="1:7">
      <c r="A58" s="622"/>
      <c r="B58" s="622"/>
      <c r="C58" s="622"/>
      <c r="D58" s="622"/>
      <c r="E58" s="622"/>
      <c r="F58" s="622"/>
    </row>
    <row r="59" spans="1:7">
      <c r="A59" s="622"/>
      <c r="B59" s="622"/>
      <c r="C59" s="622"/>
      <c r="D59" s="622"/>
      <c r="E59" s="622"/>
      <c r="F59" s="622"/>
    </row>
    <row r="60" spans="1:7">
      <c r="A60" s="622"/>
      <c r="B60" s="622"/>
      <c r="C60" s="622"/>
      <c r="D60" s="622"/>
      <c r="E60" s="622"/>
      <c r="F60" s="622"/>
    </row>
    <row r="61" spans="1:7">
      <c r="A61" s="622"/>
      <c r="B61" s="622"/>
      <c r="C61" s="622"/>
      <c r="D61" s="622"/>
      <c r="E61" s="622"/>
      <c r="F61" s="622"/>
    </row>
    <row r="62" spans="1:7">
      <c r="A62" s="622"/>
      <c r="B62" s="622"/>
      <c r="C62" s="622"/>
      <c r="D62" s="622"/>
      <c r="E62" s="622"/>
      <c r="F62" s="622"/>
    </row>
    <row r="63" spans="1:7">
      <c r="A63" s="622"/>
      <c r="B63" s="622"/>
      <c r="C63" s="622"/>
      <c r="D63" s="622"/>
      <c r="E63" s="622"/>
      <c r="F63" s="622"/>
    </row>
    <row r="64" spans="1:7">
      <c r="A64" s="622"/>
      <c r="B64" s="622"/>
      <c r="C64" s="622"/>
      <c r="D64" s="622"/>
      <c r="E64" s="622"/>
      <c r="F64" s="622"/>
    </row>
    <row r="65" spans="1:6">
      <c r="A65" s="622"/>
      <c r="B65" s="622"/>
      <c r="C65" s="622"/>
      <c r="D65" s="622"/>
      <c r="E65" s="622"/>
      <c r="F65" s="622"/>
    </row>
    <row r="66" spans="1:6">
      <c r="A66" s="622"/>
      <c r="B66" s="622"/>
      <c r="C66" s="622"/>
      <c r="D66" s="622"/>
      <c r="E66" s="622"/>
      <c r="F66" s="622"/>
    </row>
    <row r="67" spans="1:6">
      <c r="A67" s="622"/>
      <c r="B67" s="622"/>
      <c r="C67" s="622"/>
      <c r="D67" s="622"/>
      <c r="E67" s="622"/>
      <c r="F67" s="622"/>
    </row>
    <row r="68" spans="1:6">
      <c r="A68" s="622"/>
      <c r="B68" s="622"/>
      <c r="C68" s="622"/>
      <c r="D68" s="622"/>
      <c r="E68" s="622"/>
      <c r="F68" s="622"/>
    </row>
    <row r="69" spans="1:6">
      <c r="A69" s="622"/>
      <c r="B69" s="622"/>
      <c r="C69" s="622"/>
      <c r="D69" s="622"/>
      <c r="E69" s="622"/>
      <c r="F69" s="622"/>
    </row>
    <row r="70" spans="1:6">
      <c r="A70" s="622"/>
      <c r="B70" s="622"/>
      <c r="C70" s="622"/>
      <c r="D70" s="622"/>
      <c r="E70" s="622"/>
      <c r="F70" s="622"/>
    </row>
    <row r="71" spans="1:6">
      <c r="A71" s="622"/>
      <c r="B71" s="622"/>
      <c r="C71" s="622"/>
      <c r="D71" s="622"/>
      <c r="E71" s="622"/>
      <c r="F71" s="622"/>
    </row>
    <row r="72" spans="1:6">
      <c r="A72" s="622"/>
      <c r="B72" s="622"/>
      <c r="C72" s="622"/>
      <c r="D72" s="622"/>
      <c r="E72" s="622"/>
      <c r="F72" s="622"/>
    </row>
    <row r="73" spans="1:6">
      <c r="A73" s="622"/>
      <c r="B73" s="622"/>
      <c r="C73" s="622"/>
      <c r="D73" s="622"/>
      <c r="E73" s="622"/>
      <c r="F73" s="622"/>
    </row>
    <row r="74" spans="1:6">
      <c r="A74" s="622"/>
      <c r="B74" s="622"/>
      <c r="C74" s="622"/>
      <c r="D74" s="622"/>
      <c r="E74" s="622"/>
      <c r="F74" s="622"/>
    </row>
    <row r="75" spans="1:6">
      <c r="A75" s="622"/>
      <c r="B75" s="622"/>
      <c r="C75" s="622"/>
      <c r="D75" s="622"/>
      <c r="E75" s="622"/>
      <c r="F75" s="622"/>
    </row>
    <row r="76" spans="1:6">
      <c r="A76" s="622"/>
      <c r="B76" s="622"/>
      <c r="C76" s="622"/>
      <c r="D76" s="622"/>
      <c r="E76" s="622"/>
      <c r="F76" s="622"/>
    </row>
    <row r="77" spans="1:6">
      <c r="A77" s="622"/>
      <c r="B77" s="622"/>
      <c r="C77" s="622"/>
      <c r="D77" s="622"/>
      <c r="E77" s="622"/>
      <c r="F77" s="622"/>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3"/>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10 A34:A36 A38:A46 A12:A21 A48:A49 A8:A9 A2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view="pageBreakPreview" zoomScaleNormal="100" zoomScaleSheetLayoutView="100" workbookViewId="0">
      <selection sqref="A1:B1"/>
    </sheetView>
  </sheetViews>
  <sheetFormatPr defaultColWidth="9" defaultRowHeight="12"/>
  <cols>
    <col min="1" max="1" width="12.625" style="44" customWidth="1"/>
    <col min="2" max="6" width="16.625" style="44" customWidth="1"/>
    <col min="7" max="7" width="11.625" style="44" customWidth="1"/>
    <col min="8" max="8" width="11.625" style="55" customWidth="1"/>
    <col min="9" max="16384" width="9" style="44"/>
  </cols>
  <sheetData>
    <row r="1" spans="1:31" s="498" customFormat="1" ht="26.25" customHeight="1">
      <c r="A1" s="1203" t="s">
        <v>496</v>
      </c>
      <c r="B1" s="1203"/>
      <c r="C1" s="1239"/>
      <c r="D1" s="1239"/>
      <c r="E1" s="572"/>
      <c r="F1" s="572"/>
      <c r="H1" s="606"/>
    </row>
    <row r="2" spans="1:31" s="608" customFormat="1" ht="18.75" customHeight="1" thickBot="1">
      <c r="A2" s="605" t="s">
        <v>132</v>
      </c>
      <c r="B2" s="606"/>
      <c r="C2" s="606"/>
      <c r="D2" s="498"/>
      <c r="E2" s="498"/>
      <c r="F2" s="607" t="s">
        <v>329</v>
      </c>
      <c r="G2" s="498"/>
      <c r="H2" s="606"/>
      <c r="I2" s="498"/>
      <c r="J2" s="498"/>
      <c r="K2" s="498"/>
      <c r="L2" s="498"/>
      <c r="M2" s="498"/>
      <c r="N2" s="498"/>
      <c r="O2" s="498"/>
      <c r="P2" s="498"/>
      <c r="Q2" s="498"/>
      <c r="R2" s="498"/>
      <c r="S2" s="498"/>
      <c r="T2" s="498"/>
      <c r="U2" s="498"/>
      <c r="V2" s="498"/>
      <c r="W2" s="498"/>
      <c r="X2" s="498"/>
      <c r="Y2" s="498"/>
      <c r="Z2" s="498"/>
      <c r="AA2" s="498"/>
      <c r="AB2" s="498"/>
      <c r="AC2" s="498"/>
      <c r="AD2" s="498"/>
      <c r="AE2" s="498"/>
    </row>
    <row r="3" spans="1:31" s="531" customFormat="1" ht="15" customHeight="1" thickTop="1">
      <c r="A3" s="278" t="s">
        <v>204</v>
      </c>
      <c r="B3" s="1235" t="s">
        <v>388</v>
      </c>
      <c r="C3" s="1235" t="s">
        <v>389</v>
      </c>
      <c r="D3" s="1237" t="s">
        <v>390</v>
      </c>
      <c r="E3" s="1235" t="s">
        <v>391</v>
      </c>
      <c r="F3" s="1237" t="s">
        <v>392</v>
      </c>
      <c r="G3" s="44"/>
      <c r="H3" s="55"/>
      <c r="I3" s="44"/>
      <c r="J3" s="44"/>
      <c r="K3" s="44"/>
      <c r="L3" s="44"/>
      <c r="M3" s="44"/>
      <c r="N3" s="44"/>
      <c r="O3" s="44"/>
      <c r="P3" s="44"/>
      <c r="Q3" s="44"/>
      <c r="R3" s="44"/>
      <c r="S3" s="44"/>
      <c r="T3" s="44"/>
      <c r="U3" s="44"/>
      <c r="V3" s="44"/>
      <c r="W3" s="44"/>
      <c r="X3" s="44"/>
      <c r="Y3" s="44"/>
      <c r="Z3" s="44"/>
      <c r="AA3" s="44"/>
      <c r="AB3" s="44"/>
      <c r="AC3" s="44"/>
      <c r="AD3" s="44"/>
      <c r="AE3" s="44"/>
    </row>
    <row r="4" spans="1:31" ht="10.5" customHeight="1">
      <c r="A4" s="611" t="s">
        <v>324</v>
      </c>
      <c r="B4" s="1236"/>
      <c r="C4" s="1236"/>
      <c r="D4" s="1238"/>
      <c r="E4" s="1236"/>
      <c r="F4" s="1238"/>
    </row>
    <row r="5" spans="1:31" ht="16.5" customHeight="1">
      <c r="A5" s="623"/>
      <c r="B5" s="624"/>
      <c r="C5" s="624"/>
      <c r="D5" s="624"/>
      <c r="E5" s="625"/>
      <c r="F5" s="626"/>
    </row>
    <row r="6" spans="1:31" ht="16.5" customHeight="1">
      <c r="A6" s="54" t="s">
        <v>712</v>
      </c>
      <c r="B6" s="53">
        <v>6948491</v>
      </c>
      <c r="C6" s="53">
        <v>4981219</v>
      </c>
      <c r="D6" s="53">
        <v>589183</v>
      </c>
      <c r="E6" s="39">
        <v>223120</v>
      </c>
      <c r="F6" s="204">
        <v>1154969</v>
      </c>
    </row>
    <row r="7" spans="1:31" ht="16.5" customHeight="1">
      <c r="A7" s="54" t="s">
        <v>531</v>
      </c>
      <c r="B7" s="53">
        <v>6984813</v>
      </c>
      <c r="C7" s="53">
        <v>4994828</v>
      </c>
      <c r="D7" s="53">
        <v>591475</v>
      </c>
      <c r="E7" s="39">
        <v>223544</v>
      </c>
      <c r="F7" s="204">
        <v>1174966</v>
      </c>
    </row>
    <row r="8" spans="1:31" ht="16.5" customHeight="1">
      <c r="A8" s="54" t="s">
        <v>551</v>
      </c>
      <c r="B8" s="53">
        <v>7019929</v>
      </c>
      <c r="C8" s="53">
        <v>4994125</v>
      </c>
      <c r="D8" s="53">
        <v>586880</v>
      </c>
      <c r="E8" s="39">
        <v>218352</v>
      </c>
      <c r="F8" s="204">
        <v>1220572</v>
      </c>
    </row>
    <row r="9" spans="1:31" ht="16.5" customHeight="1">
      <c r="A9" s="205"/>
      <c r="B9" s="53"/>
      <c r="C9" s="53"/>
      <c r="D9" s="53"/>
      <c r="E9" s="39"/>
      <c r="F9" s="204"/>
    </row>
    <row r="10" spans="1:31" ht="16.5" customHeight="1">
      <c r="A10" s="54" t="s">
        <v>834</v>
      </c>
      <c r="B10" s="39">
        <f t="shared" ref="B10:B13" si="0">SUM(C10:F10)</f>
        <v>6919596</v>
      </c>
      <c r="C10" s="39">
        <v>4979081</v>
      </c>
      <c r="D10" s="39">
        <v>580823</v>
      </c>
      <c r="E10" s="53">
        <v>218683</v>
      </c>
      <c r="F10" s="53">
        <v>1141009</v>
      </c>
    </row>
    <row r="11" spans="1:31" ht="16.5" customHeight="1">
      <c r="A11" s="54" t="s">
        <v>557</v>
      </c>
      <c r="B11" s="39">
        <f t="shared" si="0"/>
        <v>6918217</v>
      </c>
      <c r="C11" s="39">
        <v>4979763</v>
      </c>
      <c r="D11" s="39">
        <v>577190</v>
      </c>
      <c r="E11" s="53">
        <v>217389</v>
      </c>
      <c r="F11" s="53">
        <v>1143875</v>
      </c>
    </row>
    <row r="12" spans="1:31" ht="16.5" customHeight="1">
      <c r="A12" s="54" t="s">
        <v>558</v>
      </c>
      <c r="B12" s="39">
        <f t="shared" si="0"/>
        <v>7009452</v>
      </c>
      <c r="C12" s="39">
        <v>5048989</v>
      </c>
      <c r="D12" s="39">
        <v>587353</v>
      </c>
      <c r="E12" s="53">
        <v>218588</v>
      </c>
      <c r="F12" s="53">
        <v>1154522</v>
      </c>
    </row>
    <row r="13" spans="1:31" ht="16.5" customHeight="1">
      <c r="A13" s="54" t="s">
        <v>559</v>
      </c>
      <c r="B13" s="39">
        <f t="shared" si="0"/>
        <v>6928937</v>
      </c>
      <c r="C13" s="39">
        <v>4978081</v>
      </c>
      <c r="D13" s="39">
        <v>586338</v>
      </c>
      <c r="E13" s="53">
        <v>218189</v>
      </c>
      <c r="F13" s="53">
        <v>1146329</v>
      </c>
    </row>
    <row r="14" spans="1:31" ht="16.5" customHeight="1">
      <c r="A14" s="54" t="s">
        <v>560</v>
      </c>
      <c r="B14" s="39">
        <f t="shared" ref="B14:B16" si="1">SUM(C14:F14)</f>
        <v>6956869</v>
      </c>
      <c r="C14" s="39">
        <v>4999206</v>
      </c>
      <c r="D14" s="39">
        <v>587541</v>
      </c>
      <c r="E14" s="53">
        <v>218996</v>
      </c>
      <c r="F14" s="53">
        <v>1151126</v>
      </c>
    </row>
    <row r="15" spans="1:31" ht="16.5" customHeight="1">
      <c r="A15" s="54" t="s">
        <v>561</v>
      </c>
      <c r="B15" s="39">
        <f t="shared" si="1"/>
        <v>6909720</v>
      </c>
      <c r="C15" s="39">
        <v>4940772</v>
      </c>
      <c r="D15" s="39">
        <v>588045</v>
      </c>
      <c r="E15" s="53">
        <v>219225</v>
      </c>
      <c r="F15" s="53">
        <v>1161678</v>
      </c>
    </row>
    <row r="16" spans="1:31" ht="16.5" customHeight="1">
      <c r="A16" s="54" t="s">
        <v>672</v>
      </c>
      <c r="B16" s="39">
        <f t="shared" si="1"/>
        <v>6954544</v>
      </c>
      <c r="C16" s="39">
        <v>4931413</v>
      </c>
      <c r="D16" s="39">
        <v>583588</v>
      </c>
      <c r="E16" s="53">
        <v>219183</v>
      </c>
      <c r="F16" s="53">
        <v>1220360</v>
      </c>
    </row>
    <row r="17" spans="1:8" ht="16.5" customHeight="1">
      <c r="A17" s="54" t="s">
        <v>524</v>
      </c>
      <c r="B17" s="39">
        <f t="shared" ref="B17:B20" si="2">SUM(C17:F17)</f>
        <v>7010301</v>
      </c>
      <c r="C17" s="39">
        <v>4990679</v>
      </c>
      <c r="D17" s="39">
        <v>582341</v>
      </c>
      <c r="E17" s="53">
        <v>217974</v>
      </c>
      <c r="F17" s="53">
        <v>1219307</v>
      </c>
    </row>
    <row r="18" spans="1:8" ht="16.5" customHeight="1">
      <c r="A18" s="54" t="s">
        <v>528</v>
      </c>
      <c r="B18" s="39">
        <f t="shared" si="2"/>
        <v>7019929</v>
      </c>
      <c r="C18" s="39">
        <v>4994125</v>
      </c>
      <c r="D18" s="39">
        <v>586880</v>
      </c>
      <c r="E18" s="53">
        <v>218352</v>
      </c>
      <c r="F18" s="53">
        <v>1220572</v>
      </c>
    </row>
    <row r="19" spans="1:8" ht="16.5" customHeight="1">
      <c r="A19" s="54" t="s">
        <v>739</v>
      </c>
      <c r="B19" s="39">
        <f t="shared" si="2"/>
        <v>6953476</v>
      </c>
      <c r="C19" s="39">
        <v>4947725</v>
      </c>
      <c r="D19" s="39">
        <v>578384</v>
      </c>
      <c r="E19" s="53">
        <v>216442</v>
      </c>
      <c r="F19" s="53">
        <v>1210925</v>
      </c>
    </row>
    <row r="20" spans="1:8" ht="16.5" customHeight="1">
      <c r="A20" s="54" t="s">
        <v>575</v>
      </c>
      <c r="B20" s="39">
        <f t="shared" si="2"/>
        <v>6959690</v>
      </c>
      <c r="C20" s="39">
        <v>4960732</v>
      </c>
      <c r="D20" s="39">
        <v>578024</v>
      </c>
      <c r="E20" s="53">
        <v>217502</v>
      </c>
      <c r="F20" s="53">
        <v>1203432</v>
      </c>
    </row>
    <row r="21" spans="1:8" ht="16.5" customHeight="1">
      <c r="A21" s="54" t="s">
        <v>571</v>
      </c>
      <c r="B21" s="39" t="s">
        <v>606</v>
      </c>
      <c r="C21" s="39" t="s">
        <v>606</v>
      </c>
      <c r="D21" s="39" t="s">
        <v>606</v>
      </c>
      <c r="E21" s="53">
        <v>214861</v>
      </c>
      <c r="F21" s="53">
        <v>1185921</v>
      </c>
    </row>
    <row r="22" spans="1:8" ht="16.5" customHeight="1">
      <c r="A22" s="54" t="s">
        <v>556</v>
      </c>
      <c r="B22" s="39" t="s">
        <v>606</v>
      </c>
      <c r="C22" s="39" t="s">
        <v>606</v>
      </c>
      <c r="D22" s="39" t="s">
        <v>606</v>
      </c>
      <c r="E22" s="53">
        <v>214832</v>
      </c>
      <c r="F22" s="53" t="s">
        <v>594</v>
      </c>
    </row>
    <row r="23" spans="1:8" ht="6.75" customHeight="1">
      <c r="A23" s="627"/>
      <c r="B23" s="628" t="s">
        <v>535</v>
      </c>
      <c r="C23" s="629"/>
      <c r="D23" s="600"/>
      <c r="E23" s="628"/>
      <c r="F23" s="600"/>
    </row>
    <row r="24" spans="1:8" ht="15" customHeight="1">
      <c r="A24" s="124" t="s">
        <v>426</v>
      </c>
      <c r="B24" s="124"/>
      <c r="C24" s="124"/>
      <c r="D24" s="124"/>
      <c r="E24" s="621"/>
      <c r="F24" s="124"/>
    </row>
    <row r="25" spans="1:8" ht="14.25" customHeight="1">
      <c r="A25" s="621" t="s">
        <v>509</v>
      </c>
      <c r="B25" s="124"/>
      <c r="C25" s="124"/>
      <c r="D25" s="124"/>
      <c r="E25" s="124"/>
      <c r="F25" s="124"/>
    </row>
    <row r="26" spans="1:8" ht="14.25" customHeight="1">
      <c r="A26" s="40" t="s">
        <v>515</v>
      </c>
    </row>
    <row r="27" spans="1:8" ht="12.75" customHeight="1">
      <c r="A27" s="40"/>
    </row>
    <row r="28" spans="1:8" s="498" customFormat="1" ht="16.5" customHeight="1" thickBot="1">
      <c r="A28" s="630" t="s">
        <v>133</v>
      </c>
      <c r="B28" s="556"/>
      <c r="C28" s="556"/>
      <c r="F28" s="607" t="s">
        <v>329</v>
      </c>
      <c r="H28" s="606"/>
    </row>
    <row r="29" spans="1:8" ht="12.75" thickTop="1">
      <c r="A29" s="278" t="s">
        <v>0</v>
      </c>
      <c r="B29" s="1235" t="s">
        <v>331</v>
      </c>
      <c r="C29" s="1235" t="s">
        <v>332</v>
      </c>
      <c r="D29" s="1235" t="s">
        <v>333</v>
      </c>
      <c r="E29" s="1235" t="s">
        <v>334</v>
      </c>
      <c r="F29" s="1237" t="s">
        <v>335</v>
      </c>
    </row>
    <row r="30" spans="1:8">
      <c r="A30" s="611" t="s">
        <v>21</v>
      </c>
      <c r="B30" s="1236"/>
      <c r="C30" s="1236"/>
      <c r="D30" s="1236"/>
      <c r="E30" s="1236"/>
      <c r="F30" s="1238"/>
    </row>
    <row r="31" spans="1:8">
      <c r="A31" s="623"/>
      <c r="B31" s="631"/>
      <c r="C31" s="632"/>
      <c r="D31" s="633"/>
      <c r="E31" s="631"/>
      <c r="F31" s="633"/>
    </row>
    <row r="32" spans="1:8" ht="16.5" customHeight="1">
      <c r="A32" s="54" t="s">
        <v>712</v>
      </c>
      <c r="B32" s="39">
        <v>3327088</v>
      </c>
      <c r="C32" s="37">
        <v>2609097</v>
      </c>
      <c r="D32" s="201">
        <v>280170</v>
      </c>
      <c r="E32" s="37">
        <v>118912</v>
      </c>
      <c r="F32" s="204">
        <v>318909</v>
      </c>
    </row>
    <row r="33" spans="1:6" ht="16.5" customHeight="1">
      <c r="A33" s="54" t="s">
        <v>531</v>
      </c>
      <c r="B33" s="39">
        <v>3444527</v>
      </c>
      <c r="C33" s="37">
        <v>2727857</v>
      </c>
      <c r="D33" s="201">
        <v>279105</v>
      </c>
      <c r="E33" s="37">
        <v>119018</v>
      </c>
      <c r="F33" s="204">
        <v>318547</v>
      </c>
    </row>
    <row r="34" spans="1:6" ht="16.5" customHeight="1">
      <c r="A34" s="54" t="s">
        <v>551</v>
      </c>
      <c r="B34" s="39">
        <v>3499787</v>
      </c>
      <c r="C34" s="37">
        <v>2767705</v>
      </c>
      <c r="D34" s="201">
        <v>277759</v>
      </c>
      <c r="E34" s="37">
        <v>118720</v>
      </c>
      <c r="F34" s="204">
        <v>335603</v>
      </c>
    </row>
    <row r="35" spans="1:6" ht="16.5" customHeight="1">
      <c r="A35" s="205"/>
      <c r="B35" s="125"/>
      <c r="C35" s="220"/>
      <c r="D35" s="198"/>
      <c r="E35" s="125"/>
      <c r="F35" s="198"/>
    </row>
    <row r="36" spans="1:6" ht="16.5" customHeight="1">
      <c r="A36" s="54" t="s">
        <v>852</v>
      </c>
      <c r="B36" s="39">
        <f t="shared" ref="B36:B37" si="3">SUM(C36:F36)</f>
        <v>3460365</v>
      </c>
      <c r="C36" s="39">
        <v>2736251</v>
      </c>
      <c r="D36" s="39">
        <v>274179</v>
      </c>
      <c r="E36" s="39">
        <v>118330</v>
      </c>
      <c r="F36" s="204">
        <v>331605</v>
      </c>
    </row>
    <row r="37" spans="1:6" ht="16.5" customHeight="1">
      <c r="A37" s="54" t="s">
        <v>573</v>
      </c>
      <c r="B37" s="39">
        <f t="shared" si="3"/>
        <v>3477252</v>
      </c>
      <c r="C37" s="39">
        <v>2747942</v>
      </c>
      <c r="D37" s="39">
        <v>277559</v>
      </c>
      <c r="E37" s="53">
        <v>119086</v>
      </c>
      <c r="F37" s="53">
        <v>332665</v>
      </c>
    </row>
    <row r="38" spans="1:6" ht="16.5" customHeight="1">
      <c r="A38" s="54" t="s">
        <v>574</v>
      </c>
      <c r="B38" s="39">
        <f t="shared" ref="B38:B39" si="4">SUM(C38:F38)</f>
        <v>3469751</v>
      </c>
      <c r="C38" s="39">
        <v>2738575</v>
      </c>
      <c r="D38" s="39">
        <v>277327</v>
      </c>
      <c r="E38" s="53">
        <v>119181</v>
      </c>
      <c r="F38" s="53">
        <v>334668</v>
      </c>
    </row>
    <row r="39" spans="1:6" ht="16.5" customHeight="1">
      <c r="A39" s="54" t="s">
        <v>542</v>
      </c>
      <c r="B39" s="39">
        <f t="shared" si="4"/>
        <v>3472648</v>
      </c>
      <c r="C39" s="39">
        <v>2740935</v>
      </c>
      <c r="D39" s="39">
        <v>277201</v>
      </c>
      <c r="E39" s="53">
        <v>118082</v>
      </c>
      <c r="F39" s="53">
        <v>336430</v>
      </c>
    </row>
    <row r="40" spans="1:6" ht="16.5" customHeight="1">
      <c r="A40" s="54" t="s">
        <v>543</v>
      </c>
      <c r="B40" s="39">
        <f t="shared" ref="B40:B42" si="5">SUM(C40:F40)</f>
        <v>3489719</v>
      </c>
      <c r="C40" s="39">
        <v>2755632</v>
      </c>
      <c r="D40" s="39">
        <v>276947</v>
      </c>
      <c r="E40" s="53">
        <v>118532</v>
      </c>
      <c r="F40" s="53">
        <v>338608</v>
      </c>
    </row>
    <row r="41" spans="1:6" ht="16.5" customHeight="1">
      <c r="A41" s="54" t="s">
        <v>544</v>
      </c>
      <c r="B41" s="39">
        <f t="shared" si="5"/>
        <v>3488579</v>
      </c>
      <c r="C41" s="39">
        <v>2755255</v>
      </c>
      <c r="D41" s="39">
        <v>277070</v>
      </c>
      <c r="E41" s="53">
        <v>118505</v>
      </c>
      <c r="F41" s="53">
        <v>337749</v>
      </c>
    </row>
    <row r="42" spans="1:6" ht="16.5" customHeight="1">
      <c r="A42" s="54" t="s">
        <v>545</v>
      </c>
      <c r="B42" s="39">
        <f t="shared" si="5"/>
        <v>3485645</v>
      </c>
      <c r="C42" s="39">
        <v>2753788</v>
      </c>
      <c r="D42" s="39">
        <v>276073</v>
      </c>
      <c r="E42" s="53">
        <v>118321</v>
      </c>
      <c r="F42" s="53">
        <v>337463</v>
      </c>
    </row>
    <row r="43" spans="1:6" ht="16.5" customHeight="1">
      <c r="A43" s="54" t="s">
        <v>692</v>
      </c>
      <c r="B43" s="39">
        <f t="shared" ref="B43:B44" si="6">SUM(C43:F43)</f>
        <v>3482138</v>
      </c>
      <c r="C43" s="39">
        <v>2753055</v>
      </c>
      <c r="D43" s="39">
        <v>276064</v>
      </c>
      <c r="E43" s="53">
        <v>118121</v>
      </c>
      <c r="F43" s="53">
        <v>334898</v>
      </c>
    </row>
    <row r="44" spans="1:6" ht="16.5" customHeight="1">
      <c r="A44" s="54" t="s">
        <v>523</v>
      </c>
      <c r="B44" s="39">
        <f t="shared" si="6"/>
        <v>3499787</v>
      </c>
      <c r="C44" s="39">
        <v>2767705</v>
      </c>
      <c r="D44" s="39">
        <v>277759</v>
      </c>
      <c r="E44" s="53">
        <v>118720</v>
      </c>
      <c r="F44" s="53">
        <v>335603</v>
      </c>
    </row>
    <row r="45" spans="1:6" ht="16.5" customHeight="1">
      <c r="A45" s="54" t="s">
        <v>739</v>
      </c>
      <c r="B45" s="39">
        <f t="shared" ref="B45:B46" si="7">SUM(C45:F45)</f>
        <v>3494698</v>
      </c>
      <c r="C45" s="39">
        <v>2766687</v>
      </c>
      <c r="D45" s="39">
        <v>274873</v>
      </c>
      <c r="E45" s="53">
        <v>117815</v>
      </c>
      <c r="F45" s="53">
        <v>335323</v>
      </c>
    </row>
    <row r="46" spans="1:6" ht="16.5" customHeight="1">
      <c r="A46" s="54" t="s">
        <v>546</v>
      </c>
      <c r="B46" s="39">
        <f t="shared" si="7"/>
        <v>3511873</v>
      </c>
      <c r="C46" s="39">
        <v>2781092</v>
      </c>
      <c r="D46" s="39">
        <v>276486</v>
      </c>
      <c r="E46" s="39">
        <v>116815</v>
      </c>
      <c r="F46" s="53">
        <v>337480</v>
      </c>
    </row>
    <row r="47" spans="1:6" ht="16.5" customHeight="1">
      <c r="A47" s="54" t="s">
        <v>572</v>
      </c>
      <c r="B47" s="39" t="s">
        <v>606</v>
      </c>
      <c r="C47" s="39" t="s">
        <v>606</v>
      </c>
      <c r="D47" s="39" t="s">
        <v>606</v>
      </c>
      <c r="E47" s="39">
        <v>117354</v>
      </c>
      <c r="F47" s="53">
        <v>337513</v>
      </c>
    </row>
    <row r="48" spans="1:6" ht="16.5" customHeight="1">
      <c r="A48" s="54" t="s">
        <v>541</v>
      </c>
      <c r="B48" s="39" t="s">
        <v>606</v>
      </c>
      <c r="C48" s="39" t="s">
        <v>606</v>
      </c>
      <c r="D48" s="39" t="s">
        <v>606</v>
      </c>
      <c r="E48" s="39">
        <v>115735</v>
      </c>
      <c r="F48" s="53" t="s">
        <v>594</v>
      </c>
    </row>
    <row r="49" spans="1:6" ht="7.5" customHeight="1">
      <c r="A49" s="40"/>
      <c r="B49" s="628"/>
      <c r="C49" s="220"/>
      <c r="D49" s="178"/>
      <c r="E49" s="177"/>
      <c r="F49" s="178"/>
    </row>
    <row r="50" spans="1:6" ht="13.5" customHeight="1">
      <c r="A50" s="634" t="s">
        <v>202</v>
      </c>
      <c r="B50" s="634"/>
      <c r="C50" s="634"/>
      <c r="D50" s="635"/>
      <c r="E50" s="635"/>
      <c r="F50" s="635"/>
    </row>
    <row r="53" spans="1:6">
      <c r="D53" s="224"/>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3"/>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5 A11:A18 A37:A44 A7:A9 A33:A34 A20:A22 A46: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view="pageBreakPreview" zoomScaleNormal="100" zoomScaleSheetLayoutView="100" workbookViewId="0">
      <pane ySplit="5" topLeftCell="A6" activePane="bottomLeft" state="frozen"/>
      <selection activeCell="A3" sqref="A3:J4"/>
      <selection pane="bottomLeft" activeCell="A6" sqref="A6"/>
    </sheetView>
  </sheetViews>
  <sheetFormatPr defaultColWidth="9" defaultRowHeight="10.5"/>
  <cols>
    <col min="1" max="1" width="8.75" style="44" customWidth="1"/>
    <col min="2" max="2" width="6.625" style="44" customWidth="1"/>
    <col min="3" max="3" width="9.25" style="44" customWidth="1"/>
    <col min="4" max="4" width="9" style="44" customWidth="1"/>
    <col min="5" max="5" width="9.25" style="44" customWidth="1"/>
    <col min="6" max="6" width="9" style="44" customWidth="1"/>
    <col min="7" max="7" width="9.25" style="44" customWidth="1"/>
    <col min="8" max="8" width="9" style="44" customWidth="1"/>
    <col min="9" max="9" width="8.875" style="44" customWidth="1"/>
    <col min="10" max="10" width="9" style="44" customWidth="1"/>
    <col min="11" max="11" width="10.625" style="44" customWidth="1"/>
    <col min="12" max="12" width="9" style="44" customWidth="1"/>
    <col min="13" max="13" width="10.875" style="44" customWidth="1"/>
    <col min="14" max="14" width="9.5" style="44" bestFit="1" customWidth="1"/>
    <col min="15" max="16" width="9" style="44"/>
    <col min="17" max="18" width="9.125" style="44" bestFit="1" customWidth="1"/>
    <col min="19" max="16384" width="9" style="44"/>
  </cols>
  <sheetData>
    <row r="2" spans="1:27" ht="17.25" customHeight="1">
      <c r="H2" s="636"/>
    </row>
    <row r="3" spans="1:27" s="498" customFormat="1" ht="28.5" customHeight="1" thickBot="1">
      <c r="A3" s="1251" t="s">
        <v>513</v>
      </c>
      <c r="B3" s="1251"/>
      <c r="C3" s="1251"/>
      <c r="D3" s="1251"/>
      <c r="E3" s="1251"/>
      <c r="F3" s="1251"/>
      <c r="G3" s="1251"/>
      <c r="H3" s="1251"/>
      <c r="I3" s="1251"/>
      <c r="J3" s="1251"/>
      <c r="K3" s="1260" t="s">
        <v>134</v>
      </c>
      <c r="L3" s="1260"/>
      <c r="M3" s="1260"/>
      <c r="N3" s="1260"/>
    </row>
    <row r="4" spans="1:27" s="638" customFormat="1" ht="24" customHeight="1" thickTop="1">
      <c r="A4" s="1258" t="s">
        <v>464</v>
      </c>
      <c r="B4" s="1259"/>
      <c r="C4" s="1246" t="s">
        <v>214</v>
      </c>
      <c r="D4" s="1247"/>
      <c r="E4" s="1246" t="s">
        <v>215</v>
      </c>
      <c r="F4" s="1247"/>
      <c r="G4" s="1244" t="s">
        <v>180</v>
      </c>
      <c r="H4" s="1245"/>
      <c r="I4" s="1246" t="s">
        <v>181</v>
      </c>
      <c r="J4" s="1247"/>
      <c r="K4" s="1246" t="s">
        <v>216</v>
      </c>
      <c r="L4" s="1247"/>
      <c r="M4" s="1244" t="s">
        <v>412</v>
      </c>
      <c r="N4" s="1254"/>
      <c r="P4" s="55"/>
    </row>
    <row r="5" spans="1:27" s="638" customFormat="1" ht="24" customHeight="1">
      <c r="A5" s="1252" t="s">
        <v>224</v>
      </c>
      <c r="B5" s="1253"/>
      <c r="C5" s="474" t="s">
        <v>217</v>
      </c>
      <c r="D5" s="639" t="s">
        <v>219</v>
      </c>
      <c r="E5" s="474" t="s">
        <v>217</v>
      </c>
      <c r="F5" s="639" t="s">
        <v>219</v>
      </c>
      <c r="G5" s="474" t="s">
        <v>217</v>
      </c>
      <c r="H5" s="639" t="s">
        <v>219</v>
      </c>
      <c r="I5" s="474" t="s">
        <v>217</v>
      </c>
      <c r="J5" s="639" t="s">
        <v>219</v>
      </c>
      <c r="K5" s="474" t="s">
        <v>217</v>
      </c>
      <c r="L5" s="639" t="s">
        <v>219</v>
      </c>
      <c r="M5" s="474" t="s">
        <v>217</v>
      </c>
      <c r="N5" s="640" t="s">
        <v>218</v>
      </c>
      <c r="P5" s="55"/>
    </row>
    <row r="6" spans="1:27" ht="10.5" customHeight="1">
      <c r="A6" s="182"/>
      <c r="B6" s="182"/>
      <c r="C6" s="641"/>
      <c r="D6" s="641"/>
      <c r="E6" s="642"/>
      <c r="F6" s="641"/>
      <c r="G6" s="642"/>
      <c r="H6" s="641"/>
      <c r="I6" s="643"/>
      <c r="J6" s="643"/>
      <c r="K6" s="642"/>
      <c r="L6" s="641"/>
      <c r="M6" s="642"/>
      <c r="N6" s="644"/>
    </row>
    <row r="7" spans="1:27" s="64" customFormat="1" ht="24" customHeight="1">
      <c r="A7" s="36" t="s">
        <v>812</v>
      </c>
      <c r="B7" s="56"/>
      <c r="C7" s="645">
        <v>50</v>
      </c>
      <c r="D7" s="645">
        <v>18609</v>
      </c>
      <c r="E7" s="645">
        <v>8</v>
      </c>
      <c r="F7" s="645">
        <v>10402</v>
      </c>
      <c r="G7" s="645">
        <v>9</v>
      </c>
      <c r="H7" s="645">
        <v>1433</v>
      </c>
      <c r="I7" s="645">
        <v>7</v>
      </c>
      <c r="J7" s="645">
        <v>362</v>
      </c>
      <c r="K7" s="645">
        <v>11</v>
      </c>
      <c r="L7" s="645">
        <v>4546</v>
      </c>
      <c r="M7" s="645">
        <v>15</v>
      </c>
      <c r="N7" s="646">
        <v>1866</v>
      </c>
      <c r="P7" s="647"/>
      <c r="Q7" s="647"/>
      <c r="R7" s="647"/>
      <c r="S7" s="647"/>
      <c r="T7" s="647"/>
      <c r="U7" s="647"/>
      <c r="V7" s="647"/>
      <c r="W7" s="647"/>
      <c r="X7" s="647"/>
      <c r="Y7" s="647"/>
      <c r="Z7" s="647"/>
      <c r="AA7" s="647"/>
    </row>
    <row r="8" spans="1:27" s="64" customFormat="1" ht="24" customHeight="1">
      <c r="A8" s="56" t="s">
        <v>537</v>
      </c>
      <c r="B8" s="56"/>
      <c r="C8" s="645">
        <v>79</v>
      </c>
      <c r="D8" s="645">
        <v>19342</v>
      </c>
      <c r="E8" s="645">
        <v>11</v>
      </c>
      <c r="F8" s="645">
        <v>2560</v>
      </c>
      <c r="G8" s="645">
        <v>15</v>
      </c>
      <c r="H8" s="645">
        <v>3900</v>
      </c>
      <c r="I8" s="645">
        <v>11</v>
      </c>
      <c r="J8" s="645">
        <v>485</v>
      </c>
      <c r="K8" s="645">
        <v>18</v>
      </c>
      <c r="L8" s="645">
        <v>6037</v>
      </c>
      <c r="M8" s="645">
        <v>24</v>
      </c>
      <c r="N8" s="646">
        <v>6360</v>
      </c>
      <c r="P8" s="647"/>
      <c r="Q8" s="647"/>
      <c r="R8" s="647"/>
      <c r="S8" s="647"/>
      <c r="T8" s="647"/>
      <c r="U8" s="647"/>
      <c r="V8" s="647"/>
      <c r="W8" s="647"/>
      <c r="X8" s="647"/>
      <c r="Y8" s="647"/>
      <c r="Z8" s="647"/>
      <c r="AA8" s="647"/>
    </row>
    <row r="9" spans="1:27" s="64" customFormat="1" ht="24" customHeight="1">
      <c r="A9" s="56" t="s">
        <v>813</v>
      </c>
      <c r="B9" s="56"/>
      <c r="C9" s="645">
        <v>87</v>
      </c>
      <c r="D9" s="645">
        <v>18497</v>
      </c>
      <c r="E9" s="645">
        <v>19</v>
      </c>
      <c r="F9" s="645">
        <v>4137</v>
      </c>
      <c r="G9" s="645">
        <v>17</v>
      </c>
      <c r="H9" s="645">
        <v>1447</v>
      </c>
      <c r="I9" s="645">
        <v>14</v>
      </c>
      <c r="J9" s="645">
        <v>798</v>
      </c>
      <c r="K9" s="645">
        <v>10</v>
      </c>
      <c r="L9" s="645">
        <v>583</v>
      </c>
      <c r="M9" s="645">
        <v>27</v>
      </c>
      <c r="N9" s="646">
        <v>11532</v>
      </c>
      <c r="P9" s="647"/>
      <c r="Q9" s="647"/>
      <c r="R9" s="647"/>
      <c r="S9" s="647"/>
      <c r="T9" s="647"/>
      <c r="U9" s="647"/>
      <c r="V9" s="647"/>
      <c r="W9" s="647"/>
      <c r="X9" s="647"/>
      <c r="Y9" s="647"/>
      <c r="Z9" s="647"/>
      <c r="AA9" s="647"/>
    </row>
    <row r="10" spans="1:27" s="64" customFormat="1" ht="17.850000000000001" customHeight="1">
      <c r="A10" s="56"/>
      <c r="B10" s="56"/>
      <c r="C10" s="645"/>
      <c r="D10" s="645"/>
      <c r="E10" s="645"/>
      <c r="F10" s="645"/>
      <c r="G10" s="645"/>
      <c r="H10" s="645"/>
      <c r="I10" s="645"/>
      <c r="J10" s="645"/>
      <c r="K10" s="645"/>
      <c r="L10" s="645"/>
      <c r="M10" s="645"/>
      <c r="N10" s="646"/>
      <c r="Q10" s="647"/>
      <c r="R10" s="647"/>
      <c r="S10" s="647"/>
      <c r="T10" s="647"/>
      <c r="U10" s="647"/>
      <c r="V10" s="647"/>
      <c r="W10" s="647"/>
      <c r="X10" s="647"/>
      <c r="Y10" s="647"/>
      <c r="Z10" s="647"/>
    </row>
    <row r="11" spans="1:27" s="64" customFormat="1" ht="24" customHeight="1">
      <c r="A11" s="56" t="s">
        <v>844</v>
      </c>
      <c r="B11" s="57"/>
      <c r="C11" s="58">
        <v>13</v>
      </c>
      <c r="D11" s="58">
        <v>1668</v>
      </c>
      <c r="E11" s="59">
        <v>2</v>
      </c>
      <c r="F11" s="58">
        <v>173</v>
      </c>
      <c r="G11" s="59">
        <v>5</v>
      </c>
      <c r="H11" s="58">
        <v>657</v>
      </c>
      <c r="I11" s="58">
        <v>1</v>
      </c>
      <c r="J11" s="58">
        <v>10</v>
      </c>
      <c r="K11" s="58">
        <v>2</v>
      </c>
      <c r="L11" s="58">
        <v>185</v>
      </c>
      <c r="M11" s="59">
        <v>3</v>
      </c>
      <c r="N11" s="60">
        <v>643</v>
      </c>
      <c r="O11" s="61"/>
      <c r="P11" s="61"/>
      <c r="R11" s="61"/>
    </row>
    <row r="12" spans="1:27" s="64" customFormat="1" ht="24" customHeight="1">
      <c r="A12" s="56" t="s">
        <v>574</v>
      </c>
      <c r="B12" s="57"/>
      <c r="C12" s="58">
        <v>5</v>
      </c>
      <c r="D12" s="58">
        <v>502</v>
      </c>
      <c r="E12" s="59">
        <v>1</v>
      </c>
      <c r="F12" s="58">
        <v>200</v>
      </c>
      <c r="G12" s="59">
        <v>0</v>
      </c>
      <c r="H12" s="58">
        <v>0</v>
      </c>
      <c r="I12" s="58">
        <v>3</v>
      </c>
      <c r="J12" s="58">
        <v>292</v>
      </c>
      <c r="K12" s="58">
        <v>1</v>
      </c>
      <c r="L12" s="58">
        <v>10</v>
      </c>
      <c r="M12" s="59">
        <v>0</v>
      </c>
      <c r="N12" s="60">
        <v>0</v>
      </c>
      <c r="O12" s="61"/>
      <c r="P12" s="61"/>
      <c r="R12" s="61"/>
    </row>
    <row r="13" spans="1:27" s="64" customFormat="1" ht="24" customHeight="1">
      <c r="A13" s="56" t="s">
        <v>542</v>
      </c>
      <c r="B13" s="57"/>
      <c r="C13" s="58">
        <v>14</v>
      </c>
      <c r="D13" s="58">
        <v>6677</v>
      </c>
      <c r="E13" s="59">
        <v>2</v>
      </c>
      <c r="F13" s="58">
        <v>116</v>
      </c>
      <c r="G13" s="59">
        <v>1</v>
      </c>
      <c r="H13" s="58">
        <v>49</v>
      </c>
      <c r="I13" s="58">
        <v>3</v>
      </c>
      <c r="J13" s="58">
        <v>138</v>
      </c>
      <c r="K13" s="58">
        <v>0</v>
      </c>
      <c r="L13" s="58">
        <v>0</v>
      </c>
      <c r="M13" s="59">
        <v>8</v>
      </c>
      <c r="N13" s="60">
        <v>6374</v>
      </c>
      <c r="O13" s="61"/>
      <c r="P13" s="61"/>
      <c r="R13" s="61"/>
    </row>
    <row r="14" spans="1:27" s="64" customFormat="1" ht="24" customHeight="1">
      <c r="A14" s="56" t="s">
        <v>543</v>
      </c>
      <c r="B14" s="57"/>
      <c r="C14" s="58">
        <v>4</v>
      </c>
      <c r="D14" s="58">
        <v>1196</v>
      </c>
      <c r="E14" s="59">
        <v>2</v>
      </c>
      <c r="F14" s="58">
        <v>1053</v>
      </c>
      <c r="G14" s="59">
        <v>2</v>
      </c>
      <c r="H14" s="58">
        <v>143</v>
      </c>
      <c r="I14" s="58">
        <v>0</v>
      </c>
      <c r="J14" s="58">
        <v>0</v>
      </c>
      <c r="K14" s="58">
        <v>0</v>
      </c>
      <c r="L14" s="58">
        <v>0</v>
      </c>
      <c r="M14" s="59">
        <v>0</v>
      </c>
      <c r="N14" s="60">
        <v>0</v>
      </c>
      <c r="O14" s="61"/>
      <c r="P14" s="61"/>
      <c r="R14" s="61"/>
    </row>
    <row r="15" spans="1:27" s="64" customFormat="1" ht="24" customHeight="1">
      <c r="A15" s="56" t="s">
        <v>544</v>
      </c>
      <c r="B15" s="57"/>
      <c r="C15" s="58">
        <v>6</v>
      </c>
      <c r="D15" s="58">
        <v>267</v>
      </c>
      <c r="E15" s="59">
        <v>1</v>
      </c>
      <c r="F15" s="58">
        <v>25</v>
      </c>
      <c r="G15" s="59">
        <v>1</v>
      </c>
      <c r="H15" s="58">
        <v>10</v>
      </c>
      <c r="I15" s="58">
        <v>2</v>
      </c>
      <c r="J15" s="58">
        <v>100</v>
      </c>
      <c r="K15" s="58">
        <v>0</v>
      </c>
      <c r="L15" s="58">
        <v>0</v>
      </c>
      <c r="M15" s="59">
        <v>2</v>
      </c>
      <c r="N15" s="60">
        <v>132</v>
      </c>
      <c r="O15" s="61"/>
      <c r="P15" s="61"/>
      <c r="R15" s="61"/>
    </row>
    <row r="16" spans="1:27" s="64" customFormat="1" ht="24" customHeight="1">
      <c r="A16" s="56" t="s">
        <v>545</v>
      </c>
      <c r="B16" s="57"/>
      <c r="C16" s="58">
        <v>5</v>
      </c>
      <c r="D16" s="58">
        <v>634</v>
      </c>
      <c r="E16" s="59">
        <v>2</v>
      </c>
      <c r="F16" s="58">
        <v>317</v>
      </c>
      <c r="G16" s="59">
        <v>0</v>
      </c>
      <c r="H16" s="58">
        <v>0</v>
      </c>
      <c r="I16" s="58">
        <v>0</v>
      </c>
      <c r="J16" s="58">
        <v>0</v>
      </c>
      <c r="K16" s="58">
        <v>1</v>
      </c>
      <c r="L16" s="58">
        <v>17</v>
      </c>
      <c r="M16" s="59">
        <v>2</v>
      </c>
      <c r="N16" s="60">
        <v>300</v>
      </c>
      <c r="O16" s="61"/>
      <c r="P16" s="61"/>
      <c r="R16" s="61"/>
    </row>
    <row r="17" spans="1:25" s="64" customFormat="1" ht="24" customHeight="1">
      <c r="A17" s="56" t="s">
        <v>517</v>
      </c>
      <c r="B17" s="57"/>
      <c r="C17" s="58">
        <v>7</v>
      </c>
      <c r="D17" s="58">
        <v>434</v>
      </c>
      <c r="E17" s="59">
        <v>1</v>
      </c>
      <c r="F17" s="58">
        <v>219</v>
      </c>
      <c r="G17" s="59">
        <v>0</v>
      </c>
      <c r="H17" s="58">
        <v>0</v>
      </c>
      <c r="I17" s="58">
        <v>2</v>
      </c>
      <c r="J17" s="58">
        <v>92</v>
      </c>
      <c r="K17" s="58">
        <v>1</v>
      </c>
      <c r="L17" s="58">
        <v>18</v>
      </c>
      <c r="M17" s="59">
        <v>3</v>
      </c>
      <c r="N17" s="60">
        <v>105</v>
      </c>
      <c r="O17" s="61"/>
      <c r="P17" s="61"/>
      <c r="R17" s="61"/>
    </row>
    <row r="18" spans="1:25" s="64" customFormat="1" ht="24" customHeight="1">
      <c r="A18" s="56" t="s">
        <v>523</v>
      </c>
      <c r="B18" s="57"/>
      <c r="C18" s="58">
        <v>4</v>
      </c>
      <c r="D18" s="58">
        <v>368</v>
      </c>
      <c r="E18" s="59">
        <v>2</v>
      </c>
      <c r="F18" s="58">
        <v>172</v>
      </c>
      <c r="G18" s="59">
        <v>0</v>
      </c>
      <c r="H18" s="58">
        <v>0</v>
      </c>
      <c r="I18" s="58">
        <v>1</v>
      </c>
      <c r="J18" s="58">
        <v>103</v>
      </c>
      <c r="K18" s="58">
        <v>0</v>
      </c>
      <c r="L18" s="58">
        <v>0</v>
      </c>
      <c r="M18" s="59">
        <v>1</v>
      </c>
      <c r="N18" s="60">
        <v>93</v>
      </c>
      <c r="O18" s="61"/>
      <c r="P18" s="61"/>
      <c r="Q18" s="1248"/>
      <c r="R18" s="1248"/>
    </row>
    <row r="19" spans="1:25" s="64" customFormat="1" ht="24" customHeight="1">
      <c r="A19" s="56" t="s">
        <v>739</v>
      </c>
      <c r="B19" s="57"/>
      <c r="C19" s="58">
        <v>8</v>
      </c>
      <c r="D19" s="58">
        <v>751</v>
      </c>
      <c r="E19" s="59">
        <v>0</v>
      </c>
      <c r="F19" s="58">
        <v>0</v>
      </c>
      <c r="G19" s="59">
        <v>1</v>
      </c>
      <c r="H19" s="58">
        <v>20</v>
      </c>
      <c r="I19" s="58">
        <v>1</v>
      </c>
      <c r="J19" s="58">
        <v>113</v>
      </c>
      <c r="K19" s="58">
        <v>1</v>
      </c>
      <c r="L19" s="58">
        <v>43</v>
      </c>
      <c r="M19" s="59">
        <v>5</v>
      </c>
      <c r="N19" s="60">
        <v>575</v>
      </c>
      <c r="O19" s="61"/>
      <c r="Q19" s="649"/>
      <c r="R19" s="648"/>
    </row>
    <row r="20" spans="1:25" s="64" customFormat="1" ht="24" customHeight="1">
      <c r="A20" s="56" t="s">
        <v>546</v>
      </c>
      <c r="B20" s="57"/>
      <c r="C20" s="58">
        <v>7</v>
      </c>
      <c r="D20" s="58">
        <v>432</v>
      </c>
      <c r="E20" s="59">
        <v>1</v>
      </c>
      <c r="F20" s="58">
        <v>107</v>
      </c>
      <c r="G20" s="59">
        <v>3</v>
      </c>
      <c r="H20" s="58">
        <v>120</v>
      </c>
      <c r="I20" s="58">
        <v>0</v>
      </c>
      <c r="J20" s="58">
        <v>0</v>
      </c>
      <c r="K20" s="58">
        <v>1</v>
      </c>
      <c r="L20" s="58">
        <v>14</v>
      </c>
      <c r="M20" s="59">
        <v>2</v>
      </c>
      <c r="N20" s="60">
        <v>191</v>
      </c>
      <c r="O20" s="61"/>
      <c r="P20" s="61"/>
      <c r="Q20" s="62"/>
      <c r="R20" s="63"/>
    </row>
    <row r="21" spans="1:25" s="64" customFormat="1" ht="24" customHeight="1">
      <c r="A21" s="56" t="s">
        <v>572</v>
      </c>
      <c r="B21" s="57"/>
      <c r="C21" s="58">
        <v>10</v>
      </c>
      <c r="D21" s="58">
        <v>731</v>
      </c>
      <c r="E21" s="59">
        <v>3</v>
      </c>
      <c r="F21" s="58">
        <v>461</v>
      </c>
      <c r="G21" s="59">
        <v>1</v>
      </c>
      <c r="H21" s="58">
        <v>33</v>
      </c>
      <c r="I21" s="58">
        <v>0</v>
      </c>
      <c r="J21" s="58">
        <v>0</v>
      </c>
      <c r="K21" s="58">
        <v>3</v>
      </c>
      <c r="L21" s="58">
        <v>153</v>
      </c>
      <c r="M21" s="59">
        <v>3</v>
      </c>
      <c r="N21" s="60">
        <v>84</v>
      </c>
      <c r="O21" s="61"/>
      <c r="P21" s="61"/>
      <c r="Q21" s="62"/>
      <c r="R21" s="63"/>
    </row>
    <row r="22" spans="1:25" s="64" customFormat="1" ht="24" customHeight="1">
      <c r="A22" s="56" t="s">
        <v>541</v>
      </c>
      <c r="B22" s="57"/>
      <c r="C22" s="58">
        <v>6</v>
      </c>
      <c r="D22" s="58">
        <v>249</v>
      </c>
      <c r="E22" s="59">
        <v>2</v>
      </c>
      <c r="F22" s="58">
        <v>141</v>
      </c>
      <c r="G22" s="59">
        <v>1</v>
      </c>
      <c r="H22" s="58">
        <v>10</v>
      </c>
      <c r="I22" s="58">
        <v>0</v>
      </c>
      <c r="J22" s="58">
        <v>0</v>
      </c>
      <c r="K22" s="58">
        <v>1</v>
      </c>
      <c r="L22" s="58">
        <v>12</v>
      </c>
      <c r="M22" s="59">
        <v>2</v>
      </c>
      <c r="N22" s="60">
        <v>86</v>
      </c>
      <c r="O22" s="61"/>
      <c r="P22" s="61"/>
      <c r="Q22" s="62"/>
      <c r="R22" s="63"/>
    </row>
    <row r="23" spans="1:25" s="64" customFormat="1" ht="24" customHeight="1">
      <c r="A23" s="56" t="s">
        <v>573</v>
      </c>
      <c r="B23" s="57"/>
      <c r="C23" s="58">
        <v>6</v>
      </c>
      <c r="D23" s="58">
        <v>796</v>
      </c>
      <c r="E23" s="59">
        <v>1</v>
      </c>
      <c r="F23" s="58">
        <v>383</v>
      </c>
      <c r="G23" s="59">
        <v>1</v>
      </c>
      <c r="H23" s="58">
        <v>30</v>
      </c>
      <c r="I23" s="58">
        <v>0</v>
      </c>
      <c r="J23" s="58">
        <v>0</v>
      </c>
      <c r="K23" s="58">
        <v>2</v>
      </c>
      <c r="L23" s="58">
        <v>272</v>
      </c>
      <c r="M23" s="59">
        <v>2</v>
      </c>
      <c r="N23" s="60">
        <v>111</v>
      </c>
      <c r="O23" s="61"/>
      <c r="P23" s="61"/>
      <c r="Q23" s="62"/>
      <c r="R23" s="63"/>
    </row>
    <row r="24" spans="1:25" s="64" customFormat="1" ht="6" customHeight="1">
      <c r="A24" s="650"/>
      <c r="B24" s="651"/>
      <c r="C24" s="652"/>
      <c r="D24" s="652"/>
      <c r="E24" s="653"/>
      <c r="F24" s="652"/>
      <c r="G24" s="653"/>
      <c r="H24" s="652"/>
      <c r="I24" s="652"/>
      <c r="J24" s="652"/>
      <c r="K24" s="652"/>
      <c r="L24" s="652"/>
      <c r="M24" s="653"/>
      <c r="N24" s="654"/>
    </row>
    <row r="25" spans="1:25" ht="15" customHeight="1">
      <c r="A25" s="1" t="s">
        <v>467</v>
      </c>
      <c r="B25" s="655"/>
      <c r="C25" s="655"/>
      <c r="D25" s="655"/>
      <c r="E25" s="655"/>
      <c r="F25" s="655"/>
      <c r="G25" s="655"/>
      <c r="H25" s="655"/>
      <c r="I25" s="655"/>
      <c r="J25" s="656"/>
      <c r="K25" s="655"/>
      <c r="L25" s="655"/>
      <c r="M25" s="655"/>
    </row>
    <row r="26" spans="1:25" ht="18.75" customHeight="1">
      <c r="A26" s="274"/>
      <c r="E26" s="657"/>
      <c r="N26" s="657"/>
    </row>
    <row r="27" spans="1:25" ht="18.75" customHeight="1">
      <c r="B27" s="657"/>
      <c r="C27" s="657"/>
    </row>
    <row r="28" spans="1:25" s="498" customFormat="1" ht="26.25" customHeight="1" thickBot="1">
      <c r="A28" s="1251" t="s">
        <v>514</v>
      </c>
      <c r="B28" s="1251"/>
      <c r="C28" s="1251"/>
      <c r="D28" s="1251"/>
      <c r="E28" s="1251"/>
      <c r="H28" s="604"/>
      <c r="J28" s="658"/>
      <c r="K28" s="658"/>
      <c r="L28" s="658"/>
      <c r="M28" s="637" t="s">
        <v>134</v>
      </c>
    </row>
    <row r="29" spans="1:25" s="638" customFormat="1" ht="24" customHeight="1" thickTop="1">
      <c r="A29" s="1258" t="s">
        <v>220</v>
      </c>
      <c r="B29" s="1259"/>
      <c r="C29" s="1246" t="s">
        <v>221</v>
      </c>
      <c r="D29" s="1255"/>
      <c r="E29" s="1247"/>
      <c r="F29" s="1246" t="s">
        <v>222</v>
      </c>
      <c r="G29" s="1255"/>
      <c r="H29" s="1255"/>
      <c r="I29" s="1247"/>
      <c r="J29" s="1244" t="s">
        <v>223</v>
      </c>
      <c r="K29" s="1245"/>
      <c r="L29" s="1244" t="s">
        <v>203</v>
      </c>
      <c r="M29" s="1254"/>
      <c r="O29" s="55"/>
    </row>
    <row r="30" spans="1:25" s="638" customFormat="1" ht="24" customHeight="1">
      <c r="A30" s="1252" t="s">
        <v>224</v>
      </c>
      <c r="B30" s="1253"/>
      <c r="C30" s="474" t="s">
        <v>217</v>
      </c>
      <c r="D30" s="1242" t="s">
        <v>225</v>
      </c>
      <c r="E30" s="1243"/>
      <c r="F30" s="1242" t="s">
        <v>217</v>
      </c>
      <c r="G30" s="1243"/>
      <c r="H30" s="1242" t="s">
        <v>225</v>
      </c>
      <c r="I30" s="1243"/>
      <c r="J30" s="474" t="s">
        <v>226</v>
      </c>
      <c r="K30" s="474" t="s">
        <v>227</v>
      </c>
      <c r="L30" s="474" t="s">
        <v>226</v>
      </c>
      <c r="M30" s="474" t="s">
        <v>227</v>
      </c>
      <c r="O30" s="55"/>
    </row>
    <row r="31" spans="1:25" ht="10.5" customHeight="1">
      <c r="A31" s="503"/>
      <c r="B31" s="503"/>
      <c r="C31" s="659"/>
      <c r="D31" s="660"/>
      <c r="E31" s="661"/>
      <c r="F31" s="662"/>
      <c r="G31" s="663"/>
      <c r="H31" s="662"/>
      <c r="I31" s="663"/>
      <c r="J31" s="664"/>
      <c r="K31" s="665"/>
      <c r="L31" s="664"/>
      <c r="M31" s="659"/>
    </row>
    <row r="32" spans="1:25" s="64" customFormat="1" ht="24" customHeight="1">
      <c r="A32" s="1256" t="s">
        <v>817</v>
      </c>
      <c r="B32" s="1257"/>
      <c r="C32" s="65">
        <v>8328</v>
      </c>
      <c r="D32" s="65"/>
      <c r="E32" s="66">
        <v>99107</v>
      </c>
      <c r="F32" s="67"/>
      <c r="G32" s="68" t="s">
        <v>594</v>
      </c>
      <c r="H32" s="67"/>
      <c r="I32" s="68" t="s">
        <v>594</v>
      </c>
      <c r="J32" s="66">
        <v>406</v>
      </c>
      <c r="K32" s="65">
        <v>4693</v>
      </c>
      <c r="L32" s="65">
        <v>55</v>
      </c>
      <c r="M32" s="65">
        <v>749</v>
      </c>
      <c r="O32" s="69"/>
      <c r="P32" s="1241"/>
      <c r="Q32" s="1241"/>
      <c r="R32" s="1240"/>
      <c r="S32" s="1240"/>
      <c r="T32" s="1240"/>
      <c r="U32" s="1240"/>
      <c r="V32" s="69"/>
      <c r="W32" s="69"/>
      <c r="X32" s="69"/>
      <c r="Y32" s="69"/>
    </row>
    <row r="33" spans="1:25" s="64" customFormat="1" ht="24" customHeight="1">
      <c r="A33" s="1256" t="s">
        <v>811</v>
      </c>
      <c r="B33" s="1257"/>
      <c r="C33" s="65">
        <v>8181</v>
      </c>
      <c r="D33" s="65"/>
      <c r="E33" s="66">
        <v>99439</v>
      </c>
      <c r="F33" s="67"/>
      <c r="G33" s="68" t="s">
        <v>594</v>
      </c>
      <c r="H33" s="67"/>
      <c r="I33" s="68" t="s">
        <v>594</v>
      </c>
      <c r="J33" s="66">
        <v>479</v>
      </c>
      <c r="K33" s="65">
        <v>6450</v>
      </c>
      <c r="L33" s="65">
        <v>67</v>
      </c>
      <c r="M33" s="65">
        <v>794</v>
      </c>
      <c r="O33" s="69"/>
      <c r="P33" s="69"/>
      <c r="Q33" s="69"/>
      <c r="R33" s="70"/>
      <c r="S33" s="70"/>
      <c r="T33" s="70"/>
      <c r="U33" s="70"/>
      <c r="V33" s="69"/>
      <c r="W33" s="69"/>
      <c r="X33" s="69"/>
      <c r="Y33" s="69"/>
    </row>
    <row r="34" spans="1:25" s="64" customFormat="1" ht="24" customHeight="1">
      <c r="A34" s="1256" t="s">
        <v>818</v>
      </c>
      <c r="B34" s="1257"/>
      <c r="C34" s="65">
        <v>7571</v>
      </c>
      <c r="D34" s="65"/>
      <c r="E34" s="66">
        <v>95214</v>
      </c>
      <c r="F34" s="67"/>
      <c r="G34" s="68" t="s">
        <v>594</v>
      </c>
      <c r="H34" s="67"/>
      <c r="I34" s="68" t="s">
        <v>594</v>
      </c>
      <c r="J34" s="66">
        <v>532</v>
      </c>
      <c r="K34" s="65">
        <v>7465</v>
      </c>
      <c r="L34" s="65">
        <v>82</v>
      </c>
      <c r="M34" s="65">
        <v>1182</v>
      </c>
      <c r="O34" s="69"/>
      <c r="P34" s="69"/>
      <c r="Q34" s="69"/>
      <c r="R34" s="70"/>
      <c r="S34" s="70"/>
      <c r="T34" s="70"/>
      <c r="U34" s="70"/>
      <c r="V34" s="69"/>
      <c r="W34" s="69"/>
      <c r="X34" s="69"/>
      <c r="Y34" s="69"/>
    </row>
    <row r="35" spans="1:25" s="64" customFormat="1" ht="17.850000000000001" customHeight="1">
      <c r="A35" s="56"/>
      <c r="B35" s="56"/>
      <c r="C35" s="65"/>
      <c r="D35" s="71"/>
      <c r="E35" s="666"/>
      <c r="F35" s="65"/>
      <c r="G35" s="72"/>
      <c r="H35" s="65"/>
      <c r="I35" s="72"/>
      <c r="J35" s="72"/>
      <c r="K35" s="73"/>
      <c r="L35" s="73"/>
      <c r="M35" s="65"/>
      <c r="P35" s="667"/>
    </row>
    <row r="36" spans="1:25" s="64" customFormat="1" ht="24" customHeight="1">
      <c r="A36" s="56" t="s">
        <v>845</v>
      </c>
      <c r="C36" s="65">
        <v>479</v>
      </c>
      <c r="D36" s="71"/>
      <c r="E36" s="72">
        <v>4524</v>
      </c>
      <c r="F36" s="66"/>
      <c r="G36" s="66">
        <v>31949</v>
      </c>
      <c r="H36" s="65"/>
      <c r="I36" s="72">
        <v>382799</v>
      </c>
      <c r="J36" s="66">
        <v>32</v>
      </c>
      <c r="K36" s="73">
        <v>1063</v>
      </c>
      <c r="L36" s="66">
        <v>2</v>
      </c>
      <c r="M36" s="65">
        <v>22</v>
      </c>
    </row>
    <row r="37" spans="1:25" s="64" customFormat="1" ht="24" customHeight="1">
      <c r="A37" s="56" t="s">
        <v>601</v>
      </c>
      <c r="C37" s="65">
        <v>562</v>
      </c>
      <c r="D37" s="71"/>
      <c r="E37" s="72">
        <v>5612</v>
      </c>
      <c r="F37" s="66"/>
      <c r="G37" s="66">
        <v>31900</v>
      </c>
      <c r="H37" s="65"/>
      <c r="I37" s="72">
        <v>379952</v>
      </c>
      <c r="J37" s="66">
        <v>22</v>
      </c>
      <c r="K37" s="73">
        <v>244</v>
      </c>
      <c r="L37" s="66">
        <v>12</v>
      </c>
      <c r="M37" s="65">
        <v>184</v>
      </c>
    </row>
    <row r="38" spans="1:25" s="64" customFormat="1" ht="24" customHeight="1">
      <c r="A38" s="56" t="s">
        <v>613</v>
      </c>
      <c r="C38" s="65">
        <v>805</v>
      </c>
      <c r="D38" s="71"/>
      <c r="E38" s="72">
        <v>9776</v>
      </c>
      <c r="F38" s="66"/>
      <c r="G38" s="66">
        <v>31798</v>
      </c>
      <c r="H38" s="65"/>
      <c r="I38" s="72">
        <v>376714</v>
      </c>
      <c r="J38" s="66">
        <v>51</v>
      </c>
      <c r="K38" s="73">
        <v>1003</v>
      </c>
      <c r="L38" s="66">
        <v>16</v>
      </c>
      <c r="M38" s="65">
        <v>65</v>
      </c>
    </row>
    <row r="39" spans="1:25" s="64" customFormat="1" ht="24" customHeight="1">
      <c r="A39" s="56" t="s">
        <v>625</v>
      </c>
      <c r="C39" s="65">
        <v>660</v>
      </c>
      <c r="D39" s="71"/>
      <c r="E39" s="72">
        <v>6893</v>
      </c>
      <c r="F39" s="66"/>
      <c r="G39" s="66">
        <v>31777</v>
      </c>
      <c r="H39" s="65"/>
      <c r="I39" s="72">
        <v>373933</v>
      </c>
      <c r="J39" s="66">
        <v>61</v>
      </c>
      <c r="K39" s="73">
        <v>1037</v>
      </c>
      <c r="L39" s="66">
        <v>4</v>
      </c>
      <c r="M39" s="65">
        <v>45</v>
      </c>
    </row>
    <row r="40" spans="1:25" s="64" customFormat="1" ht="24" customHeight="1">
      <c r="A40" s="56" t="s">
        <v>639</v>
      </c>
      <c r="C40" s="65">
        <v>509</v>
      </c>
      <c r="D40" s="71"/>
      <c r="E40" s="72">
        <v>6171</v>
      </c>
      <c r="F40" s="66"/>
      <c r="G40" s="66">
        <v>31746</v>
      </c>
      <c r="H40" s="65"/>
      <c r="I40" s="72">
        <v>371544</v>
      </c>
      <c r="J40" s="66">
        <v>47</v>
      </c>
      <c r="K40" s="73">
        <v>414</v>
      </c>
      <c r="L40" s="66">
        <v>5</v>
      </c>
      <c r="M40" s="65">
        <v>61</v>
      </c>
    </row>
    <row r="41" spans="1:25" s="64" customFormat="1" ht="24" customHeight="1">
      <c r="A41" s="56" t="s">
        <v>659</v>
      </c>
      <c r="C41" s="65">
        <v>703</v>
      </c>
      <c r="D41" s="71"/>
      <c r="E41" s="72">
        <v>10032</v>
      </c>
      <c r="F41" s="66"/>
      <c r="G41" s="66">
        <v>31692</v>
      </c>
      <c r="H41" s="65"/>
      <c r="I41" s="72">
        <v>370046</v>
      </c>
      <c r="J41" s="66">
        <v>67</v>
      </c>
      <c r="K41" s="73">
        <v>967</v>
      </c>
      <c r="L41" s="66">
        <v>2</v>
      </c>
      <c r="M41" s="65">
        <v>143</v>
      </c>
    </row>
    <row r="42" spans="1:25" s="64" customFormat="1" ht="24" customHeight="1">
      <c r="A42" s="56" t="s">
        <v>673</v>
      </c>
      <c r="C42" s="65">
        <v>533</v>
      </c>
      <c r="D42" s="71"/>
      <c r="E42" s="72">
        <v>6898</v>
      </c>
      <c r="F42" s="66"/>
      <c r="G42" s="66">
        <v>31685</v>
      </c>
      <c r="H42" s="65"/>
      <c r="I42" s="72">
        <v>369564</v>
      </c>
      <c r="J42" s="66">
        <v>38</v>
      </c>
      <c r="K42" s="73">
        <v>290</v>
      </c>
      <c r="L42" s="66">
        <v>3</v>
      </c>
      <c r="M42" s="65">
        <v>54</v>
      </c>
    </row>
    <row r="43" spans="1:25" s="64" customFormat="1" ht="24" customHeight="1">
      <c r="A43" s="56" t="s">
        <v>693</v>
      </c>
      <c r="C43" s="65">
        <v>551</v>
      </c>
      <c r="D43" s="71"/>
      <c r="E43" s="72">
        <v>6912</v>
      </c>
      <c r="F43" s="66"/>
      <c r="G43" s="66">
        <v>31596</v>
      </c>
      <c r="H43" s="65"/>
      <c r="I43" s="72">
        <v>367192</v>
      </c>
      <c r="J43" s="66">
        <v>40</v>
      </c>
      <c r="K43" s="73">
        <v>436</v>
      </c>
      <c r="L43" s="66">
        <v>12</v>
      </c>
      <c r="M43" s="65">
        <v>94</v>
      </c>
    </row>
    <row r="44" spans="1:25" s="64" customFormat="1" ht="24" customHeight="1">
      <c r="A44" s="56" t="s">
        <v>703</v>
      </c>
      <c r="C44" s="65">
        <v>933</v>
      </c>
      <c r="D44" s="71"/>
      <c r="E44" s="72">
        <v>13984</v>
      </c>
      <c r="F44" s="66"/>
      <c r="G44" s="66">
        <v>31587</v>
      </c>
      <c r="H44" s="65"/>
      <c r="I44" s="72">
        <v>366309</v>
      </c>
      <c r="J44" s="66">
        <v>47</v>
      </c>
      <c r="K44" s="73">
        <v>481</v>
      </c>
      <c r="L44" s="66">
        <v>15</v>
      </c>
      <c r="M44" s="65">
        <v>173</v>
      </c>
    </row>
    <row r="45" spans="1:25" s="64" customFormat="1" ht="24" customHeight="1">
      <c r="A45" s="56" t="s">
        <v>739</v>
      </c>
      <c r="C45" s="65">
        <v>518</v>
      </c>
      <c r="D45" s="71"/>
      <c r="E45" s="72">
        <v>6438</v>
      </c>
      <c r="F45" s="66"/>
      <c r="G45" s="66">
        <v>31497</v>
      </c>
      <c r="H45" s="65"/>
      <c r="I45" s="72">
        <v>363696</v>
      </c>
      <c r="J45" s="66">
        <v>39</v>
      </c>
      <c r="K45" s="73">
        <v>391</v>
      </c>
      <c r="L45" s="66">
        <v>3</v>
      </c>
      <c r="M45" s="65">
        <v>72</v>
      </c>
    </row>
    <row r="46" spans="1:25" s="64" customFormat="1" ht="24" customHeight="1">
      <c r="A46" s="56" t="s">
        <v>581</v>
      </c>
      <c r="C46" s="65">
        <v>551</v>
      </c>
      <c r="D46" s="71"/>
      <c r="E46" s="72">
        <v>6654</v>
      </c>
      <c r="F46" s="66"/>
      <c r="G46" s="66">
        <v>31461</v>
      </c>
      <c r="H46" s="65"/>
      <c r="I46" s="72">
        <v>361982</v>
      </c>
      <c r="J46" s="66">
        <v>47</v>
      </c>
      <c r="K46" s="73">
        <v>558</v>
      </c>
      <c r="L46" s="66">
        <v>4</v>
      </c>
      <c r="M46" s="65">
        <v>136</v>
      </c>
    </row>
    <row r="47" spans="1:25" s="64" customFormat="1" ht="24" customHeight="1">
      <c r="A47" s="56" t="s">
        <v>582</v>
      </c>
      <c r="C47" s="65">
        <v>767</v>
      </c>
      <c r="D47" s="71"/>
      <c r="E47" s="72">
        <v>11318</v>
      </c>
      <c r="F47" s="66"/>
      <c r="G47" s="66">
        <v>31437</v>
      </c>
      <c r="H47" s="65"/>
      <c r="I47" s="72">
        <v>360171</v>
      </c>
      <c r="J47" s="66">
        <v>41</v>
      </c>
      <c r="K47" s="73">
        <v>581</v>
      </c>
      <c r="L47" s="66">
        <v>4</v>
      </c>
      <c r="M47" s="65">
        <v>132</v>
      </c>
    </row>
    <row r="48" spans="1:25" s="64" customFormat="1" ht="24" customHeight="1">
      <c r="A48" s="56" t="s">
        <v>593</v>
      </c>
      <c r="C48" s="65">
        <v>465</v>
      </c>
      <c r="D48" s="71"/>
      <c r="E48" s="72">
        <v>5147</v>
      </c>
      <c r="F48" s="66"/>
      <c r="G48" s="66">
        <v>31362</v>
      </c>
      <c r="H48" s="65"/>
      <c r="I48" s="72">
        <v>357058</v>
      </c>
      <c r="J48" s="66">
        <v>48</v>
      </c>
      <c r="K48" s="73">
        <v>972</v>
      </c>
      <c r="L48" s="66">
        <v>5</v>
      </c>
      <c r="M48" s="65">
        <v>30</v>
      </c>
    </row>
    <row r="49" spans="1:14" s="64" customFormat="1" ht="6.75" customHeight="1">
      <c r="A49" s="56"/>
      <c r="C49" s="668"/>
      <c r="D49" s="669"/>
      <c r="E49" s="670"/>
      <c r="F49" s="671"/>
      <c r="G49" s="671"/>
      <c r="H49" s="668"/>
      <c r="I49" s="670"/>
      <c r="J49" s="671"/>
      <c r="K49" s="672"/>
      <c r="L49" s="671"/>
      <c r="M49" s="668"/>
      <c r="N49" s="673"/>
    </row>
    <row r="50" spans="1:14" s="64" customFormat="1" ht="15" customHeight="1">
      <c r="A50" s="1161" t="s">
        <v>213</v>
      </c>
      <c r="B50" s="1161"/>
      <c r="C50" s="1250"/>
      <c r="D50" s="1250"/>
      <c r="E50" s="1250"/>
      <c r="F50" s="1250"/>
      <c r="G50" s="1250"/>
      <c r="H50" s="1"/>
      <c r="I50" s="1"/>
    </row>
    <row r="51" spans="1:14" s="64" customFormat="1" ht="15" customHeight="1">
      <c r="A51" s="1249" t="s">
        <v>135</v>
      </c>
      <c r="B51" s="1249"/>
      <c r="C51" s="1249"/>
      <c r="D51" s="1249"/>
      <c r="E51" s="1249"/>
    </row>
    <row r="54" spans="1:14">
      <c r="C54" s="224"/>
    </row>
    <row r="908" spans="14:14">
      <c r="N908" s="44" t="s">
        <v>465</v>
      </c>
    </row>
  </sheetData>
  <mergeCells count="29">
    <mergeCell ref="A3:J3"/>
    <mergeCell ref="A29:B29"/>
    <mergeCell ref="L29:M29"/>
    <mergeCell ref="J29:K29"/>
    <mergeCell ref="F29:I29"/>
    <mergeCell ref="K3:N3"/>
    <mergeCell ref="A4:B4"/>
    <mergeCell ref="A5:B5"/>
    <mergeCell ref="A51:E51"/>
    <mergeCell ref="A50:G50"/>
    <mergeCell ref="A28:E28"/>
    <mergeCell ref="A30:B30"/>
    <mergeCell ref="M4:N4"/>
    <mergeCell ref="K4:L4"/>
    <mergeCell ref="D30:E30"/>
    <mergeCell ref="E4:F4"/>
    <mergeCell ref="C29:E29"/>
    <mergeCell ref="C4:D4"/>
    <mergeCell ref="A32:B32"/>
    <mergeCell ref="A33:B33"/>
    <mergeCell ref="A34:B34"/>
    <mergeCell ref="H30:I30"/>
    <mergeCell ref="T32:U32"/>
    <mergeCell ref="P32:Q32"/>
    <mergeCell ref="R32:S32"/>
    <mergeCell ref="F30:G30"/>
    <mergeCell ref="G4:H4"/>
    <mergeCell ref="I4:J4"/>
    <mergeCell ref="Q18:R18"/>
  </mergeCells>
  <phoneticPr fontId="3"/>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 A10 A12:A18 A37:A40 A41:A44 A46:A48 A20:A23 B33 A33:A34 A8: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view="pageBreakPreview" zoomScaleNormal="100" zoomScaleSheetLayoutView="100" workbookViewId="0">
      <pane ySplit="6" topLeftCell="A7" activePane="bottomLeft" state="frozen"/>
      <selection sqref="A1:XFD1048576"/>
      <selection pane="bottomLeft" activeCell="A7" sqref="A7"/>
    </sheetView>
  </sheetViews>
  <sheetFormatPr defaultColWidth="8" defaultRowHeight="10.5"/>
  <cols>
    <col min="1" max="1" width="13.625" style="77" customWidth="1"/>
    <col min="2" max="4" width="7.5" style="77" customWidth="1"/>
    <col min="5" max="6" width="7.25" style="77" customWidth="1"/>
    <col min="7" max="7" width="7.5" style="77" customWidth="1"/>
    <col min="8" max="9" width="7.25" style="77" customWidth="1"/>
    <col min="10" max="11" width="7.5" style="77" customWidth="1"/>
    <col min="12" max="15" width="7.25" style="77" customWidth="1"/>
    <col min="16" max="16" width="7.5" style="77" customWidth="1"/>
    <col min="17" max="16384" width="8" style="77"/>
  </cols>
  <sheetData>
    <row r="1" spans="1:18" s="676" customFormat="1" ht="21.75" customHeight="1">
      <c r="A1" s="1271" t="s">
        <v>497</v>
      </c>
      <c r="B1" s="1271"/>
      <c r="C1" s="1271"/>
      <c r="D1" s="674"/>
      <c r="E1" s="675"/>
    </row>
    <row r="2" spans="1:18" s="676" customFormat="1" ht="29.25" customHeight="1">
      <c r="A2" s="1272" t="s">
        <v>336</v>
      </c>
      <c r="B2" s="1273"/>
      <c r="C2" s="1273"/>
      <c r="D2" s="677"/>
    </row>
    <row r="3" spans="1:18" s="676" customFormat="1" ht="18.75" customHeight="1" thickBot="1">
      <c r="A3" s="678" t="s">
        <v>175</v>
      </c>
      <c r="B3" s="679"/>
      <c r="C3" s="679"/>
      <c r="D3" s="679"/>
      <c r="E3" s="679"/>
      <c r="F3" s="679"/>
      <c r="G3" s="679"/>
      <c r="H3" s="679"/>
      <c r="I3" s="679"/>
      <c r="J3" s="679"/>
      <c r="K3" s="679"/>
      <c r="L3" s="679"/>
      <c r="M3" s="679"/>
      <c r="N3" s="1261" t="s">
        <v>470</v>
      </c>
      <c r="O3" s="1261"/>
      <c r="P3" s="1261"/>
    </row>
    <row r="4" spans="1:18" ht="18.75" customHeight="1" thickTop="1">
      <c r="A4" s="680" t="s">
        <v>0</v>
      </c>
      <c r="B4" s="1262" t="s">
        <v>136</v>
      </c>
      <c r="C4" s="681"/>
      <c r="D4" s="681"/>
      <c r="E4" s="682"/>
      <c r="F4" s="683"/>
      <c r="G4" s="684"/>
      <c r="H4" s="1265" t="s">
        <v>178</v>
      </c>
      <c r="I4" s="685" t="s">
        <v>290</v>
      </c>
      <c r="J4" s="685" t="s">
        <v>292</v>
      </c>
      <c r="K4" s="686" t="s">
        <v>137</v>
      </c>
      <c r="L4" s="685" t="s">
        <v>293</v>
      </c>
      <c r="M4" s="685" t="s">
        <v>294</v>
      </c>
      <c r="N4" s="1265" t="s">
        <v>138</v>
      </c>
      <c r="O4" s="685" t="s">
        <v>296</v>
      </c>
      <c r="P4" s="1262" t="s">
        <v>139</v>
      </c>
      <c r="R4" s="687"/>
    </row>
    <row r="5" spans="1:18" ht="18.75" customHeight="1">
      <c r="A5" s="688"/>
      <c r="B5" s="1263"/>
      <c r="C5" s="689" t="s">
        <v>179</v>
      </c>
      <c r="D5" s="1269" t="s">
        <v>287</v>
      </c>
      <c r="E5" s="690" t="s">
        <v>238</v>
      </c>
      <c r="F5" s="690" t="s">
        <v>176</v>
      </c>
      <c r="G5" s="689" t="s">
        <v>179</v>
      </c>
      <c r="H5" s="1266"/>
      <c r="I5" s="691" t="s">
        <v>393</v>
      </c>
      <c r="J5" s="691" t="s">
        <v>393</v>
      </c>
      <c r="K5" s="691"/>
      <c r="L5" s="690"/>
      <c r="M5" s="690" t="s">
        <v>393</v>
      </c>
      <c r="N5" s="1266"/>
      <c r="O5" s="690"/>
      <c r="P5" s="1263"/>
      <c r="R5" s="687"/>
    </row>
    <row r="6" spans="1:18" ht="18.75" customHeight="1">
      <c r="A6" s="692" t="s">
        <v>21</v>
      </c>
      <c r="B6" s="1268"/>
      <c r="C6" s="693" t="s">
        <v>141</v>
      </c>
      <c r="D6" s="1270"/>
      <c r="E6" s="694"/>
      <c r="F6" s="695" t="s">
        <v>177</v>
      </c>
      <c r="G6" s="693" t="s">
        <v>484</v>
      </c>
      <c r="H6" s="1267"/>
      <c r="I6" s="695" t="s">
        <v>291</v>
      </c>
      <c r="J6" s="694" t="s">
        <v>140</v>
      </c>
      <c r="K6" s="695" t="s">
        <v>394</v>
      </c>
      <c r="L6" s="695" t="s">
        <v>395</v>
      </c>
      <c r="M6" s="695" t="s">
        <v>295</v>
      </c>
      <c r="N6" s="1267"/>
      <c r="O6" s="695" t="s">
        <v>396</v>
      </c>
      <c r="P6" s="1268"/>
    </row>
    <row r="7" spans="1:18" ht="18.75" customHeight="1">
      <c r="A7" s="696" t="s">
        <v>397</v>
      </c>
      <c r="B7" s="697">
        <v>10000</v>
      </c>
      <c r="C7" s="698">
        <v>9595</v>
      </c>
      <c r="D7" s="699">
        <v>8662</v>
      </c>
      <c r="E7" s="698">
        <v>2627</v>
      </c>
      <c r="F7" s="697">
        <v>405</v>
      </c>
      <c r="G7" s="697">
        <v>2222</v>
      </c>
      <c r="H7" s="698">
        <v>1910</v>
      </c>
      <c r="I7" s="697">
        <v>918</v>
      </c>
      <c r="J7" s="698">
        <v>374</v>
      </c>
      <c r="K7" s="700">
        <v>326</v>
      </c>
      <c r="L7" s="697">
        <v>415</v>
      </c>
      <c r="M7" s="697">
        <v>1741</v>
      </c>
      <c r="N7" s="701">
        <v>293</v>
      </c>
      <c r="O7" s="697">
        <v>813</v>
      </c>
      <c r="P7" s="700">
        <v>582</v>
      </c>
    </row>
    <row r="8" spans="1:18" ht="12.75" customHeight="1">
      <c r="A8" s="702"/>
      <c r="B8" s="703"/>
      <c r="C8" s="704"/>
      <c r="D8" s="703"/>
      <c r="E8" s="704"/>
      <c r="F8" s="703"/>
      <c r="G8" s="703"/>
      <c r="H8" s="704"/>
      <c r="I8" s="703"/>
      <c r="J8" s="704"/>
      <c r="K8" s="705"/>
      <c r="L8" s="703"/>
      <c r="M8" s="703"/>
      <c r="N8" s="706"/>
      <c r="O8" s="703"/>
      <c r="P8" s="705"/>
    </row>
    <row r="9" spans="1:18" ht="18.75" customHeight="1">
      <c r="A9" s="707" t="s">
        <v>713</v>
      </c>
      <c r="B9" s="74">
        <v>106</v>
      </c>
      <c r="C9" s="74">
        <v>105.6</v>
      </c>
      <c r="D9" s="74">
        <v>104.5</v>
      </c>
      <c r="E9" s="74">
        <v>112.4</v>
      </c>
      <c r="F9" s="74">
        <v>115.8</v>
      </c>
      <c r="G9" s="74">
        <v>111.8</v>
      </c>
      <c r="H9" s="74">
        <v>105.5</v>
      </c>
      <c r="I9" s="74">
        <v>108.7</v>
      </c>
      <c r="J9" s="74">
        <v>114.2</v>
      </c>
      <c r="K9" s="74">
        <v>108.7</v>
      </c>
      <c r="L9" s="74">
        <v>102.5</v>
      </c>
      <c r="M9" s="74">
        <v>95.7</v>
      </c>
      <c r="N9" s="76">
        <v>99.8</v>
      </c>
      <c r="O9" s="74">
        <v>106.9</v>
      </c>
      <c r="P9" s="708">
        <v>103.2</v>
      </c>
    </row>
    <row r="10" spans="1:18" ht="18.75" customHeight="1">
      <c r="A10" s="707" t="s">
        <v>549</v>
      </c>
      <c r="B10" s="74">
        <v>109.7</v>
      </c>
      <c r="C10" s="74">
        <v>109</v>
      </c>
      <c r="D10" s="74">
        <v>107.7</v>
      </c>
      <c r="E10" s="74">
        <v>118.2</v>
      </c>
      <c r="F10" s="74">
        <v>125.6</v>
      </c>
      <c r="G10" s="74">
        <v>116.9</v>
      </c>
      <c r="H10" s="74">
        <v>107.2</v>
      </c>
      <c r="I10" s="74">
        <v>113.1</v>
      </c>
      <c r="J10" s="74">
        <v>120.2</v>
      </c>
      <c r="K10" s="74">
        <v>112.7</v>
      </c>
      <c r="L10" s="74">
        <v>104.5</v>
      </c>
      <c r="M10" s="74">
        <v>97.5</v>
      </c>
      <c r="N10" s="76">
        <v>100</v>
      </c>
      <c r="O10" s="74">
        <v>113.6</v>
      </c>
      <c r="P10" s="708">
        <v>104.7</v>
      </c>
    </row>
    <row r="11" spans="1:18" ht="18.75" customHeight="1">
      <c r="A11" s="707" t="s">
        <v>707</v>
      </c>
      <c r="B11" s="74">
        <v>113</v>
      </c>
      <c r="C11" s="74">
        <v>112</v>
      </c>
      <c r="D11" s="74">
        <v>110.7</v>
      </c>
      <c r="E11" s="74">
        <v>126.8</v>
      </c>
      <c r="F11" s="74">
        <v>135</v>
      </c>
      <c r="G11" s="74">
        <v>125.3</v>
      </c>
      <c r="H11" s="74">
        <v>108.6</v>
      </c>
      <c r="I11" s="74">
        <v>116.8</v>
      </c>
      <c r="J11" s="74">
        <v>121.6</v>
      </c>
      <c r="K11" s="74">
        <v>114.9</v>
      </c>
      <c r="L11" s="74">
        <v>105.1</v>
      </c>
      <c r="M11" s="74">
        <v>99.7</v>
      </c>
      <c r="N11" s="76">
        <v>90.4</v>
      </c>
      <c r="O11" s="74">
        <v>115.9</v>
      </c>
      <c r="P11" s="708">
        <v>104.4</v>
      </c>
    </row>
    <row r="12" spans="1:18" ht="18.75" customHeight="1">
      <c r="A12" s="709"/>
      <c r="B12" s="74"/>
      <c r="C12" s="74"/>
      <c r="D12" s="74"/>
      <c r="E12" s="74"/>
      <c r="F12" s="74"/>
      <c r="G12" s="74"/>
      <c r="H12" s="74"/>
      <c r="I12" s="74"/>
      <c r="J12" s="74"/>
      <c r="K12" s="74"/>
      <c r="L12" s="74"/>
      <c r="M12" s="74"/>
      <c r="N12" s="706"/>
      <c r="O12" s="74"/>
      <c r="P12" s="708"/>
    </row>
    <row r="13" spans="1:18" ht="18.75" customHeight="1">
      <c r="A13" s="36" t="s">
        <v>834</v>
      </c>
      <c r="B13" s="74">
        <v>112.8</v>
      </c>
      <c r="C13" s="74">
        <v>111.9</v>
      </c>
      <c r="D13" s="74">
        <v>110.2</v>
      </c>
      <c r="E13" s="74">
        <v>125.8</v>
      </c>
      <c r="F13" s="74">
        <v>134</v>
      </c>
      <c r="G13" s="74">
        <v>124.4</v>
      </c>
      <c r="H13" s="74">
        <v>108.6</v>
      </c>
      <c r="I13" s="74">
        <v>118.3</v>
      </c>
      <c r="J13" s="74">
        <v>122.2</v>
      </c>
      <c r="K13" s="75">
        <v>116.5</v>
      </c>
      <c r="L13" s="74">
        <v>104.9</v>
      </c>
      <c r="M13" s="74">
        <v>100</v>
      </c>
      <c r="N13" s="74">
        <v>88.4</v>
      </c>
      <c r="O13" s="76">
        <v>114.8</v>
      </c>
      <c r="P13" s="75">
        <v>103.8</v>
      </c>
    </row>
    <row r="14" spans="1:18" ht="18.75" customHeight="1">
      <c r="A14" s="36" t="s">
        <v>557</v>
      </c>
      <c r="B14" s="74">
        <v>112.8</v>
      </c>
      <c r="C14" s="74">
        <v>112</v>
      </c>
      <c r="D14" s="74">
        <v>110.3</v>
      </c>
      <c r="E14" s="74">
        <v>126.1</v>
      </c>
      <c r="F14" s="74">
        <v>131.80000000000001</v>
      </c>
      <c r="G14" s="74">
        <v>125</v>
      </c>
      <c r="H14" s="74">
        <v>108.7</v>
      </c>
      <c r="I14" s="74">
        <v>120.6</v>
      </c>
      <c r="J14" s="74">
        <v>121.3</v>
      </c>
      <c r="K14" s="75">
        <v>115.5</v>
      </c>
      <c r="L14" s="74">
        <v>104.9</v>
      </c>
      <c r="M14" s="74">
        <v>99.1</v>
      </c>
      <c r="N14" s="74">
        <v>87.1</v>
      </c>
      <c r="O14" s="76">
        <v>115.2</v>
      </c>
      <c r="P14" s="75">
        <v>103.7</v>
      </c>
    </row>
    <row r="15" spans="1:18" ht="18.75" customHeight="1">
      <c r="A15" s="36" t="s">
        <v>558</v>
      </c>
      <c r="B15" s="74">
        <v>112.6</v>
      </c>
      <c r="C15" s="74">
        <v>111.8</v>
      </c>
      <c r="D15" s="74">
        <v>110.3</v>
      </c>
      <c r="E15" s="74">
        <v>126.2</v>
      </c>
      <c r="F15" s="74">
        <v>132.80000000000001</v>
      </c>
      <c r="G15" s="74">
        <v>125</v>
      </c>
      <c r="H15" s="74">
        <v>108.7</v>
      </c>
      <c r="I15" s="74">
        <v>119.8</v>
      </c>
      <c r="J15" s="74">
        <v>121.1</v>
      </c>
      <c r="K15" s="75">
        <v>114.3</v>
      </c>
      <c r="L15" s="74">
        <v>104.9</v>
      </c>
      <c r="M15" s="74">
        <v>99.1</v>
      </c>
      <c r="N15" s="74">
        <v>87.1</v>
      </c>
      <c r="O15" s="76">
        <v>113.9</v>
      </c>
      <c r="P15" s="75">
        <v>103.9</v>
      </c>
    </row>
    <row r="16" spans="1:18" ht="18.75" customHeight="1">
      <c r="A16" s="36" t="s">
        <v>559</v>
      </c>
      <c r="B16" s="74">
        <v>112.7</v>
      </c>
      <c r="C16" s="74">
        <v>112.2</v>
      </c>
      <c r="D16" s="74">
        <v>110.7</v>
      </c>
      <c r="E16" s="74">
        <v>125.5</v>
      </c>
      <c r="F16" s="74">
        <v>124</v>
      </c>
      <c r="G16" s="74">
        <v>125.8</v>
      </c>
      <c r="H16" s="74">
        <v>108.7</v>
      </c>
      <c r="I16" s="74">
        <v>119.5</v>
      </c>
      <c r="J16" s="74">
        <v>121</v>
      </c>
      <c r="K16" s="75">
        <v>113.6</v>
      </c>
      <c r="L16" s="74">
        <v>105.1</v>
      </c>
      <c r="M16" s="74">
        <v>99.6</v>
      </c>
      <c r="N16" s="74">
        <v>87.1</v>
      </c>
      <c r="O16" s="76">
        <v>116.1</v>
      </c>
      <c r="P16" s="75">
        <v>104</v>
      </c>
    </row>
    <row r="17" spans="1:16" ht="18.75" customHeight="1">
      <c r="A17" s="36" t="s">
        <v>560</v>
      </c>
      <c r="B17" s="74">
        <v>113</v>
      </c>
      <c r="C17" s="74">
        <v>112.3</v>
      </c>
      <c r="D17" s="74">
        <v>111.2</v>
      </c>
      <c r="E17" s="74">
        <v>127</v>
      </c>
      <c r="F17" s="74">
        <v>131.9</v>
      </c>
      <c r="G17" s="74">
        <v>126.1</v>
      </c>
      <c r="H17" s="74">
        <v>108.7</v>
      </c>
      <c r="I17" s="74">
        <v>115.4</v>
      </c>
      <c r="J17" s="74">
        <v>122.5</v>
      </c>
      <c r="K17" s="75">
        <v>114.5</v>
      </c>
      <c r="L17" s="74">
        <v>105.1</v>
      </c>
      <c r="M17" s="74">
        <v>99.8</v>
      </c>
      <c r="N17" s="74">
        <v>87.1</v>
      </c>
      <c r="O17" s="76">
        <v>118.6</v>
      </c>
      <c r="P17" s="75">
        <v>104.2</v>
      </c>
    </row>
    <row r="18" spans="1:16" ht="18.75" customHeight="1">
      <c r="A18" s="36" t="s">
        <v>561</v>
      </c>
      <c r="B18" s="74">
        <v>112.6</v>
      </c>
      <c r="C18" s="74">
        <v>111.8</v>
      </c>
      <c r="D18" s="74">
        <v>111</v>
      </c>
      <c r="E18" s="74">
        <v>126.7</v>
      </c>
      <c r="F18" s="74">
        <v>130</v>
      </c>
      <c r="G18" s="74">
        <v>126.1</v>
      </c>
      <c r="H18" s="74">
        <v>108.7</v>
      </c>
      <c r="I18" s="74">
        <v>113</v>
      </c>
      <c r="J18" s="74">
        <v>122.3</v>
      </c>
      <c r="K18" s="75">
        <v>114.5</v>
      </c>
      <c r="L18" s="74">
        <v>105.2</v>
      </c>
      <c r="M18" s="74">
        <v>100.1</v>
      </c>
      <c r="N18" s="74">
        <v>87.1</v>
      </c>
      <c r="O18" s="76">
        <v>116.1</v>
      </c>
      <c r="P18" s="75">
        <v>104.3</v>
      </c>
    </row>
    <row r="19" spans="1:16" ht="18.75" customHeight="1">
      <c r="A19" s="36" t="s">
        <v>672</v>
      </c>
      <c r="B19" s="74">
        <v>113.6</v>
      </c>
      <c r="C19" s="74">
        <v>112.8</v>
      </c>
      <c r="D19" s="74">
        <v>111.8</v>
      </c>
      <c r="E19" s="74">
        <v>128.69999999999999</v>
      </c>
      <c r="F19" s="74">
        <v>132.80000000000001</v>
      </c>
      <c r="G19" s="74">
        <v>127.9</v>
      </c>
      <c r="H19" s="74">
        <v>108.7</v>
      </c>
      <c r="I19" s="74">
        <v>114.8</v>
      </c>
      <c r="J19" s="74">
        <v>122.9</v>
      </c>
      <c r="K19" s="75">
        <v>114.7</v>
      </c>
      <c r="L19" s="74">
        <v>105.2</v>
      </c>
      <c r="M19" s="74">
        <v>100.6</v>
      </c>
      <c r="N19" s="74">
        <v>87.1</v>
      </c>
      <c r="O19" s="76">
        <v>118</v>
      </c>
      <c r="P19" s="75">
        <v>104.9</v>
      </c>
    </row>
    <row r="20" spans="1:16" ht="18.75" customHeight="1">
      <c r="A20" s="36" t="s">
        <v>524</v>
      </c>
      <c r="B20" s="74">
        <v>113.8</v>
      </c>
      <c r="C20" s="74">
        <v>113.1</v>
      </c>
      <c r="D20" s="74">
        <v>111.9</v>
      </c>
      <c r="E20" s="74">
        <v>128.5</v>
      </c>
      <c r="F20" s="74">
        <v>130.5</v>
      </c>
      <c r="G20" s="74">
        <v>128.19999999999999</v>
      </c>
      <c r="H20" s="74">
        <v>108.7</v>
      </c>
      <c r="I20" s="74">
        <v>117.8</v>
      </c>
      <c r="J20" s="74">
        <v>122</v>
      </c>
      <c r="K20" s="75">
        <v>116.2</v>
      </c>
      <c r="L20" s="74">
        <v>105.5</v>
      </c>
      <c r="M20" s="74">
        <v>100.7</v>
      </c>
      <c r="N20" s="74">
        <v>87.1</v>
      </c>
      <c r="O20" s="76">
        <v>117.8</v>
      </c>
      <c r="P20" s="75">
        <v>104.2</v>
      </c>
    </row>
    <row r="21" spans="1:16" ht="18.75" customHeight="1">
      <c r="A21" s="36" t="s">
        <v>528</v>
      </c>
      <c r="B21" s="74">
        <v>113.7</v>
      </c>
      <c r="C21" s="74">
        <v>112.9</v>
      </c>
      <c r="D21" s="74">
        <v>111.9</v>
      </c>
      <c r="E21" s="74">
        <v>129</v>
      </c>
      <c r="F21" s="74">
        <v>131</v>
      </c>
      <c r="G21" s="74">
        <v>128.6</v>
      </c>
      <c r="H21" s="74">
        <v>108.7</v>
      </c>
      <c r="I21" s="74">
        <v>117.9</v>
      </c>
      <c r="J21" s="74">
        <v>119.6</v>
      </c>
      <c r="K21" s="75">
        <v>115.5</v>
      </c>
      <c r="L21" s="74">
        <v>105.2</v>
      </c>
      <c r="M21" s="74">
        <v>99.8</v>
      </c>
      <c r="N21" s="74">
        <v>87.1</v>
      </c>
      <c r="O21" s="76">
        <v>118</v>
      </c>
      <c r="P21" s="75">
        <v>104.5</v>
      </c>
    </row>
    <row r="22" spans="1:16" ht="18.75" customHeight="1">
      <c r="A22" s="36" t="s">
        <v>739</v>
      </c>
      <c r="B22" s="74">
        <v>113.4</v>
      </c>
      <c r="C22" s="74">
        <v>112.6</v>
      </c>
      <c r="D22" s="74">
        <v>111.7</v>
      </c>
      <c r="E22" s="74">
        <v>128.69999999999999</v>
      </c>
      <c r="F22" s="74">
        <v>132.9</v>
      </c>
      <c r="G22" s="74">
        <v>128</v>
      </c>
      <c r="H22" s="74">
        <v>108.7</v>
      </c>
      <c r="I22" s="74">
        <v>117.8</v>
      </c>
      <c r="J22" s="74">
        <v>119.1</v>
      </c>
      <c r="K22" s="75">
        <v>115.3</v>
      </c>
      <c r="L22" s="74">
        <v>104.8</v>
      </c>
      <c r="M22" s="74">
        <v>99.2</v>
      </c>
      <c r="N22" s="74">
        <v>87.1</v>
      </c>
      <c r="O22" s="76">
        <v>116.8</v>
      </c>
      <c r="P22" s="75">
        <v>104.9</v>
      </c>
    </row>
    <row r="23" spans="1:16" ht="18.75" customHeight="1">
      <c r="A23" s="36" t="s">
        <v>575</v>
      </c>
      <c r="B23" s="74">
        <v>112.9</v>
      </c>
      <c r="C23" s="74">
        <v>112</v>
      </c>
      <c r="D23" s="74">
        <v>111.8</v>
      </c>
      <c r="E23" s="74">
        <v>129.4</v>
      </c>
      <c r="F23" s="74">
        <v>134.30000000000001</v>
      </c>
      <c r="G23" s="74">
        <v>128.5</v>
      </c>
      <c r="H23" s="74">
        <v>108.7</v>
      </c>
      <c r="I23" s="74">
        <v>110.3</v>
      </c>
      <c r="J23" s="74">
        <v>119.9</v>
      </c>
      <c r="K23" s="75">
        <v>114.8</v>
      </c>
      <c r="L23" s="74">
        <v>104.5</v>
      </c>
      <c r="M23" s="74">
        <v>99.3</v>
      </c>
      <c r="N23" s="74">
        <v>87.1</v>
      </c>
      <c r="O23" s="76">
        <v>117.1</v>
      </c>
      <c r="P23" s="75">
        <v>104.7</v>
      </c>
    </row>
    <row r="24" spans="1:16" ht="18.75" customHeight="1">
      <c r="A24" s="36" t="s">
        <v>571</v>
      </c>
      <c r="B24" s="74">
        <v>113.4</v>
      </c>
      <c r="C24" s="74">
        <v>112.6</v>
      </c>
      <c r="D24" s="74">
        <v>112.3</v>
      </c>
      <c r="E24" s="74">
        <v>129.69999999999999</v>
      </c>
      <c r="F24" s="74">
        <v>131</v>
      </c>
      <c r="G24" s="74">
        <v>129.4</v>
      </c>
      <c r="H24" s="74">
        <v>108.6</v>
      </c>
      <c r="I24" s="74">
        <v>109.5</v>
      </c>
      <c r="J24" s="74">
        <v>122.7</v>
      </c>
      <c r="K24" s="75">
        <v>116.3</v>
      </c>
      <c r="L24" s="74">
        <v>104.7</v>
      </c>
      <c r="M24" s="74">
        <v>100.9</v>
      </c>
      <c r="N24" s="74">
        <v>87.1</v>
      </c>
      <c r="O24" s="76">
        <v>117.3</v>
      </c>
      <c r="P24" s="75">
        <v>105.1</v>
      </c>
    </row>
    <row r="25" spans="1:16" ht="18.75" customHeight="1">
      <c r="A25" s="36" t="s">
        <v>556</v>
      </c>
      <c r="B25" s="74">
        <v>113.8</v>
      </c>
      <c r="C25" s="74">
        <v>113</v>
      </c>
      <c r="D25" s="74">
        <v>111.8</v>
      </c>
      <c r="E25" s="74">
        <v>129</v>
      </c>
      <c r="F25" s="74">
        <v>132.69999999999999</v>
      </c>
      <c r="G25" s="74">
        <v>128.30000000000001</v>
      </c>
      <c r="H25" s="74">
        <v>108.9</v>
      </c>
      <c r="I25" s="74">
        <v>119.2</v>
      </c>
      <c r="J25" s="74">
        <v>123.4</v>
      </c>
      <c r="K25" s="75">
        <v>116.8</v>
      </c>
      <c r="L25" s="74">
        <v>103.9</v>
      </c>
      <c r="M25" s="74">
        <v>100.8</v>
      </c>
      <c r="N25" s="74">
        <v>74.2</v>
      </c>
      <c r="O25" s="76">
        <v>117.6</v>
      </c>
      <c r="P25" s="75">
        <v>105.5</v>
      </c>
    </row>
    <row r="26" spans="1:16" ht="6" customHeight="1">
      <c r="A26" s="710"/>
      <c r="B26" s="711"/>
      <c r="C26" s="712"/>
      <c r="D26" s="712"/>
      <c r="E26" s="712"/>
      <c r="F26" s="712"/>
      <c r="G26" s="712"/>
      <c r="H26" s="712"/>
      <c r="I26" s="712"/>
      <c r="J26" s="712"/>
      <c r="K26" s="713"/>
      <c r="L26" s="712"/>
      <c r="M26" s="712"/>
      <c r="N26" s="712"/>
      <c r="O26" s="714"/>
      <c r="P26" s="713"/>
    </row>
    <row r="27" spans="1:16" ht="18.75" customHeight="1">
      <c r="A27" s="715"/>
      <c r="B27" s="716"/>
      <c r="C27" s="717"/>
      <c r="D27" s="717"/>
      <c r="E27" s="717"/>
      <c r="F27" s="717"/>
      <c r="G27" s="717"/>
      <c r="H27" s="717"/>
      <c r="I27" s="717"/>
      <c r="J27" s="717"/>
      <c r="K27" s="717"/>
      <c r="L27" s="717"/>
      <c r="M27" s="717"/>
      <c r="N27" s="717"/>
      <c r="O27" s="717"/>
      <c r="P27" s="717"/>
    </row>
    <row r="28" spans="1:16" ht="18.75" customHeight="1">
      <c r="A28" s="715"/>
      <c r="B28" s="716"/>
      <c r="C28" s="717"/>
      <c r="D28" s="717"/>
      <c r="E28" s="717"/>
      <c r="F28" s="717"/>
      <c r="G28" s="717"/>
      <c r="H28" s="717"/>
      <c r="I28" s="717"/>
      <c r="J28" s="717"/>
      <c r="K28" s="717"/>
      <c r="L28" s="717"/>
      <c r="M28" s="717"/>
      <c r="N28" s="717"/>
      <c r="O28" s="717"/>
      <c r="P28" s="717"/>
    </row>
    <row r="29" spans="1:16" ht="18.75" customHeight="1">
      <c r="E29" s="718"/>
    </row>
    <row r="30" spans="1:16" s="676" customFormat="1" ht="18.75" customHeight="1" thickBot="1">
      <c r="A30" s="719" t="s">
        <v>398</v>
      </c>
      <c r="B30" s="720"/>
      <c r="C30" s="720"/>
      <c r="D30" s="720"/>
      <c r="E30" s="720"/>
      <c r="F30" s="720"/>
      <c r="G30" s="720"/>
      <c r="H30" s="720"/>
      <c r="I30" s="720"/>
      <c r="J30" s="720"/>
      <c r="K30" s="720"/>
      <c r="L30" s="720"/>
      <c r="M30" s="1261" t="s">
        <v>470</v>
      </c>
      <c r="N30" s="1261"/>
      <c r="O30" s="1261"/>
      <c r="P30" s="1261"/>
    </row>
    <row r="31" spans="1:16" s="78" customFormat="1" ht="18.75" customHeight="1" thickTop="1">
      <c r="A31" s="680" t="s">
        <v>0</v>
      </c>
      <c r="B31" s="1262" t="s">
        <v>136</v>
      </c>
      <c r="C31" s="681"/>
      <c r="D31" s="681"/>
      <c r="E31" s="682"/>
      <c r="F31" s="683"/>
      <c r="G31" s="684"/>
      <c r="H31" s="1265" t="s">
        <v>178</v>
      </c>
      <c r="I31" s="685" t="s">
        <v>290</v>
      </c>
      <c r="J31" s="685" t="s">
        <v>292</v>
      </c>
      <c r="K31" s="686" t="s">
        <v>137</v>
      </c>
      <c r="L31" s="685" t="s">
        <v>293</v>
      </c>
      <c r="M31" s="685" t="s">
        <v>294</v>
      </c>
      <c r="N31" s="1265" t="s">
        <v>138</v>
      </c>
      <c r="O31" s="685" t="s">
        <v>296</v>
      </c>
      <c r="P31" s="1262" t="s">
        <v>139</v>
      </c>
    </row>
    <row r="32" spans="1:16" s="78" customFormat="1" ht="18.75" customHeight="1">
      <c r="A32" s="688"/>
      <c r="B32" s="1263"/>
      <c r="C32" s="689" t="s">
        <v>179</v>
      </c>
      <c r="D32" s="1269" t="s">
        <v>287</v>
      </c>
      <c r="E32" s="690" t="s">
        <v>238</v>
      </c>
      <c r="F32" s="690" t="s">
        <v>176</v>
      </c>
      <c r="G32" s="689" t="s">
        <v>179</v>
      </c>
      <c r="H32" s="1266"/>
      <c r="I32" s="691" t="s">
        <v>393</v>
      </c>
      <c r="J32" s="691" t="s">
        <v>393</v>
      </c>
      <c r="K32" s="691"/>
      <c r="L32" s="690"/>
      <c r="M32" s="690" t="s">
        <v>393</v>
      </c>
      <c r="N32" s="1266"/>
      <c r="O32" s="690"/>
      <c r="P32" s="1263"/>
    </row>
    <row r="33" spans="1:16" s="78" customFormat="1" ht="18.75" customHeight="1">
      <c r="A33" s="692" t="s">
        <v>21</v>
      </c>
      <c r="B33" s="1264"/>
      <c r="C33" s="693" t="s">
        <v>141</v>
      </c>
      <c r="D33" s="1270"/>
      <c r="E33" s="694"/>
      <c r="F33" s="695" t="s">
        <v>177</v>
      </c>
      <c r="G33" s="693" t="s">
        <v>484</v>
      </c>
      <c r="H33" s="1267"/>
      <c r="I33" s="695" t="s">
        <v>291</v>
      </c>
      <c r="J33" s="694" t="s">
        <v>140</v>
      </c>
      <c r="K33" s="695" t="s">
        <v>394</v>
      </c>
      <c r="L33" s="695" t="s">
        <v>395</v>
      </c>
      <c r="M33" s="695" t="s">
        <v>295</v>
      </c>
      <c r="N33" s="1267"/>
      <c r="O33" s="695" t="s">
        <v>396</v>
      </c>
      <c r="P33" s="1268"/>
    </row>
    <row r="34" spans="1:16" s="78" customFormat="1" ht="18.75" customHeight="1">
      <c r="A34" s="696" t="s">
        <v>397</v>
      </c>
      <c r="B34" s="697">
        <v>10000</v>
      </c>
      <c r="C34" s="698">
        <v>9604</v>
      </c>
      <c r="D34" s="699">
        <v>8892</v>
      </c>
      <c r="E34" s="698">
        <v>2626</v>
      </c>
      <c r="F34" s="697">
        <v>396</v>
      </c>
      <c r="G34" s="697">
        <v>2230</v>
      </c>
      <c r="H34" s="698">
        <v>2149</v>
      </c>
      <c r="I34" s="697">
        <v>693</v>
      </c>
      <c r="J34" s="698">
        <v>387</v>
      </c>
      <c r="K34" s="700">
        <v>353</v>
      </c>
      <c r="L34" s="697">
        <v>477</v>
      </c>
      <c r="M34" s="697">
        <v>1493</v>
      </c>
      <c r="N34" s="701">
        <v>304</v>
      </c>
      <c r="O34" s="698">
        <v>911</v>
      </c>
      <c r="P34" s="700">
        <v>607</v>
      </c>
    </row>
    <row r="35" spans="1:16" s="78" customFormat="1" ht="12.75" customHeight="1">
      <c r="A35" s="702"/>
      <c r="B35" s="703"/>
      <c r="C35" s="704"/>
      <c r="D35" s="703"/>
      <c r="E35" s="704"/>
      <c r="F35" s="703"/>
      <c r="G35" s="703"/>
      <c r="H35" s="704"/>
      <c r="I35" s="703"/>
      <c r="J35" s="704"/>
      <c r="K35" s="705"/>
      <c r="L35" s="703"/>
      <c r="M35" s="703"/>
      <c r="N35" s="706"/>
      <c r="O35" s="704"/>
      <c r="P35" s="705"/>
    </row>
    <row r="36" spans="1:16" s="78" customFormat="1" ht="18.75" customHeight="1">
      <c r="A36" s="707" t="s">
        <v>713</v>
      </c>
      <c r="B36" s="74">
        <v>105.6</v>
      </c>
      <c r="C36" s="74">
        <v>105.2</v>
      </c>
      <c r="D36" s="74">
        <v>104.5</v>
      </c>
      <c r="E36" s="74">
        <v>112.9</v>
      </c>
      <c r="F36" s="74">
        <v>114.6</v>
      </c>
      <c r="G36" s="74">
        <v>112.6</v>
      </c>
      <c r="H36" s="74">
        <v>102.4</v>
      </c>
      <c r="I36" s="74">
        <v>108.5</v>
      </c>
      <c r="J36" s="74">
        <v>113.8</v>
      </c>
      <c r="K36" s="74">
        <v>105.7</v>
      </c>
      <c r="L36" s="74">
        <v>101.2</v>
      </c>
      <c r="M36" s="74">
        <v>95.8</v>
      </c>
      <c r="N36" s="76">
        <v>102.1</v>
      </c>
      <c r="O36" s="708">
        <v>107.1</v>
      </c>
      <c r="P36" s="708">
        <v>103.7</v>
      </c>
    </row>
    <row r="37" spans="1:16" s="78" customFormat="1" ht="18.75" customHeight="1">
      <c r="A37" s="707" t="s">
        <v>549</v>
      </c>
      <c r="B37" s="74">
        <v>108.5</v>
      </c>
      <c r="C37" s="74">
        <v>107.9</v>
      </c>
      <c r="D37" s="74">
        <v>107</v>
      </c>
      <c r="E37" s="74">
        <v>117.8</v>
      </c>
      <c r="F37" s="74">
        <v>122.6</v>
      </c>
      <c r="G37" s="74">
        <v>116.9</v>
      </c>
      <c r="H37" s="74">
        <v>103.1</v>
      </c>
      <c r="I37" s="74">
        <v>112.8</v>
      </c>
      <c r="J37" s="74">
        <v>118.4</v>
      </c>
      <c r="K37" s="74">
        <v>108.2</v>
      </c>
      <c r="L37" s="74">
        <v>102.8</v>
      </c>
      <c r="M37" s="74">
        <v>97.4</v>
      </c>
      <c r="N37" s="76">
        <v>101.6</v>
      </c>
      <c r="O37" s="708">
        <v>112.9</v>
      </c>
      <c r="P37" s="708">
        <v>104.8</v>
      </c>
    </row>
    <row r="38" spans="1:16" s="78" customFormat="1" ht="18.75" customHeight="1">
      <c r="A38" s="707" t="s">
        <v>707</v>
      </c>
      <c r="B38" s="74">
        <v>111.9</v>
      </c>
      <c r="C38" s="74">
        <v>111.2</v>
      </c>
      <c r="D38" s="74">
        <v>110.3</v>
      </c>
      <c r="E38" s="74">
        <v>125.8</v>
      </c>
      <c r="F38" s="74">
        <v>129.4</v>
      </c>
      <c r="G38" s="74">
        <v>125.2</v>
      </c>
      <c r="H38" s="74">
        <v>104</v>
      </c>
      <c r="I38" s="74">
        <v>116.9</v>
      </c>
      <c r="J38" s="74">
        <v>121.6</v>
      </c>
      <c r="K38" s="74">
        <v>111.1</v>
      </c>
      <c r="L38" s="74">
        <v>104.3</v>
      </c>
      <c r="M38" s="74">
        <v>100</v>
      </c>
      <c r="N38" s="76">
        <v>97.1</v>
      </c>
      <c r="O38" s="708">
        <v>115.6</v>
      </c>
      <c r="P38" s="708">
        <v>105.9</v>
      </c>
    </row>
    <row r="39" spans="1:16" s="78" customFormat="1" ht="18.75" customHeight="1">
      <c r="A39" s="709"/>
      <c r="B39" s="74"/>
      <c r="C39" s="74"/>
      <c r="D39" s="74"/>
      <c r="E39" s="74"/>
      <c r="F39" s="74"/>
      <c r="G39" s="74"/>
      <c r="H39" s="74"/>
      <c r="I39" s="74"/>
      <c r="J39" s="74"/>
      <c r="K39" s="74"/>
      <c r="L39" s="74"/>
      <c r="M39" s="74"/>
      <c r="N39" s="706"/>
      <c r="O39" s="708"/>
      <c r="P39" s="708"/>
    </row>
    <row r="40" spans="1:16" s="78" customFormat="1" ht="18.75" customHeight="1">
      <c r="A40" s="36" t="s">
        <v>845</v>
      </c>
      <c r="B40" s="74">
        <v>111.5</v>
      </c>
      <c r="C40" s="74">
        <v>110.9</v>
      </c>
      <c r="D40" s="74">
        <v>109.7</v>
      </c>
      <c r="E40" s="74">
        <v>124</v>
      </c>
      <c r="F40" s="74">
        <v>126.2</v>
      </c>
      <c r="G40" s="74">
        <v>123.6</v>
      </c>
      <c r="H40" s="74">
        <v>103.9</v>
      </c>
      <c r="I40" s="74">
        <v>117.9</v>
      </c>
      <c r="J40" s="74">
        <v>121.8</v>
      </c>
      <c r="K40" s="74">
        <v>111.6</v>
      </c>
      <c r="L40" s="74">
        <v>104.2</v>
      </c>
      <c r="M40" s="74">
        <v>99.9</v>
      </c>
      <c r="N40" s="76">
        <v>95.7</v>
      </c>
      <c r="O40" s="74">
        <v>115.9</v>
      </c>
      <c r="P40" s="75">
        <v>105.8</v>
      </c>
    </row>
    <row r="41" spans="1:16" s="78" customFormat="1" ht="18.75" customHeight="1">
      <c r="A41" s="36" t="s">
        <v>557</v>
      </c>
      <c r="B41" s="74">
        <v>111.8</v>
      </c>
      <c r="C41" s="74">
        <v>111.4</v>
      </c>
      <c r="D41" s="74">
        <v>110</v>
      </c>
      <c r="E41" s="74">
        <v>124.4</v>
      </c>
      <c r="F41" s="74">
        <v>122.9</v>
      </c>
      <c r="G41" s="74">
        <v>124.6</v>
      </c>
      <c r="H41" s="74">
        <v>104</v>
      </c>
      <c r="I41" s="74">
        <v>121.2</v>
      </c>
      <c r="J41" s="74">
        <v>122.1</v>
      </c>
      <c r="K41" s="74">
        <v>111.5</v>
      </c>
      <c r="L41" s="74">
        <v>104.3</v>
      </c>
      <c r="M41" s="74">
        <v>99.6</v>
      </c>
      <c r="N41" s="76">
        <v>95.7</v>
      </c>
      <c r="O41" s="74">
        <v>116.1</v>
      </c>
      <c r="P41" s="75">
        <v>106</v>
      </c>
    </row>
    <row r="42" spans="1:16" s="78" customFormat="1" ht="18.75" customHeight="1">
      <c r="A42" s="36" t="s">
        <v>558</v>
      </c>
      <c r="B42" s="74">
        <v>111.7</v>
      </c>
      <c r="C42" s="74">
        <v>111.4</v>
      </c>
      <c r="D42" s="74">
        <v>110.3</v>
      </c>
      <c r="E42" s="74">
        <v>124.6</v>
      </c>
      <c r="F42" s="74">
        <v>120.5</v>
      </c>
      <c r="G42" s="74">
        <v>125.4</v>
      </c>
      <c r="H42" s="74">
        <v>104</v>
      </c>
      <c r="I42" s="74">
        <v>120.1</v>
      </c>
      <c r="J42" s="74">
        <v>122.3</v>
      </c>
      <c r="K42" s="74">
        <v>111.3</v>
      </c>
      <c r="L42" s="74">
        <v>104.3</v>
      </c>
      <c r="M42" s="74">
        <v>99.6</v>
      </c>
      <c r="N42" s="76">
        <v>95.6</v>
      </c>
      <c r="O42" s="74">
        <v>115</v>
      </c>
      <c r="P42" s="75">
        <v>106</v>
      </c>
    </row>
    <row r="43" spans="1:16" s="78" customFormat="1" ht="18.75" customHeight="1">
      <c r="A43" s="36" t="s">
        <v>559</v>
      </c>
      <c r="B43" s="74">
        <v>111.9</v>
      </c>
      <c r="C43" s="74">
        <v>111.6</v>
      </c>
      <c r="D43" s="74">
        <v>110.5</v>
      </c>
      <c r="E43" s="74">
        <v>125.1</v>
      </c>
      <c r="F43" s="74">
        <v>120.3</v>
      </c>
      <c r="G43" s="74">
        <v>126</v>
      </c>
      <c r="H43" s="74">
        <v>104.1</v>
      </c>
      <c r="I43" s="74">
        <v>119.1</v>
      </c>
      <c r="J43" s="74">
        <v>122.5</v>
      </c>
      <c r="K43" s="74">
        <v>110.1</v>
      </c>
      <c r="L43" s="74">
        <v>104.4</v>
      </c>
      <c r="M43" s="74">
        <v>100.2</v>
      </c>
      <c r="N43" s="76">
        <v>95.6</v>
      </c>
      <c r="O43" s="74">
        <v>115.9</v>
      </c>
      <c r="P43" s="75">
        <v>106.1</v>
      </c>
    </row>
    <row r="44" spans="1:16" s="78" customFormat="1" ht="18.75" customHeight="1">
      <c r="A44" s="36" t="s">
        <v>560</v>
      </c>
      <c r="B44" s="74">
        <v>112.1</v>
      </c>
      <c r="C44" s="74">
        <v>111.6</v>
      </c>
      <c r="D44" s="74">
        <v>110.9</v>
      </c>
      <c r="E44" s="74">
        <v>126.1</v>
      </c>
      <c r="F44" s="74">
        <v>124.2</v>
      </c>
      <c r="G44" s="74">
        <v>126.4</v>
      </c>
      <c r="H44" s="74">
        <v>104.2</v>
      </c>
      <c r="I44" s="74">
        <v>114.2</v>
      </c>
      <c r="J44" s="74">
        <v>122.7</v>
      </c>
      <c r="K44" s="74">
        <v>109.4</v>
      </c>
      <c r="L44" s="74">
        <v>104.3</v>
      </c>
      <c r="M44" s="74">
        <v>100.6</v>
      </c>
      <c r="N44" s="76">
        <v>95.6</v>
      </c>
      <c r="O44" s="74">
        <v>118</v>
      </c>
      <c r="P44" s="75">
        <v>106.3</v>
      </c>
    </row>
    <row r="45" spans="1:16" s="78" customFormat="1" ht="18.75" customHeight="1">
      <c r="A45" s="36" t="s">
        <v>561</v>
      </c>
      <c r="B45" s="74">
        <v>112</v>
      </c>
      <c r="C45" s="74">
        <v>111.4</v>
      </c>
      <c r="D45" s="74">
        <v>110.8</v>
      </c>
      <c r="E45" s="74">
        <v>127</v>
      </c>
      <c r="F45" s="74">
        <v>128.19999999999999</v>
      </c>
      <c r="G45" s="74">
        <v>126.7</v>
      </c>
      <c r="H45" s="74">
        <v>104.2</v>
      </c>
      <c r="I45" s="74">
        <v>112.6</v>
      </c>
      <c r="J45" s="74">
        <v>121.8</v>
      </c>
      <c r="K45" s="74">
        <v>112.5</v>
      </c>
      <c r="L45" s="74">
        <v>104.4</v>
      </c>
      <c r="M45" s="74">
        <v>100.4</v>
      </c>
      <c r="N45" s="76">
        <v>95.6</v>
      </c>
      <c r="O45" s="74">
        <v>115.5</v>
      </c>
      <c r="P45" s="75">
        <v>105.8</v>
      </c>
    </row>
    <row r="46" spans="1:16" s="78" customFormat="1" ht="18.75" customHeight="1">
      <c r="A46" s="36" t="s">
        <v>672</v>
      </c>
      <c r="B46" s="74">
        <v>112.8</v>
      </c>
      <c r="C46" s="74">
        <v>112.1</v>
      </c>
      <c r="D46" s="74">
        <v>111.5</v>
      </c>
      <c r="E46" s="74">
        <v>128.1</v>
      </c>
      <c r="F46" s="74">
        <v>130.30000000000001</v>
      </c>
      <c r="G46" s="74">
        <v>127.7</v>
      </c>
      <c r="H46" s="74">
        <v>104.3</v>
      </c>
      <c r="I46" s="74">
        <v>113.5</v>
      </c>
      <c r="J46" s="74">
        <v>123.4</v>
      </c>
      <c r="K46" s="74">
        <v>112.8</v>
      </c>
      <c r="L46" s="74">
        <v>104.5</v>
      </c>
      <c r="M46" s="74">
        <v>101.2</v>
      </c>
      <c r="N46" s="76">
        <v>95.6</v>
      </c>
      <c r="O46" s="74">
        <v>117.2</v>
      </c>
      <c r="P46" s="75">
        <v>106.2</v>
      </c>
    </row>
    <row r="47" spans="1:16" s="78" customFormat="1" ht="18.75" customHeight="1">
      <c r="A47" s="36" t="s">
        <v>524</v>
      </c>
      <c r="B47" s="74">
        <v>113.2</v>
      </c>
      <c r="C47" s="74">
        <v>112.5</v>
      </c>
      <c r="D47" s="74">
        <v>111.6</v>
      </c>
      <c r="E47" s="74">
        <v>128.6</v>
      </c>
      <c r="F47" s="74">
        <v>130.6</v>
      </c>
      <c r="G47" s="74">
        <v>128.30000000000001</v>
      </c>
      <c r="H47" s="74">
        <v>104.5</v>
      </c>
      <c r="I47" s="74">
        <v>117.9</v>
      </c>
      <c r="J47" s="74">
        <v>122.7</v>
      </c>
      <c r="K47" s="74">
        <v>113.3</v>
      </c>
      <c r="L47" s="74">
        <v>104.6</v>
      </c>
      <c r="M47" s="74">
        <v>101</v>
      </c>
      <c r="N47" s="76">
        <v>95.6</v>
      </c>
      <c r="O47" s="74">
        <v>116.8</v>
      </c>
      <c r="P47" s="75">
        <v>106.1</v>
      </c>
    </row>
    <row r="48" spans="1:16" s="78" customFormat="1" ht="18.75" customHeight="1">
      <c r="A48" s="36" t="s">
        <v>528</v>
      </c>
      <c r="B48" s="74">
        <v>113</v>
      </c>
      <c r="C48" s="74">
        <v>112.2</v>
      </c>
      <c r="D48" s="74">
        <v>111.5</v>
      </c>
      <c r="E48" s="74">
        <v>128.80000000000001</v>
      </c>
      <c r="F48" s="74">
        <v>132.30000000000001</v>
      </c>
      <c r="G48" s="74">
        <v>128.19999999999999</v>
      </c>
      <c r="H48" s="74">
        <v>104.5</v>
      </c>
      <c r="I48" s="74">
        <v>117.7</v>
      </c>
      <c r="J48" s="74">
        <v>121.1</v>
      </c>
      <c r="K48" s="74">
        <v>112.7</v>
      </c>
      <c r="L48" s="74">
        <v>104.5</v>
      </c>
      <c r="M48" s="74">
        <v>100</v>
      </c>
      <c r="N48" s="76">
        <v>95.6</v>
      </c>
      <c r="O48" s="74">
        <v>116.8</v>
      </c>
      <c r="P48" s="75">
        <v>106.1</v>
      </c>
    </row>
    <row r="49" spans="1:18" s="78" customFormat="1" ht="18.75" customHeight="1">
      <c r="A49" s="36" t="s">
        <v>739</v>
      </c>
      <c r="B49" s="74">
        <v>112.9</v>
      </c>
      <c r="C49" s="74">
        <v>112</v>
      </c>
      <c r="D49" s="74">
        <v>111.4</v>
      </c>
      <c r="E49" s="74">
        <v>129.5</v>
      </c>
      <c r="F49" s="74">
        <v>135.6</v>
      </c>
      <c r="G49" s="74">
        <v>128.4</v>
      </c>
      <c r="H49" s="74">
        <v>104.6</v>
      </c>
      <c r="I49" s="74">
        <v>117.5</v>
      </c>
      <c r="J49" s="74">
        <v>120.6</v>
      </c>
      <c r="K49" s="74">
        <v>111.2</v>
      </c>
      <c r="L49" s="74">
        <v>104.3</v>
      </c>
      <c r="M49" s="74">
        <v>99.7</v>
      </c>
      <c r="N49" s="76">
        <v>95.6</v>
      </c>
      <c r="O49" s="74">
        <v>115.2</v>
      </c>
      <c r="P49" s="75">
        <v>106.2</v>
      </c>
    </row>
    <row r="50" spans="1:18" s="78" customFormat="1" ht="18.75" customHeight="1">
      <c r="A50" s="36" t="s">
        <v>575</v>
      </c>
      <c r="B50" s="74">
        <v>112.2</v>
      </c>
      <c r="C50" s="74">
        <v>111.4</v>
      </c>
      <c r="D50" s="74">
        <v>111.5</v>
      </c>
      <c r="E50" s="74">
        <v>129</v>
      </c>
      <c r="F50" s="74">
        <v>131.80000000000001</v>
      </c>
      <c r="G50" s="74">
        <v>128.5</v>
      </c>
      <c r="H50" s="74">
        <v>104.6</v>
      </c>
      <c r="I50" s="74">
        <v>107.9</v>
      </c>
      <c r="J50" s="74">
        <v>120.9</v>
      </c>
      <c r="K50" s="74">
        <v>111.2</v>
      </c>
      <c r="L50" s="74">
        <v>104.3</v>
      </c>
      <c r="M50" s="74">
        <v>99.8</v>
      </c>
      <c r="N50" s="76">
        <v>95.8</v>
      </c>
      <c r="O50" s="74">
        <v>115.8</v>
      </c>
      <c r="P50" s="75">
        <v>106.1</v>
      </c>
    </row>
    <row r="51" spans="1:18" s="78" customFormat="1" ht="18.75" customHeight="1">
      <c r="A51" s="36" t="s">
        <v>571</v>
      </c>
      <c r="B51" s="74">
        <v>112.7</v>
      </c>
      <c r="C51" s="74">
        <v>112.1</v>
      </c>
      <c r="D51" s="74">
        <v>111.9</v>
      </c>
      <c r="E51" s="74">
        <v>128.69999999999999</v>
      </c>
      <c r="F51" s="74">
        <v>127.6</v>
      </c>
      <c r="G51" s="74">
        <v>128.9</v>
      </c>
      <c r="H51" s="74">
        <v>104.6</v>
      </c>
      <c r="I51" s="74">
        <v>109</v>
      </c>
      <c r="J51" s="74">
        <v>123.2</v>
      </c>
      <c r="K51" s="74">
        <v>112.4</v>
      </c>
      <c r="L51" s="74">
        <v>104.4</v>
      </c>
      <c r="M51" s="74">
        <v>101.5</v>
      </c>
      <c r="N51" s="76">
        <v>95.9</v>
      </c>
      <c r="O51" s="74">
        <v>116.9</v>
      </c>
      <c r="P51" s="75">
        <v>106.3</v>
      </c>
    </row>
    <row r="52" spans="1:18" s="78" customFormat="1" ht="18.75" customHeight="1">
      <c r="A52" s="36" t="s">
        <v>556</v>
      </c>
      <c r="B52" s="74">
        <v>113</v>
      </c>
      <c r="C52" s="74">
        <v>112.5</v>
      </c>
      <c r="D52" s="74">
        <v>111.8</v>
      </c>
      <c r="E52" s="74">
        <v>128.4</v>
      </c>
      <c r="F52" s="74">
        <v>126.6</v>
      </c>
      <c r="G52" s="74">
        <v>128.69999999999999</v>
      </c>
      <c r="H52" s="74">
        <v>104.7</v>
      </c>
      <c r="I52" s="74">
        <v>116.2</v>
      </c>
      <c r="J52" s="74">
        <v>124.1</v>
      </c>
      <c r="K52" s="74">
        <v>113.3</v>
      </c>
      <c r="L52" s="74">
        <v>104.1</v>
      </c>
      <c r="M52" s="74">
        <v>101.3</v>
      </c>
      <c r="N52" s="76">
        <v>89.9</v>
      </c>
      <c r="O52" s="74">
        <v>117.4</v>
      </c>
      <c r="P52" s="75">
        <v>105.9</v>
      </c>
    </row>
    <row r="53" spans="1:18" ht="6" customHeight="1">
      <c r="A53" s="710"/>
      <c r="B53" s="711"/>
      <c r="C53" s="712"/>
      <c r="D53" s="712"/>
      <c r="E53" s="712"/>
      <c r="F53" s="712"/>
      <c r="G53" s="712"/>
      <c r="H53" s="712"/>
      <c r="I53" s="712"/>
      <c r="J53" s="712"/>
      <c r="K53" s="712"/>
      <c r="L53" s="712"/>
      <c r="M53" s="712"/>
      <c r="N53" s="712"/>
      <c r="O53" s="712"/>
      <c r="P53" s="713"/>
    </row>
    <row r="54" spans="1:18" s="78" customFormat="1" ht="18.75" customHeight="1">
      <c r="A54" s="721" t="s">
        <v>472</v>
      </c>
      <c r="P54" s="77"/>
    </row>
    <row r="55" spans="1:18" s="78" customFormat="1" ht="18.75" customHeight="1">
      <c r="A55" s="721" t="s">
        <v>199</v>
      </c>
      <c r="P55" s="77"/>
    </row>
    <row r="56" spans="1:18" s="78" customFormat="1" ht="17.25" customHeight="1">
      <c r="A56" s="722"/>
      <c r="P56" s="77"/>
    </row>
    <row r="57" spans="1:18" s="78" customFormat="1">
      <c r="P57" s="77"/>
    </row>
    <row r="58" spans="1:18" s="78" customFormat="1">
      <c r="A58" s="77"/>
      <c r="B58" s="77"/>
      <c r="C58" s="77"/>
      <c r="D58" s="77"/>
      <c r="E58" s="77"/>
      <c r="F58" s="77"/>
      <c r="G58" s="77"/>
      <c r="H58" s="77"/>
      <c r="I58" s="77"/>
      <c r="J58" s="77"/>
      <c r="K58" s="77"/>
      <c r="L58" s="77"/>
      <c r="M58" s="77"/>
      <c r="N58" s="77"/>
      <c r="O58" s="77"/>
      <c r="P58" s="77"/>
    </row>
    <row r="59" spans="1:18" s="78" customFormat="1">
      <c r="A59" s="77"/>
      <c r="B59" s="77"/>
      <c r="C59" s="77"/>
      <c r="D59" s="77"/>
      <c r="E59" s="77"/>
      <c r="F59" s="77"/>
      <c r="G59" s="77"/>
      <c r="H59" s="77"/>
      <c r="I59" s="77"/>
      <c r="J59" s="77"/>
      <c r="K59" s="77"/>
      <c r="L59" s="77"/>
      <c r="M59" s="77"/>
      <c r="N59" s="77"/>
      <c r="O59" s="77"/>
      <c r="P59" s="77"/>
    </row>
    <row r="60" spans="1:18">
      <c r="R60" s="78"/>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3"/>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1 A41:A48 A23:A25 A50: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view="pageBreakPreview" zoomScaleNormal="100" zoomScaleSheetLayoutView="100" workbookViewId="0">
      <pane xSplit="1" ySplit="6" topLeftCell="B7" activePane="bottomRight" state="frozen"/>
      <selection sqref="A1:XFD1048576"/>
      <selection pane="topRight" sqref="A1:XFD1048576"/>
      <selection pane="bottomLeft" sqref="A1:XFD1048576"/>
      <selection pane="bottomRight" activeCell="B7" sqref="B7"/>
    </sheetView>
  </sheetViews>
  <sheetFormatPr defaultColWidth="8" defaultRowHeight="10.5"/>
  <cols>
    <col min="1" max="1" width="12.625" style="84" customWidth="1"/>
    <col min="2" max="10" width="9.625" style="84" customWidth="1"/>
    <col min="11" max="88" width="8.625" style="84" customWidth="1"/>
    <col min="89" max="16384" width="8" style="84"/>
  </cols>
  <sheetData>
    <row r="1" spans="1:12" ht="14.25" customHeight="1"/>
    <row r="2" spans="1:12" s="725" customFormat="1" ht="26.25" customHeight="1">
      <c r="A2" s="723" t="s">
        <v>337</v>
      </c>
      <c r="B2" s="724"/>
      <c r="C2" s="724"/>
      <c r="D2" s="724"/>
    </row>
    <row r="3" spans="1:12" s="725" customFormat="1" ht="18.75" customHeight="1" thickBot="1">
      <c r="A3" s="726" t="s">
        <v>142</v>
      </c>
      <c r="B3" s="727"/>
      <c r="F3" s="728"/>
    </row>
    <row r="4" spans="1:12" ht="12.75" customHeight="1" thickTop="1">
      <c r="A4" s="729" t="s">
        <v>204</v>
      </c>
      <c r="B4" s="730" t="s">
        <v>168</v>
      </c>
      <c r="C4" s="1274" t="s">
        <v>265</v>
      </c>
      <c r="D4" s="1274" t="s">
        <v>266</v>
      </c>
      <c r="E4" s="1277" t="s">
        <v>267</v>
      </c>
      <c r="F4" s="731"/>
      <c r="G4" s="1277" t="s">
        <v>268</v>
      </c>
      <c r="H4" s="731"/>
      <c r="I4" s="731"/>
      <c r="J4" s="1277" t="s">
        <v>143</v>
      </c>
    </row>
    <row r="5" spans="1:12" ht="9" customHeight="1">
      <c r="A5" s="732"/>
      <c r="B5" s="733"/>
      <c r="C5" s="1275"/>
      <c r="D5" s="1275"/>
      <c r="E5" s="1278"/>
      <c r="F5" s="1280" t="s">
        <v>269</v>
      </c>
      <c r="G5" s="1278"/>
      <c r="H5" s="1282" t="s">
        <v>270</v>
      </c>
      <c r="I5" s="734"/>
      <c r="J5" s="1278"/>
    </row>
    <row r="6" spans="1:12" ht="12.75" customHeight="1">
      <c r="A6" s="735" t="s">
        <v>21</v>
      </c>
      <c r="B6" s="736" t="s">
        <v>169</v>
      </c>
      <c r="C6" s="1276"/>
      <c r="D6" s="1276"/>
      <c r="E6" s="1279"/>
      <c r="F6" s="1281"/>
      <c r="G6" s="1279"/>
      <c r="H6" s="1283"/>
      <c r="I6" s="737" t="s">
        <v>271</v>
      </c>
      <c r="J6" s="1279"/>
    </row>
    <row r="7" spans="1:12" ht="13.5" customHeight="1">
      <c r="A7" s="738"/>
      <c r="B7" s="739" t="s">
        <v>144</v>
      </c>
      <c r="C7" s="740" t="s">
        <v>145</v>
      </c>
      <c r="D7" s="740" t="s">
        <v>145</v>
      </c>
      <c r="E7" s="740" t="s">
        <v>146</v>
      </c>
      <c r="F7" s="740" t="s">
        <v>147</v>
      </c>
      <c r="G7" s="740" t="s">
        <v>146</v>
      </c>
      <c r="H7" s="740" t="s">
        <v>148</v>
      </c>
      <c r="I7" s="740" t="s">
        <v>148</v>
      </c>
      <c r="J7" s="741" t="s">
        <v>149</v>
      </c>
    </row>
    <row r="8" spans="1:12" ht="16.5" customHeight="1">
      <c r="A8" s="742" t="s">
        <v>713</v>
      </c>
      <c r="B8" s="743">
        <v>48</v>
      </c>
      <c r="C8" s="744">
        <v>3.27</v>
      </c>
      <c r="D8" s="744">
        <v>1.84</v>
      </c>
      <c r="E8" s="250">
        <v>664947</v>
      </c>
      <c r="F8" s="250">
        <v>453382</v>
      </c>
      <c r="G8" s="250">
        <v>488030</v>
      </c>
      <c r="H8" s="250">
        <v>368713</v>
      </c>
      <c r="I8" s="745">
        <v>91515</v>
      </c>
      <c r="J8" s="743">
        <v>119317</v>
      </c>
    </row>
    <row r="9" spans="1:12" ht="16.5" customHeight="1">
      <c r="A9" s="742" t="s">
        <v>549</v>
      </c>
      <c r="B9" s="743">
        <v>46</v>
      </c>
      <c r="C9" s="744">
        <v>3.42</v>
      </c>
      <c r="D9" s="744">
        <v>1.83</v>
      </c>
      <c r="E9" s="250">
        <v>681686</v>
      </c>
      <c r="F9" s="250">
        <v>415179</v>
      </c>
      <c r="G9" s="250">
        <v>452245</v>
      </c>
      <c r="H9" s="250">
        <v>337076</v>
      </c>
      <c r="I9" s="745">
        <v>95553</v>
      </c>
      <c r="J9" s="743">
        <v>115169</v>
      </c>
    </row>
    <row r="10" spans="1:12" ht="16.5" customHeight="1">
      <c r="A10" s="742" t="s">
        <v>707</v>
      </c>
      <c r="B10" s="743">
        <v>52</v>
      </c>
      <c r="C10" s="744">
        <v>3.28</v>
      </c>
      <c r="D10" s="744">
        <v>1.82</v>
      </c>
      <c r="E10" s="250">
        <v>725145</v>
      </c>
      <c r="F10" s="250">
        <v>462920</v>
      </c>
      <c r="G10" s="250">
        <v>507926</v>
      </c>
      <c r="H10" s="250">
        <v>375384</v>
      </c>
      <c r="I10" s="745">
        <v>93605</v>
      </c>
      <c r="J10" s="743">
        <v>132543</v>
      </c>
    </row>
    <row r="11" spans="1:12" ht="16.5" customHeight="1">
      <c r="A11" s="746"/>
      <c r="B11" s="747"/>
      <c r="C11" s="748"/>
      <c r="D11" s="748"/>
      <c r="E11" s="749"/>
      <c r="F11" s="749"/>
      <c r="G11" s="749"/>
      <c r="H11" s="749"/>
      <c r="I11" s="750"/>
      <c r="J11" s="751"/>
    </row>
    <row r="12" spans="1:12" ht="16.5" customHeight="1">
      <c r="A12" s="54" t="s">
        <v>834</v>
      </c>
      <c r="B12" s="82">
        <v>49</v>
      </c>
      <c r="C12" s="80">
        <v>3.61</v>
      </c>
      <c r="D12" s="80">
        <v>1.89</v>
      </c>
      <c r="E12" s="82">
        <v>721958</v>
      </c>
      <c r="F12" s="82">
        <v>378025</v>
      </c>
      <c r="G12" s="82">
        <v>574693</v>
      </c>
      <c r="H12" s="82">
        <v>431221</v>
      </c>
      <c r="I12" s="82">
        <v>94761</v>
      </c>
      <c r="J12" s="79">
        <v>143473</v>
      </c>
    </row>
    <row r="13" spans="1:12" ht="16.5" customHeight="1">
      <c r="A13" s="54" t="s">
        <v>576</v>
      </c>
      <c r="B13" s="82">
        <v>52</v>
      </c>
      <c r="C13" s="80">
        <v>3.51</v>
      </c>
      <c r="D13" s="80">
        <v>1.84</v>
      </c>
      <c r="E13" s="82">
        <v>560569</v>
      </c>
      <c r="F13" s="82">
        <v>368182</v>
      </c>
      <c r="G13" s="82">
        <v>452428</v>
      </c>
      <c r="H13" s="82">
        <v>331957</v>
      </c>
      <c r="I13" s="82">
        <v>90215</v>
      </c>
      <c r="J13" s="79">
        <v>120471</v>
      </c>
    </row>
    <row r="14" spans="1:12" ht="16.5" customHeight="1">
      <c r="A14" s="54" t="s">
        <v>577</v>
      </c>
      <c r="B14" s="79">
        <v>50</v>
      </c>
      <c r="C14" s="80">
        <v>3.27</v>
      </c>
      <c r="D14" s="81">
        <v>1.81</v>
      </c>
      <c r="E14" s="82">
        <v>920113</v>
      </c>
      <c r="F14" s="83">
        <v>570062</v>
      </c>
      <c r="G14" s="82">
        <v>499952</v>
      </c>
      <c r="H14" s="83">
        <v>335382</v>
      </c>
      <c r="I14" s="82">
        <v>86916</v>
      </c>
      <c r="J14" s="83">
        <v>164570</v>
      </c>
      <c r="L14" s="752"/>
    </row>
    <row r="15" spans="1:12" ht="16.5" customHeight="1">
      <c r="A15" s="54" t="s">
        <v>578</v>
      </c>
      <c r="B15" s="79">
        <v>51</v>
      </c>
      <c r="C15" s="80">
        <v>3.15</v>
      </c>
      <c r="D15" s="81">
        <v>1.77</v>
      </c>
      <c r="E15" s="82">
        <v>805654</v>
      </c>
      <c r="F15" s="83">
        <v>548664</v>
      </c>
      <c r="G15" s="82">
        <v>506717</v>
      </c>
      <c r="H15" s="83">
        <v>344490</v>
      </c>
      <c r="I15" s="82">
        <v>92130</v>
      </c>
      <c r="J15" s="83">
        <v>162227</v>
      </c>
    </row>
    <row r="16" spans="1:12" ht="16.5" customHeight="1">
      <c r="A16" s="54" t="s">
        <v>579</v>
      </c>
      <c r="B16" s="79">
        <v>54</v>
      </c>
      <c r="C16" s="80">
        <v>3.05</v>
      </c>
      <c r="D16" s="81">
        <v>1.74</v>
      </c>
      <c r="E16" s="82">
        <v>623028</v>
      </c>
      <c r="F16" s="83">
        <v>367890</v>
      </c>
      <c r="G16" s="82">
        <v>470166</v>
      </c>
      <c r="H16" s="83">
        <v>366834</v>
      </c>
      <c r="I16" s="82">
        <v>94070</v>
      </c>
      <c r="J16" s="83">
        <v>103332</v>
      </c>
    </row>
    <row r="17" spans="1:10" ht="16.5" customHeight="1">
      <c r="A17" s="54" t="s">
        <v>580</v>
      </c>
      <c r="B17" s="79">
        <v>53</v>
      </c>
      <c r="C17" s="80">
        <v>2.98</v>
      </c>
      <c r="D17" s="81">
        <v>1.72</v>
      </c>
      <c r="E17" s="82">
        <v>515530</v>
      </c>
      <c r="F17" s="83">
        <v>363670</v>
      </c>
      <c r="G17" s="82">
        <v>465815</v>
      </c>
      <c r="H17" s="83">
        <v>362217</v>
      </c>
      <c r="I17" s="82">
        <v>81445</v>
      </c>
      <c r="J17" s="83">
        <v>103598</v>
      </c>
    </row>
    <row r="18" spans="1:10" ht="16.5" customHeight="1">
      <c r="A18" s="54" t="s">
        <v>652</v>
      </c>
      <c r="B18" s="79">
        <v>51</v>
      </c>
      <c r="C18" s="80">
        <v>3</v>
      </c>
      <c r="D18" s="81">
        <v>1.78</v>
      </c>
      <c r="E18" s="82">
        <v>622115</v>
      </c>
      <c r="F18" s="83">
        <v>378144</v>
      </c>
      <c r="G18" s="82">
        <v>539479</v>
      </c>
      <c r="H18" s="83">
        <v>443046</v>
      </c>
      <c r="I18" s="82">
        <v>85362</v>
      </c>
      <c r="J18" s="83">
        <v>96433</v>
      </c>
    </row>
    <row r="19" spans="1:10" ht="16.5" customHeight="1">
      <c r="A19" s="54" t="s">
        <v>516</v>
      </c>
      <c r="B19" s="79">
        <v>53</v>
      </c>
      <c r="C19" s="80">
        <v>2.94</v>
      </c>
      <c r="D19" s="81">
        <v>1.78</v>
      </c>
      <c r="E19" s="82">
        <v>528149</v>
      </c>
      <c r="F19" s="83">
        <v>383698</v>
      </c>
      <c r="G19" s="82">
        <v>394139</v>
      </c>
      <c r="H19" s="83">
        <v>306772</v>
      </c>
      <c r="I19" s="82">
        <v>81315</v>
      </c>
      <c r="J19" s="83">
        <v>87367</v>
      </c>
    </row>
    <row r="20" spans="1:10" ht="16.5" customHeight="1">
      <c r="A20" s="54" t="s">
        <v>522</v>
      </c>
      <c r="B20" s="79">
        <v>55</v>
      </c>
      <c r="C20" s="80">
        <v>3</v>
      </c>
      <c r="D20" s="81">
        <v>1.76</v>
      </c>
      <c r="E20" s="82">
        <v>1444936</v>
      </c>
      <c r="F20" s="83">
        <v>992323</v>
      </c>
      <c r="G20" s="82">
        <v>645033</v>
      </c>
      <c r="H20" s="83">
        <v>409367</v>
      </c>
      <c r="I20" s="82">
        <v>108363</v>
      </c>
      <c r="J20" s="83">
        <v>235666</v>
      </c>
    </row>
    <row r="21" spans="1:10" ht="16.5" customHeight="1">
      <c r="A21" s="54" t="s">
        <v>739</v>
      </c>
      <c r="B21" s="79">
        <v>53</v>
      </c>
      <c r="C21" s="80">
        <v>3.13</v>
      </c>
      <c r="D21" s="81">
        <v>1.74</v>
      </c>
      <c r="E21" s="82">
        <v>642075</v>
      </c>
      <c r="F21" s="83">
        <v>442630</v>
      </c>
      <c r="G21" s="82">
        <v>437896</v>
      </c>
      <c r="H21" s="83">
        <v>326562</v>
      </c>
      <c r="I21" s="82">
        <v>90251</v>
      </c>
      <c r="J21" s="83">
        <v>111334</v>
      </c>
    </row>
    <row r="22" spans="1:10" ht="16.5" customHeight="1">
      <c r="A22" s="54" t="s">
        <v>583</v>
      </c>
      <c r="B22" s="79">
        <v>53</v>
      </c>
      <c r="C22" s="80">
        <v>3.16</v>
      </c>
      <c r="D22" s="81">
        <v>1.81</v>
      </c>
      <c r="E22" s="82">
        <v>720767</v>
      </c>
      <c r="F22" s="83">
        <v>434069</v>
      </c>
      <c r="G22" s="82">
        <v>441487</v>
      </c>
      <c r="H22" s="83">
        <v>313320</v>
      </c>
      <c r="I22" s="82">
        <v>87776</v>
      </c>
      <c r="J22" s="83">
        <v>128167</v>
      </c>
    </row>
    <row r="23" spans="1:10" ht="16.5" customHeight="1">
      <c r="A23" s="54" t="s">
        <v>584</v>
      </c>
      <c r="B23" s="79">
        <v>55</v>
      </c>
      <c r="C23" s="80">
        <v>3.11</v>
      </c>
      <c r="D23" s="81">
        <v>1.87</v>
      </c>
      <c r="E23" s="82">
        <v>614414</v>
      </c>
      <c r="F23" s="83">
        <v>417732</v>
      </c>
      <c r="G23" s="82">
        <v>482900</v>
      </c>
      <c r="H23" s="83">
        <v>363913</v>
      </c>
      <c r="I23" s="82">
        <v>99606</v>
      </c>
      <c r="J23" s="83">
        <v>118986</v>
      </c>
    </row>
    <row r="24" spans="1:10" ht="16.5" customHeight="1">
      <c r="A24" s="54" t="s">
        <v>586</v>
      </c>
      <c r="B24" s="79">
        <v>55</v>
      </c>
      <c r="C24" s="80">
        <v>3.09</v>
      </c>
      <c r="D24" s="81">
        <v>1.85</v>
      </c>
      <c r="E24" s="82">
        <v>703217</v>
      </c>
      <c r="F24" s="83">
        <v>435060</v>
      </c>
      <c r="G24" s="82">
        <v>507110</v>
      </c>
      <c r="H24" s="83">
        <v>372980</v>
      </c>
      <c r="I24" s="82">
        <v>92099</v>
      </c>
      <c r="J24" s="83">
        <v>134130</v>
      </c>
    </row>
    <row r="25" spans="1:10" ht="6" customHeight="1">
      <c r="A25" s="710"/>
      <c r="B25" s="753"/>
      <c r="C25" s="754"/>
      <c r="D25" s="755"/>
      <c r="E25" s="756"/>
      <c r="F25" s="757"/>
      <c r="G25" s="756"/>
      <c r="H25" s="757"/>
      <c r="I25" s="758"/>
      <c r="J25" s="757"/>
    </row>
    <row r="26" spans="1:10" ht="14.25" customHeight="1"/>
    <row r="27" spans="1:10" ht="18.75" customHeight="1">
      <c r="B27" s="759"/>
      <c r="C27" s="760"/>
      <c r="D27" s="760"/>
      <c r="E27" s="759"/>
      <c r="F27" s="759"/>
      <c r="G27" s="759"/>
      <c r="H27" s="759"/>
      <c r="I27" s="759"/>
      <c r="J27" s="759"/>
    </row>
    <row r="28" spans="1:10" s="763" customFormat="1" ht="18.75" customHeight="1" thickBot="1">
      <c r="A28" s="761" t="s">
        <v>264</v>
      </c>
      <c r="B28" s="762"/>
      <c r="F28" s="728"/>
    </row>
    <row r="29" spans="1:10" ht="12.75" customHeight="1" thickTop="1">
      <c r="A29" s="729" t="s">
        <v>204</v>
      </c>
      <c r="B29" s="730" t="s">
        <v>168</v>
      </c>
      <c r="C29" s="1274" t="s">
        <v>265</v>
      </c>
      <c r="D29" s="1274" t="s">
        <v>266</v>
      </c>
      <c r="E29" s="1277" t="s">
        <v>267</v>
      </c>
      <c r="F29" s="731"/>
      <c r="G29" s="1277" t="s">
        <v>268</v>
      </c>
      <c r="H29" s="731"/>
      <c r="I29" s="731"/>
      <c r="J29" s="1277" t="s">
        <v>143</v>
      </c>
    </row>
    <row r="30" spans="1:10" ht="9" customHeight="1">
      <c r="A30" s="732"/>
      <c r="B30" s="733"/>
      <c r="C30" s="1275"/>
      <c r="D30" s="1275"/>
      <c r="E30" s="1278"/>
      <c r="F30" s="1280" t="s">
        <v>269</v>
      </c>
      <c r="G30" s="1278"/>
      <c r="H30" s="1282" t="s">
        <v>270</v>
      </c>
      <c r="I30" s="734"/>
      <c r="J30" s="1278"/>
    </row>
    <row r="31" spans="1:10" ht="12.75" customHeight="1">
      <c r="A31" s="735" t="s">
        <v>21</v>
      </c>
      <c r="B31" s="736" t="s">
        <v>169</v>
      </c>
      <c r="C31" s="1276"/>
      <c r="D31" s="1276"/>
      <c r="E31" s="1279"/>
      <c r="F31" s="1281"/>
      <c r="G31" s="1279"/>
      <c r="H31" s="1283"/>
      <c r="I31" s="737" t="s">
        <v>271</v>
      </c>
      <c r="J31" s="1279"/>
    </row>
    <row r="32" spans="1:10" s="90" customFormat="1" ht="13.5" customHeight="1">
      <c r="A32" s="738"/>
      <c r="B32" s="739" t="s">
        <v>144</v>
      </c>
      <c r="C32" s="740" t="s">
        <v>145</v>
      </c>
      <c r="D32" s="740" t="s">
        <v>145</v>
      </c>
      <c r="E32" s="740" t="s">
        <v>146</v>
      </c>
      <c r="F32" s="740" t="s">
        <v>147</v>
      </c>
      <c r="G32" s="740" t="s">
        <v>146</v>
      </c>
      <c r="H32" s="740" t="s">
        <v>148</v>
      </c>
      <c r="I32" s="740" t="s">
        <v>148</v>
      </c>
      <c r="J32" s="741" t="s">
        <v>149</v>
      </c>
    </row>
    <row r="33" spans="1:12" s="90" customFormat="1" ht="16.5" customHeight="1">
      <c r="A33" s="742" t="s">
        <v>713</v>
      </c>
      <c r="B33" s="749">
        <v>3924</v>
      </c>
      <c r="C33" s="764">
        <v>3.23</v>
      </c>
      <c r="D33" s="80">
        <v>1.78</v>
      </c>
      <c r="E33" s="765">
        <v>608182</v>
      </c>
      <c r="F33" s="82">
        <v>441862</v>
      </c>
      <c r="G33" s="765">
        <v>432269</v>
      </c>
      <c r="H33" s="82">
        <v>318755</v>
      </c>
      <c r="I33" s="766">
        <v>84552</v>
      </c>
      <c r="J33" s="83">
        <v>113514</v>
      </c>
    </row>
    <row r="34" spans="1:12" s="90" customFormat="1" ht="16.5" customHeight="1">
      <c r="A34" s="742" t="s">
        <v>549</v>
      </c>
      <c r="B34" s="749">
        <v>3939</v>
      </c>
      <c r="C34" s="764">
        <v>3.23</v>
      </c>
      <c r="D34" s="80">
        <v>1.81</v>
      </c>
      <c r="E34" s="765">
        <v>636155</v>
      </c>
      <c r="F34" s="82">
        <v>461446</v>
      </c>
      <c r="G34" s="765">
        <v>438723</v>
      </c>
      <c r="H34" s="82">
        <v>325137</v>
      </c>
      <c r="I34" s="766">
        <v>87954</v>
      </c>
      <c r="J34" s="83">
        <v>113586</v>
      </c>
    </row>
    <row r="35" spans="1:12" s="90" customFormat="1" ht="16.5" customHeight="1">
      <c r="A35" s="742" t="s">
        <v>707</v>
      </c>
      <c r="B35" s="749">
        <v>3913</v>
      </c>
      <c r="C35" s="764">
        <v>3.2</v>
      </c>
      <c r="D35" s="81">
        <v>1.81</v>
      </c>
      <c r="E35" s="765">
        <v>653901</v>
      </c>
      <c r="F35" s="83">
        <v>470986</v>
      </c>
      <c r="G35" s="765">
        <v>467790</v>
      </c>
      <c r="H35" s="82">
        <v>346297</v>
      </c>
      <c r="I35" s="766">
        <v>93789</v>
      </c>
      <c r="J35" s="83">
        <v>121493</v>
      </c>
    </row>
    <row r="36" spans="1:12" s="90" customFormat="1" ht="16.5" customHeight="1">
      <c r="A36" s="746"/>
      <c r="B36" s="749"/>
      <c r="C36" s="767"/>
      <c r="D36" s="768"/>
      <c r="E36" s="749"/>
      <c r="F36" s="751"/>
      <c r="G36" s="749"/>
      <c r="H36" s="751"/>
      <c r="I36" s="749"/>
      <c r="J36" s="751"/>
    </row>
    <row r="37" spans="1:12" s="90" customFormat="1" ht="17.25" customHeight="1">
      <c r="A37" s="54" t="s">
        <v>834</v>
      </c>
      <c r="B37" s="82">
        <v>3929</v>
      </c>
      <c r="C37" s="80">
        <v>3.22</v>
      </c>
      <c r="D37" s="80">
        <v>1.79</v>
      </c>
      <c r="E37" s="82">
        <v>589528</v>
      </c>
      <c r="F37" s="82">
        <v>396527</v>
      </c>
      <c r="G37" s="82">
        <v>477190</v>
      </c>
      <c r="H37" s="82">
        <v>363182</v>
      </c>
      <c r="I37" s="82">
        <v>89562</v>
      </c>
      <c r="J37" s="79">
        <v>114008</v>
      </c>
    </row>
    <row r="38" spans="1:12" s="90" customFormat="1" ht="17.25" customHeight="1">
      <c r="A38" s="54" t="s">
        <v>576</v>
      </c>
      <c r="B38" s="88">
        <v>3918</v>
      </c>
      <c r="C38" s="86">
        <v>3.21</v>
      </c>
      <c r="D38" s="86">
        <v>1.8</v>
      </c>
      <c r="E38" s="88">
        <v>522318</v>
      </c>
      <c r="F38" s="88">
        <v>395270</v>
      </c>
      <c r="G38" s="88">
        <v>472471</v>
      </c>
      <c r="H38" s="88">
        <v>351466</v>
      </c>
      <c r="I38" s="88">
        <v>93387</v>
      </c>
      <c r="J38" s="85">
        <v>121005</v>
      </c>
    </row>
    <row r="39" spans="1:12" s="90" customFormat="1" ht="17.25" customHeight="1">
      <c r="A39" s="54" t="s">
        <v>577</v>
      </c>
      <c r="B39" s="85">
        <v>3882</v>
      </c>
      <c r="C39" s="86">
        <v>3.21</v>
      </c>
      <c r="D39" s="87">
        <v>1.82</v>
      </c>
      <c r="E39" s="88">
        <v>976268</v>
      </c>
      <c r="F39" s="89">
        <v>710582</v>
      </c>
      <c r="G39" s="88">
        <v>523182</v>
      </c>
      <c r="H39" s="89">
        <v>323202</v>
      </c>
      <c r="I39" s="88">
        <v>90030</v>
      </c>
      <c r="J39" s="89">
        <v>199980</v>
      </c>
    </row>
    <row r="40" spans="1:12" s="90" customFormat="1" ht="17.25" customHeight="1">
      <c r="A40" s="54" t="s">
        <v>578</v>
      </c>
      <c r="B40" s="85">
        <v>3879</v>
      </c>
      <c r="C40" s="86">
        <v>3.21</v>
      </c>
      <c r="D40" s="87">
        <v>1.84</v>
      </c>
      <c r="E40" s="88">
        <v>701283</v>
      </c>
      <c r="F40" s="89">
        <v>537068</v>
      </c>
      <c r="G40" s="88">
        <v>480479</v>
      </c>
      <c r="H40" s="89">
        <v>338900</v>
      </c>
      <c r="I40" s="88">
        <v>93086</v>
      </c>
      <c r="J40" s="89">
        <v>141578</v>
      </c>
      <c r="L40" s="91"/>
    </row>
    <row r="41" spans="1:12" s="90" customFormat="1" ht="17.25" customHeight="1">
      <c r="A41" s="54" t="s">
        <v>579</v>
      </c>
      <c r="B41" s="85">
        <v>3884</v>
      </c>
      <c r="C41" s="86">
        <v>3.2</v>
      </c>
      <c r="D41" s="87">
        <v>1.84</v>
      </c>
      <c r="E41" s="88">
        <v>608578</v>
      </c>
      <c r="F41" s="89">
        <v>400266</v>
      </c>
      <c r="G41" s="88">
        <v>449364</v>
      </c>
      <c r="H41" s="89">
        <v>347325</v>
      </c>
      <c r="I41" s="88">
        <v>100175</v>
      </c>
      <c r="J41" s="89">
        <v>102039</v>
      </c>
      <c r="L41" s="91"/>
    </row>
    <row r="42" spans="1:12" s="90" customFormat="1" ht="17.25" customHeight="1">
      <c r="A42" s="54" t="s">
        <v>580</v>
      </c>
      <c r="B42" s="85">
        <v>3914</v>
      </c>
      <c r="C42" s="86">
        <v>3.18</v>
      </c>
      <c r="D42" s="87">
        <v>1.82</v>
      </c>
      <c r="E42" s="88">
        <v>510935</v>
      </c>
      <c r="F42" s="89">
        <v>383956</v>
      </c>
      <c r="G42" s="88">
        <v>436737</v>
      </c>
      <c r="H42" s="89">
        <v>339762</v>
      </c>
      <c r="I42" s="88">
        <v>90962</v>
      </c>
      <c r="J42" s="89">
        <v>96974</v>
      </c>
      <c r="L42" s="91"/>
    </row>
    <row r="43" spans="1:12" s="90" customFormat="1" ht="17.25" customHeight="1">
      <c r="A43" s="54" t="s">
        <v>652</v>
      </c>
      <c r="B43" s="85">
        <v>3882</v>
      </c>
      <c r="C43" s="86">
        <v>3.17</v>
      </c>
      <c r="D43" s="87">
        <v>1.82</v>
      </c>
      <c r="E43" s="88">
        <v>599845</v>
      </c>
      <c r="F43" s="89">
        <v>389956</v>
      </c>
      <c r="G43" s="88">
        <v>439651</v>
      </c>
      <c r="H43" s="89">
        <v>338977</v>
      </c>
      <c r="I43" s="88">
        <v>92901</v>
      </c>
      <c r="J43" s="89">
        <v>100675</v>
      </c>
      <c r="L43" s="91"/>
    </row>
    <row r="44" spans="1:12" s="90" customFormat="1" ht="17.25" customHeight="1">
      <c r="A44" s="54" t="s">
        <v>516</v>
      </c>
      <c r="B44" s="85">
        <v>3887</v>
      </c>
      <c r="C44" s="86">
        <v>3.18</v>
      </c>
      <c r="D44" s="87">
        <v>1.83</v>
      </c>
      <c r="E44" s="88">
        <v>519304</v>
      </c>
      <c r="F44" s="89">
        <v>389035</v>
      </c>
      <c r="G44" s="88">
        <v>444150</v>
      </c>
      <c r="H44" s="89">
        <v>350349</v>
      </c>
      <c r="I44" s="88">
        <v>95327</v>
      </c>
      <c r="J44" s="89">
        <v>93801</v>
      </c>
      <c r="L44" s="91"/>
    </row>
    <row r="45" spans="1:12" s="90" customFormat="1" ht="17.25" customHeight="1">
      <c r="A45" s="54" t="s">
        <v>522</v>
      </c>
      <c r="B45" s="85">
        <v>3912</v>
      </c>
      <c r="C45" s="86">
        <v>3.19</v>
      </c>
      <c r="D45" s="87">
        <v>1.82</v>
      </c>
      <c r="E45" s="88">
        <v>1207545</v>
      </c>
      <c r="F45" s="89">
        <v>877159</v>
      </c>
      <c r="G45" s="88">
        <v>571265</v>
      </c>
      <c r="H45" s="89">
        <v>374127</v>
      </c>
      <c r="I45" s="88">
        <v>108586</v>
      </c>
      <c r="J45" s="89">
        <v>197138</v>
      </c>
      <c r="L45" s="91"/>
    </row>
    <row r="46" spans="1:12" s="90" customFormat="1" ht="17.25" customHeight="1">
      <c r="A46" s="54" t="s">
        <v>739</v>
      </c>
      <c r="B46" s="85">
        <v>3897</v>
      </c>
      <c r="C46" s="86">
        <v>3.18</v>
      </c>
      <c r="D46" s="87">
        <v>1.8</v>
      </c>
      <c r="E46" s="88">
        <v>530520</v>
      </c>
      <c r="F46" s="89">
        <v>403067</v>
      </c>
      <c r="G46" s="88">
        <v>432598</v>
      </c>
      <c r="H46" s="89">
        <v>334790</v>
      </c>
      <c r="I46" s="88">
        <v>91971</v>
      </c>
      <c r="J46" s="89">
        <v>97809</v>
      </c>
      <c r="L46" s="91"/>
    </row>
    <row r="47" spans="1:12" s="90" customFormat="1" ht="17.25" customHeight="1">
      <c r="A47" s="54" t="s">
        <v>583</v>
      </c>
      <c r="B47" s="85">
        <v>3929</v>
      </c>
      <c r="C47" s="86">
        <v>3.18</v>
      </c>
      <c r="D47" s="87">
        <v>1.8</v>
      </c>
      <c r="E47" s="88">
        <v>589038</v>
      </c>
      <c r="F47" s="89">
        <v>393138</v>
      </c>
      <c r="G47" s="88">
        <v>418315</v>
      </c>
      <c r="H47" s="89">
        <v>319797</v>
      </c>
      <c r="I47" s="88">
        <v>87645</v>
      </c>
      <c r="J47" s="89">
        <v>98518</v>
      </c>
      <c r="L47" s="91"/>
    </row>
    <row r="48" spans="1:12" s="90" customFormat="1" ht="17.25" customHeight="1">
      <c r="A48" s="54" t="s">
        <v>584</v>
      </c>
      <c r="B48" s="85">
        <v>3927</v>
      </c>
      <c r="C48" s="86">
        <v>3.18</v>
      </c>
      <c r="D48" s="87">
        <v>1.81</v>
      </c>
      <c r="E48" s="88">
        <v>557663</v>
      </c>
      <c r="F48" s="89">
        <v>415764</v>
      </c>
      <c r="G48" s="88">
        <v>479107</v>
      </c>
      <c r="H48" s="89">
        <v>374892</v>
      </c>
      <c r="I48" s="88">
        <v>96024</v>
      </c>
      <c r="J48" s="89">
        <v>104214</v>
      </c>
      <c r="L48" s="91"/>
    </row>
    <row r="49" spans="1:12" s="90" customFormat="1" ht="17.25" customHeight="1">
      <c r="A49" s="54" t="s">
        <v>586</v>
      </c>
      <c r="B49" s="85">
        <v>3888</v>
      </c>
      <c r="C49" s="86">
        <v>3.19</v>
      </c>
      <c r="D49" s="87">
        <v>1.82</v>
      </c>
      <c r="E49" s="88">
        <v>612163</v>
      </c>
      <c r="F49" s="89">
        <v>408571</v>
      </c>
      <c r="G49" s="88">
        <v>483260</v>
      </c>
      <c r="H49" s="89">
        <v>364781</v>
      </c>
      <c r="I49" s="88">
        <v>89797</v>
      </c>
      <c r="J49" s="89">
        <v>118479</v>
      </c>
      <c r="L49" s="91"/>
    </row>
    <row r="50" spans="1:12" s="90" customFormat="1" ht="6" customHeight="1">
      <c r="A50" s="769"/>
      <c r="B50" s="770"/>
      <c r="C50" s="754"/>
      <c r="D50" s="755"/>
      <c r="E50" s="756"/>
      <c r="F50" s="757"/>
      <c r="G50" s="756"/>
      <c r="H50" s="757"/>
      <c r="I50" s="758"/>
      <c r="J50" s="757"/>
    </row>
    <row r="51" spans="1:12" s="90" customFormat="1" ht="13.5" customHeight="1">
      <c r="A51" s="771" t="s">
        <v>342</v>
      </c>
      <c r="B51" s="771"/>
      <c r="C51" s="771"/>
      <c r="D51" s="771"/>
      <c r="E51" s="771"/>
      <c r="F51" s="771"/>
      <c r="G51" s="771"/>
      <c r="H51" s="771"/>
      <c r="I51" s="771"/>
      <c r="J51" s="771"/>
    </row>
    <row r="52" spans="1:12" ht="12.75" customHeight="1">
      <c r="A52" s="771" t="s">
        <v>200</v>
      </c>
      <c r="B52" s="771"/>
      <c r="C52" s="771"/>
      <c r="D52" s="771"/>
      <c r="E52" s="771"/>
      <c r="F52" s="771"/>
      <c r="G52" s="771"/>
      <c r="H52" s="771"/>
      <c r="I52" s="771"/>
      <c r="J52" s="771"/>
    </row>
    <row r="53" spans="1:12" ht="12.75" customHeight="1">
      <c r="A53" s="772" t="s">
        <v>170</v>
      </c>
      <c r="B53" s="773"/>
      <c r="C53" s="773"/>
    </row>
    <row r="55" spans="1:12">
      <c r="F55" s="752"/>
    </row>
    <row r="58" spans="1:12">
      <c r="F58" s="752"/>
      <c r="H58" s="752"/>
    </row>
    <row r="59" spans="1:12">
      <c r="F59" s="752"/>
      <c r="H59" s="752"/>
    </row>
    <row r="60" spans="1:12">
      <c r="F60" s="752"/>
      <c r="H60" s="752"/>
    </row>
    <row r="61" spans="1:12">
      <c r="F61" s="752"/>
      <c r="H61" s="752"/>
    </row>
    <row r="62" spans="1:12">
      <c r="F62" s="752"/>
      <c r="H62" s="752"/>
    </row>
    <row r="63" spans="1:12">
      <c r="F63" s="752"/>
      <c r="H63" s="752"/>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3"/>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0 A38:A45 A22:A24 A47: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C93E-4C8F-4AD5-83FC-970D9A644B8E}">
  <sheetPr>
    <pageSetUpPr fitToPage="1"/>
  </sheetPr>
  <dimension ref="A2:AJ55"/>
  <sheetViews>
    <sheetView view="pageBreakPreview" zoomScaleNormal="100" zoomScaleSheetLayoutView="100" workbookViewId="0"/>
  </sheetViews>
  <sheetFormatPr defaultRowHeight="13.5"/>
  <cols>
    <col min="1" max="64" width="3.625" style="1" customWidth="1"/>
    <col min="65" max="16384" width="9" style="1"/>
  </cols>
  <sheetData>
    <row r="2" spans="1:34" ht="18.75" customHeight="1">
      <c r="M2" s="1307"/>
      <c r="N2" s="1307"/>
      <c r="O2" s="1307"/>
    </row>
    <row r="3" spans="1:34" ht="24.95" customHeight="1" thickBot="1">
      <c r="A3" s="2" t="s">
        <v>762</v>
      </c>
      <c r="M3" s="1340"/>
      <c r="N3" s="1340"/>
      <c r="O3" s="1340"/>
      <c r="AD3" s="1308" t="s">
        <v>763</v>
      </c>
      <c r="AE3" s="1308"/>
      <c r="AF3" s="1308"/>
      <c r="AG3" s="1308"/>
      <c r="AH3" s="1308"/>
    </row>
    <row r="4" spans="1:34" ht="17.100000000000001" customHeight="1" thickTop="1">
      <c r="A4" s="1341" t="s">
        <v>764</v>
      </c>
      <c r="B4" s="1341"/>
      <c r="C4" s="1341"/>
      <c r="D4" s="1342"/>
      <c r="E4" s="1313" t="s">
        <v>765</v>
      </c>
      <c r="F4" s="1343"/>
      <c r="G4" s="1343"/>
      <c r="H4" s="1343"/>
      <c r="I4" s="1343"/>
      <c r="J4" s="1343"/>
      <c r="K4" s="1343"/>
      <c r="L4" s="1343"/>
      <c r="M4" s="1343"/>
      <c r="N4" s="1343"/>
      <c r="O4" s="1343"/>
      <c r="P4" s="1343"/>
      <c r="Q4" s="1343"/>
      <c r="R4" s="1343"/>
      <c r="S4" s="1343"/>
      <c r="T4" s="1343"/>
      <c r="U4" s="1343"/>
      <c r="V4" s="1343"/>
      <c r="W4" s="1343"/>
      <c r="X4" s="1343"/>
      <c r="Y4" s="1343"/>
      <c r="Z4" s="1343"/>
      <c r="AA4" s="1343"/>
      <c r="AB4" s="1343"/>
      <c r="AC4" s="1343"/>
      <c r="AD4" s="1343"/>
      <c r="AE4" s="1343"/>
      <c r="AF4" s="1343"/>
      <c r="AG4" s="1343"/>
      <c r="AH4" s="1343"/>
    </row>
    <row r="5" spans="1:34" ht="9" customHeight="1">
      <c r="A5" s="3"/>
      <c r="B5" s="3"/>
      <c r="C5" s="3"/>
      <c r="D5" s="4"/>
      <c r="E5" s="1344" t="s">
        <v>766</v>
      </c>
      <c r="F5" s="1345"/>
      <c r="G5" s="1345"/>
      <c r="H5" s="5"/>
      <c r="I5" s="5"/>
      <c r="J5" s="5"/>
      <c r="K5" s="5"/>
      <c r="L5" s="5"/>
      <c r="M5" s="5"/>
      <c r="N5" s="5"/>
      <c r="O5" s="5"/>
      <c r="P5" s="5"/>
      <c r="Q5" s="5"/>
      <c r="R5" s="5"/>
      <c r="S5" s="5"/>
      <c r="T5" s="5"/>
      <c r="U5" s="5"/>
      <c r="V5" s="5"/>
      <c r="W5" s="5"/>
      <c r="X5" s="5"/>
      <c r="Y5" s="5"/>
      <c r="Z5" s="5"/>
      <c r="AA5" s="5"/>
      <c r="AB5" s="5"/>
      <c r="AC5" s="5"/>
      <c r="AD5" s="5"/>
      <c r="AE5" s="5"/>
      <c r="AF5" s="5"/>
      <c r="AG5" s="5"/>
      <c r="AH5" s="5"/>
    </row>
    <row r="6" spans="1:34" ht="17.100000000000001" customHeight="1">
      <c r="A6" s="6"/>
      <c r="B6" s="6"/>
      <c r="C6" s="6"/>
      <c r="D6" s="7"/>
      <c r="E6" s="1346"/>
      <c r="F6" s="1347"/>
      <c r="G6" s="1347"/>
      <c r="H6" s="1316" t="s">
        <v>767</v>
      </c>
      <c r="I6" s="1349"/>
      <c r="J6" s="1349"/>
      <c r="K6" s="1349"/>
      <c r="L6" s="1349"/>
      <c r="M6" s="1349"/>
      <c r="N6" s="1349"/>
      <c r="O6" s="1349"/>
      <c r="P6" s="1349"/>
      <c r="Q6" s="1349"/>
      <c r="R6" s="1349"/>
      <c r="S6" s="1349"/>
      <c r="T6" s="1349"/>
      <c r="U6" s="1349"/>
      <c r="V6" s="1349"/>
      <c r="W6" s="1349"/>
      <c r="X6" s="1349"/>
      <c r="Y6" s="1349"/>
      <c r="Z6" s="1349"/>
      <c r="AA6" s="1349"/>
      <c r="AB6" s="1349"/>
      <c r="AC6" s="1349"/>
      <c r="AD6" s="1349"/>
      <c r="AE6" s="1311"/>
      <c r="AF6" s="1333" t="s">
        <v>768</v>
      </c>
      <c r="AG6" s="1345"/>
      <c r="AH6" s="1345"/>
    </row>
    <row r="7" spans="1:34" ht="36.75" customHeight="1">
      <c r="A7" s="6"/>
      <c r="B7" s="6"/>
      <c r="C7" s="6"/>
      <c r="D7" s="7"/>
      <c r="E7" s="1346"/>
      <c r="F7" s="1347"/>
      <c r="G7" s="1347"/>
      <c r="H7" s="1333" t="s">
        <v>769</v>
      </c>
      <c r="I7" s="1334"/>
      <c r="J7" s="1335"/>
      <c r="K7" s="1331" t="s">
        <v>770</v>
      </c>
      <c r="L7" s="1331"/>
      <c r="M7" s="1331"/>
      <c r="N7" s="1333" t="s">
        <v>771</v>
      </c>
      <c r="O7" s="1334"/>
      <c r="P7" s="1335"/>
      <c r="Q7" s="1331" t="s">
        <v>772</v>
      </c>
      <c r="R7" s="1331"/>
      <c r="S7" s="1331"/>
      <c r="T7" s="1333" t="s">
        <v>773</v>
      </c>
      <c r="U7" s="1334"/>
      <c r="V7" s="1335"/>
      <c r="W7" s="1331" t="s">
        <v>774</v>
      </c>
      <c r="X7" s="1331"/>
      <c r="Y7" s="1331"/>
      <c r="Z7" s="1333" t="s">
        <v>775</v>
      </c>
      <c r="AA7" s="1334"/>
      <c r="AB7" s="1335"/>
      <c r="AC7" s="1333" t="s">
        <v>776</v>
      </c>
      <c r="AD7" s="1334"/>
      <c r="AE7" s="1335"/>
      <c r="AF7" s="1346"/>
      <c r="AG7" s="1347"/>
      <c r="AH7" s="1347"/>
    </row>
    <row r="8" spans="1:34" ht="21" customHeight="1">
      <c r="A8" s="1338" t="s">
        <v>777</v>
      </c>
      <c r="B8" s="1338"/>
      <c r="C8" s="1338"/>
      <c r="D8" s="1339"/>
      <c r="E8" s="1348"/>
      <c r="F8" s="1338"/>
      <c r="G8" s="1338"/>
      <c r="H8" s="1336"/>
      <c r="I8" s="1332"/>
      <c r="J8" s="1337"/>
      <c r="K8" s="1332"/>
      <c r="L8" s="1332"/>
      <c r="M8" s="1332"/>
      <c r="N8" s="1336"/>
      <c r="O8" s="1332"/>
      <c r="P8" s="1337"/>
      <c r="Q8" s="1332"/>
      <c r="R8" s="1332"/>
      <c r="S8" s="1332"/>
      <c r="T8" s="1336"/>
      <c r="U8" s="1332"/>
      <c r="V8" s="1337"/>
      <c r="W8" s="1332"/>
      <c r="X8" s="1332"/>
      <c r="Y8" s="1332"/>
      <c r="Z8" s="1336"/>
      <c r="AA8" s="1332"/>
      <c r="AB8" s="1337"/>
      <c r="AC8" s="1336"/>
      <c r="AD8" s="1332"/>
      <c r="AE8" s="1337"/>
      <c r="AF8" s="1348"/>
      <c r="AG8" s="1338"/>
      <c r="AH8" s="1338"/>
    </row>
    <row r="9" spans="1:34" ht="21.95" customHeight="1">
      <c r="A9" s="1329" t="s">
        <v>778</v>
      </c>
      <c r="B9" s="1330"/>
      <c r="C9" s="1330"/>
      <c r="D9" s="1330"/>
      <c r="E9" s="1327">
        <v>1000</v>
      </c>
      <c r="F9" s="1327"/>
      <c r="G9" s="1327"/>
      <c r="H9" s="1327">
        <v>144.6</v>
      </c>
      <c r="I9" s="1327"/>
      <c r="J9" s="1327"/>
      <c r="K9" s="1327">
        <v>9.4</v>
      </c>
      <c r="L9" s="1327"/>
      <c r="M9" s="1327"/>
      <c r="N9" s="1327">
        <v>86.1</v>
      </c>
      <c r="O9" s="1327"/>
      <c r="P9" s="1327"/>
      <c r="Q9" s="1327">
        <v>52.8</v>
      </c>
      <c r="R9" s="1327"/>
      <c r="S9" s="1327"/>
      <c r="T9" s="1327">
        <v>50.6</v>
      </c>
      <c r="U9" s="1327"/>
      <c r="V9" s="1327"/>
      <c r="W9" s="1327">
        <v>19.3</v>
      </c>
      <c r="X9" s="1327"/>
      <c r="Y9" s="1327"/>
      <c r="Z9" s="1327">
        <v>50</v>
      </c>
      <c r="AA9" s="1327"/>
      <c r="AB9" s="1327"/>
      <c r="AC9" s="1327">
        <v>18.2</v>
      </c>
      <c r="AD9" s="1327"/>
      <c r="AE9" s="1327"/>
      <c r="AF9" s="1327">
        <v>40.299999999999997</v>
      </c>
      <c r="AG9" s="1327"/>
      <c r="AH9" s="1328"/>
    </row>
    <row r="10" spans="1:34" ht="14.25">
      <c r="A10" s="1287"/>
      <c r="B10" s="1287"/>
      <c r="C10" s="1287"/>
      <c r="D10" s="1326"/>
      <c r="E10" s="1319"/>
      <c r="F10" s="1319"/>
      <c r="G10" s="1319"/>
      <c r="H10" s="1319"/>
      <c r="I10" s="1319"/>
      <c r="J10" s="1319"/>
      <c r="K10" s="1319"/>
      <c r="L10" s="1319"/>
      <c r="M10" s="1319"/>
      <c r="N10" s="1319"/>
      <c r="O10" s="1319"/>
      <c r="P10" s="1319"/>
      <c r="Q10" s="1319"/>
      <c r="R10" s="1319"/>
      <c r="S10" s="1319"/>
      <c r="T10" s="1319"/>
      <c r="U10" s="1319"/>
      <c r="V10" s="1319"/>
      <c r="W10" s="1319"/>
      <c r="X10" s="1319"/>
      <c r="Y10" s="1319"/>
      <c r="Z10" s="1319"/>
      <c r="AA10" s="1319"/>
      <c r="AB10" s="1319"/>
      <c r="AC10" s="1319"/>
      <c r="AD10" s="1319"/>
      <c r="AE10" s="1319"/>
      <c r="AF10" s="1319"/>
      <c r="AG10" s="1319"/>
      <c r="AH10" s="1320"/>
    </row>
    <row r="11" spans="1:34" ht="21.95" customHeight="1">
      <c r="A11" s="1323" t="s">
        <v>779</v>
      </c>
      <c r="B11" s="1324"/>
      <c r="C11" s="1324"/>
      <c r="D11" s="1324"/>
      <c r="E11" s="1319">
        <v>119.8583333</v>
      </c>
      <c r="F11" s="1319"/>
      <c r="G11" s="1319"/>
      <c r="H11" s="1319">
        <v>115.5</v>
      </c>
      <c r="I11" s="1319"/>
      <c r="J11" s="1319"/>
      <c r="K11" s="1319">
        <v>114.7416667</v>
      </c>
      <c r="L11" s="1319"/>
      <c r="M11" s="1319"/>
      <c r="N11" s="1319">
        <v>116.6916667</v>
      </c>
      <c r="O11" s="1319"/>
      <c r="P11" s="1319"/>
      <c r="Q11" s="1319">
        <v>151.8916667</v>
      </c>
      <c r="R11" s="1319"/>
      <c r="S11" s="1319"/>
      <c r="T11" s="1319">
        <v>154.58333329999999</v>
      </c>
      <c r="U11" s="1319"/>
      <c r="V11" s="1319"/>
      <c r="W11" s="1319">
        <v>106.4416667</v>
      </c>
      <c r="X11" s="1319"/>
      <c r="Y11" s="1319"/>
      <c r="Z11" s="1319">
        <v>108.675</v>
      </c>
      <c r="AA11" s="1319"/>
      <c r="AB11" s="1319"/>
      <c r="AC11" s="1319">
        <v>106.7416667</v>
      </c>
      <c r="AD11" s="1319"/>
      <c r="AE11" s="1319"/>
      <c r="AF11" s="1319">
        <v>106.9833333</v>
      </c>
      <c r="AG11" s="1319"/>
      <c r="AH11" s="1320"/>
    </row>
    <row r="12" spans="1:34" ht="21.95" customHeight="1">
      <c r="A12" s="1325" t="s">
        <v>810</v>
      </c>
      <c r="B12" s="1324"/>
      <c r="C12" s="1324"/>
      <c r="D12" s="1324"/>
      <c r="E12" s="1319">
        <v>122.81666666666666</v>
      </c>
      <c r="F12" s="1319"/>
      <c r="G12" s="1319"/>
      <c r="H12" s="1319">
        <v>118.49166666666669</v>
      </c>
      <c r="I12" s="1319"/>
      <c r="J12" s="1319"/>
      <c r="K12" s="1319">
        <v>116.08333333333331</v>
      </c>
      <c r="L12" s="1319"/>
      <c r="M12" s="1319"/>
      <c r="N12" s="1319">
        <v>117.67499999999997</v>
      </c>
      <c r="O12" s="1319"/>
      <c r="P12" s="1319"/>
      <c r="Q12" s="1319">
        <v>158.11666666666665</v>
      </c>
      <c r="R12" s="1319"/>
      <c r="S12" s="1319"/>
      <c r="T12" s="1319">
        <v>152.99166666666667</v>
      </c>
      <c r="U12" s="1319"/>
      <c r="V12" s="1319"/>
      <c r="W12" s="1319">
        <v>107.72500000000001</v>
      </c>
      <c r="X12" s="1319"/>
      <c r="Y12" s="1319"/>
      <c r="Z12" s="1319">
        <v>112.95</v>
      </c>
      <c r="AA12" s="1319"/>
      <c r="AB12" s="1319"/>
      <c r="AC12" s="1319">
        <v>109.96666666666668</v>
      </c>
      <c r="AD12" s="1319"/>
      <c r="AE12" s="1319"/>
      <c r="AF12" s="1319">
        <v>117.45</v>
      </c>
      <c r="AG12" s="1319"/>
      <c r="AH12" s="1320"/>
    </row>
    <row r="13" spans="1:34" ht="21.95" customHeight="1">
      <c r="A13" s="1325" t="s">
        <v>859</v>
      </c>
      <c r="B13" s="1324"/>
      <c r="C13" s="1324"/>
      <c r="D13" s="1324"/>
      <c r="E13" s="1319">
        <v>126.73333333333299</v>
      </c>
      <c r="F13" s="1319"/>
      <c r="G13" s="1319"/>
      <c r="H13" s="1319">
        <v>123.7</v>
      </c>
      <c r="I13" s="1319"/>
      <c r="J13" s="1319"/>
      <c r="K13" s="1319">
        <v>118.558333333333</v>
      </c>
      <c r="L13" s="1319"/>
      <c r="M13" s="1319"/>
      <c r="N13" s="1319">
        <v>114.26666666666701</v>
      </c>
      <c r="O13" s="1319"/>
      <c r="P13" s="1319"/>
      <c r="Q13" s="1319">
        <v>157.85</v>
      </c>
      <c r="R13" s="1319"/>
      <c r="S13" s="1319"/>
      <c r="T13" s="1319">
        <v>144.708333333333</v>
      </c>
      <c r="U13" s="1319"/>
      <c r="V13" s="1319"/>
      <c r="W13" s="1319">
        <v>108.791666666667</v>
      </c>
      <c r="X13" s="1319"/>
      <c r="Y13" s="1319"/>
      <c r="Z13" s="1319">
        <v>116.3</v>
      </c>
      <c r="AA13" s="1319"/>
      <c r="AB13" s="1319"/>
      <c r="AC13" s="1319">
        <v>112</v>
      </c>
      <c r="AD13" s="1319"/>
      <c r="AE13" s="1319"/>
      <c r="AF13" s="1319">
        <v>160.69999999999999</v>
      </c>
      <c r="AG13" s="1319"/>
      <c r="AH13" s="1320"/>
    </row>
    <row r="14" spans="1:34" ht="14.25">
      <c r="A14" s="1287"/>
      <c r="B14" s="1287"/>
      <c r="C14" s="1287"/>
      <c r="D14" s="1326"/>
      <c r="E14" s="1319"/>
      <c r="F14" s="1319"/>
      <c r="G14" s="1319"/>
      <c r="H14" s="1319"/>
      <c r="I14" s="1319"/>
      <c r="J14" s="1319"/>
      <c r="K14" s="1319"/>
      <c r="L14" s="1319"/>
      <c r="M14" s="1319"/>
      <c r="N14" s="1319"/>
      <c r="O14" s="1319"/>
      <c r="P14" s="1319"/>
      <c r="Q14" s="1319"/>
      <c r="R14" s="1319"/>
      <c r="S14" s="1319"/>
      <c r="T14" s="1319"/>
      <c r="U14" s="1319"/>
      <c r="V14" s="1319"/>
      <c r="W14" s="1319"/>
      <c r="X14" s="1319"/>
      <c r="Y14" s="1319"/>
      <c r="Z14" s="1319"/>
      <c r="AA14" s="1319"/>
      <c r="AB14" s="1319"/>
      <c r="AC14" s="1319"/>
      <c r="AD14" s="1319"/>
      <c r="AE14" s="1319"/>
      <c r="AF14" s="1319"/>
      <c r="AG14" s="1319"/>
      <c r="AH14" s="1320"/>
    </row>
    <row r="15" spans="1:34" ht="21.95" customHeight="1">
      <c r="A15" s="1323" t="s">
        <v>849</v>
      </c>
      <c r="B15" s="1324"/>
      <c r="C15" s="1324"/>
      <c r="D15" s="1324"/>
      <c r="E15" s="1319">
        <v>126.6</v>
      </c>
      <c r="F15" s="1319"/>
      <c r="G15" s="1319"/>
      <c r="H15" s="1319">
        <v>123.2</v>
      </c>
      <c r="I15" s="1319"/>
      <c r="J15" s="1319"/>
      <c r="K15" s="1319">
        <v>119.4</v>
      </c>
      <c r="L15" s="1319"/>
      <c r="M15" s="1319"/>
      <c r="N15" s="1319">
        <v>114.3</v>
      </c>
      <c r="O15" s="1319"/>
      <c r="P15" s="1319"/>
      <c r="Q15" s="1319">
        <v>166.9</v>
      </c>
      <c r="R15" s="1319"/>
      <c r="S15" s="1319"/>
      <c r="T15" s="1319">
        <v>145</v>
      </c>
      <c r="U15" s="1319"/>
      <c r="V15" s="1319"/>
      <c r="W15" s="1319">
        <v>107.9</v>
      </c>
      <c r="X15" s="1319"/>
      <c r="Y15" s="1319"/>
      <c r="Z15" s="1319">
        <v>115.9</v>
      </c>
      <c r="AA15" s="1319"/>
      <c r="AB15" s="1319"/>
      <c r="AC15" s="1319">
        <v>112.2</v>
      </c>
      <c r="AD15" s="1319"/>
      <c r="AE15" s="1319"/>
      <c r="AF15" s="1319">
        <v>153.69999999999999</v>
      </c>
      <c r="AG15" s="1319"/>
      <c r="AH15" s="1320"/>
    </row>
    <row r="16" spans="1:34" ht="21.95" customHeight="1">
      <c r="A16" s="1325" t="s">
        <v>780</v>
      </c>
      <c r="B16" s="1324"/>
      <c r="C16" s="1324"/>
      <c r="D16" s="1324"/>
      <c r="E16" s="1319">
        <v>126.5</v>
      </c>
      <c r="F16" s="1319"/>
      <c r="G16" s="1319"/>
      <c r="H16" s="1319">
        <v>123.4</v>
      </c>
      <c r="I16" s="1319"/>
      <c r="J16" s="1319"/>
      <c r="K16" s="1319">
        <v>119.4</v>
      </c>
      <c r="L16" s="1319"/>
      <c r="M16" s="1319"/>
      <c r="N16" s="1319">
        <v>113.6</v>
      </c>
      <c r="O16" s="1319"/>
      <c r="P16" s="1319"/>
      <c r="Q16" s="1319">
        <v>159.19999999999999</v>
      </c>
      <c r="R16" s="1319"/>
      <c r="S16" s="1319"/>
      <c r="T16" s="1319">
        <v>144.69999999999999</v>
      </c>
      <c r="U16" s="1319"/>
      <c r="V16" s="1319"/>
      <c r="W16" s="1319">
        <v>108.1</v>
      </c>
      <c r="X16" s="1319"/>
      <c r="Y16" s="1319"/>
      <c r="Z16" s="1319">
        <v>116.6</v>
      </c>
      <c r="AA16" s="1319"/>
      <c r="AB16" s="1319"/>
      <c r="AC16" s="1319">
        <v>112.2</v>
      </c>
      <c r="AD16" s="1319"/>
      <c r="AE16" s="1319"/>
      <c r="AF16" s="1319">
        <v>156.19999999999999</v>
      </c>
      <c r="AG16" s="1319"/>
      <c r="AH16" s="1320"/>
    </row>
    <row r="17" spans="1:34" ht="21.95" customHeight="1">
      <c r="A17" s="1325" t="s">
        <v>781</v>
      </c>
      <c r="B17" s="1324"/>
      <c r="C17" s="1324"/>
      <c r="D17" s="1324"/>
      <c r="E17" s="1319">
        <v>126.4</v>
      </c>
      <c r="F17" s="1319"/>
      <c r="G17" s="1319"/>
      <c r="H17" s="1319">
        <v>123.7</v>
      </c>
      <c r="I17" s="1319"/>
      <c r="J17" s="1319"/>
      <c r="K17" s="1319">
        <v>118.6</v>
      </c>
      <c r="L17" s="1319"/>
      <c r="M17" s="1319"/>
      <c r="N17" s="1319">
        <v>113.6</v>
      </c>
      <c r="O17" s="1319"/>
      <c r="P17" s="1319"/>
      <c r="Q17" s="1319">
        <v>151.9</v>
      </c>
      <c r="R17" s="1319"/>
      <c r="S17" s="1319"/>
      <c r="T17" s="1319">
        <v>144.5</v>
      </c>
      <c r="U17" s="1319"/>
      <c r="V17" s="1319"/>
      <c r="W17" s="1319">
        <v>108.4</v>
      </c>
      <c r="X17" s="1319"/>
      <c r="Y17" s="1319"/>
      <c r="Z17" s="1319">
        <v>116.5</v>
      </c>
      <c r="AA17" s="1319"/>
      <c r="AB17" s="1319"/>
      <c r="AC17" s="1319">
        <v>111.6</v>
      </c>
      <c r="AD17" s="1319"/>
      <c r="AE17" s="1319"/>
      <c r="AF17" s="1319">
        <v>157</v>
      </c>
      <c r="AG17" s="1319"/>
      <c r="AH17" s="1320"/>
    </row>
    <row r="18" spans="1:34" ht="21.95" customHeight="1">
      <c r="A18" s="1325" t="s">
        <v>782</v>
      </c>
      <c r="B18" s="1324"/>
      <c r="C18" s="1324"/>
      <c r="D18" s="1324"/>
      <c r="E18" s="1319">
        <v>126.7</v>
      </c>
      <c r="F18" s="1319"/>
      <c r="G18" s="1319"/>
      <c r="H18" s="1319">
        <v>124.5</v>
      </c>
      <c r="I18" s="1319"/>
      <c r="J18" s="1319"/>
      <c r="K18" s="1319">
        <v>117.3</v>
      </c>
      <c r="L18" s="1319"/>
      <c r="M18" s="1319"/>
      <c r="N18" s="1319">
        <v>113.2</v>
      </c>
      <c r="O18" s="1319"/>
      <c r="P18" s="1319"/>
      <c r="Q18" s="1319">
        <v>154.5</v>
      </c>
      <c r="R18" s="1319"/>
      <c r="S18" s="1319"/>
      <c r="T18" s="1319">
        <v>143.6</v>
      </c>
      <c r="U18" s="1319"/>
      <c r="V18" s="1319"/>
      <c r="W18" s="1319">
        <v>108.9</v>
      </c>
      <c r="X18" s="1319"/>
      <c r="Y18" s="1319"/>
      <c r="Z18" s="1319">
        <v>116.8</v>
      </c>
      <c r="AA18" s="1319"/>
      <c r="AB18" s="1319"/>
      <c r="AC18" s="1319">
        <v>112.1</v>
      </c>
      <c r="AD18" s="1319"/>
      <c r="AE18" s="1319"/>
      <c r="AF18" s="1319">
        <v>158.5</v>
      </c>
      <c r="AG18" s="1319"/>
      <c r="AH18" s="1320"/>
    </row>
    <row r="19" spans="1:34" ht="21.95" customHeight="1">
      <c r="A19" s="1325" t="s">
        <v>783</v>
      </c>
      <c r="B19" s="1324"/>
      <c r="C19" s="1324"/>
      <c r="D19" s="1324"/>
      <c r="E19" s="1319">
        <v>126.4</v>
      </c>
      <c r="F19" s="1319"/>
      <c r="G19" s="1319"/>
      <c r="H19" s="1319">
        <v>124.5</v>
      </c>
      <c r="I19" s="1319"/>
      <c r="J19" s="1319"/>
      <c r="K19" s="1319">
        <v>116.8</v>
      </c>
      <c r="L19" s="1319"/>
      <c r="M19" s="1319"/>
      <c r="N19" s="1319">
        <v>113.1</v>
      </c>
      <c r="O19" s="1319"/>
      <c r="P19" s="1319"/>
      <c r="Q19" s="1319">
        <v>155.69999999999999</v>
      </c>
      <c r="R19" s="1319"/>
      <c r="S19" s="1319"/>
      <c r="T19" s="1319">
        <v>143.19999999999999</v>
      </c>
      <c r="U19" s="1319"/>
      <c r="V19" s="1319"/>
      <c r="W19" s="1319">
        <v>109.2</v>
      </c>
      <c r="X19" s="1319"/>
      <c r="Y19" s="1319"/>
      <c r="Z19" s="1319">
        <v>117</v>
      </c>
      <c r="AA19" s="1319"/>
      <c r="AB19" s="1319"/>
      <c r="AC19" s="1319">
        <v>112.2</v>
      </c>
      <c r="AD19" s="1319"/>
      <c r="AE19" s="1319"/>
      <c r="AF19" s="1319">
        <v>158.1</v>
      </c>
      <c r="AG19" s="1319"/>
      <c r="AH19" s="1320"/>
    </row>
    <row r="20" spans="1:34" ht="21.95" customHeight="1">
      <c r="A20" s="1325" t="s">
        <v>784</v>
      </c>
      <c r="B20" s="1324"/>
      <c r="C20" s="1324"/>
      <c r="D20" s="1324"/>
      <c r="E20" s="1319">
        <v>127</v>
      </c>
      <c r="F20" s="1319"/>
      <c r="G20" s="1319"/>
      <c r="H20" s="1319">
        <v>124.9</v>
      </c>
      <c r="I20" s="1319"/>
      <c r="J20" s="1319"/>
      <c r="K20" s="1319">
        <v>118.5</v>
      </c>
      <c r="L20" s="1319"/>
      <c r="M20" s="1319"/>
      <c r="N20" s="1319">
        <v>113.1</v>
      </c>
      <c r="O20" s="1319"/>
      <c r="P20" s="1319"/>
      <c r="Q20" s="1319">
        <v>156.6</v>
      </c>
      <c r="R20" s="1319"/>
      <c r="S20" s="1319"/>
      <c r="T20" s="1319">
        <v>142.80000000000001</v>
      </c>
      <c r="U20" s="1319"/>
      <c r="V20" s="1319"/>
      <c r="W20" s="1319">
        <v>109.2</v>
      </c>
      <c r="X20" s="1319"/>
      <c r="Y20" s="1319"/>
      <c r="Z20" s="1319">
        <v>117.1</v>
      </c>
      <c r="AA20" s="1319"/>
      <c r="AB20" s="1319"/>
      <c r="AC20" s="1319">
        <v>112</v>
      </c>
      <c r="AD20" s="1319"/>
      <c r="AE20" s="1319"/>
      <c r="AF20" s="1319">
        <v>168.9</v>
      </c>
      <c r="AG20" s="1319"/>
      <c r="AH20" s="1320"/>
    </row>
    <row r="21" spans="1:34" ht="21.95" customHeight="1">
      <c r="A21" s="1325" t="s">
        <v>785</v>
      </c>
      <c r="B21" s="1324"/>
      <c r="C21" s="1324"/>
      <c r="D21" s="1324"/>
      <c r="E21" s="1319">
        <v>127.6</v>
      </c>
      <c r="F21" s="1319"/>
      <c r="G21" s="1319"/>
      <c r="H21" s="1319">
        <v>125.1</v>
      </c>
      <c r="I21" s="1319"/>
      <c r="J21" s="1319"/>
      <c r="K21" s="1319">
        <v>120.7</v>
      </c>
      <c r="L21" s="1319"/>
      <c r="M21" s="1319"/>
      <c r="N21" s="1319">
        <v>113.1</v>
      </c>
      <c r="O21" s="1319"/>
      <c r="P21" s="1319"/>
      <c r="Q21" s="1319">
        <v>155</v>
      </c>
      <c r="R21" s="1319"/>
      <c r="S21" s="1319"/>
      <c r="T21" s="1319">
        <v>141.5</v>
      </c>
      <c r="U21" s="1319"/>
      <c r="V21" s="1319"/>
      <c r="W21" s="1319">
        <v>110.2</v>
      </c>
      <c r="X21" s="1319"/>
      <c r="Y21" s="1319"/>
      <c r="Z21" s="1319">
        <v>116.8</v>
      </c>
      <c r="AA21" s="1319"/>
      <c r="AB21" s="1319"/>
      <c r="AC21" s="1319">
        <v>111.8</v>
      </c>
      <c r="AD21" s="1319"/>
      <c r="AE21" s="1319"/>
      <c r="AF21" s="1319">
        <v>178.9</v>
      </c>
      <c r="AG21" s="1319"/>
      <c r="AH21" s="1320"/>
    </row>
    <row r="22" spans="1:34" ht="21.95" customHeight="1">
      <c r="A22" s="1325" t="s">
        <v>848</v>
      </c>
      <c r="B22" s="1324"/>
      <c r="C22" s="1324"/>
      <c r="D22" s="1324"/>
      <c r="E22" s="1319">
        <v>128</v>
      </c>
      <c r="F22" s="1319"/>
      <c r="G22" s="1319"/>
      <c r="H22" s="1319">
        <v>125.6</v>
      </c>
      <c r="I22" s="1319"/>
      <c r="J22" s="1319"/>
      <c r="K22" s="1319">
        <v>120.3</v>
      </c>
      <c r="L22" s="1319"/>
      <c r="M22" s="1319"/>
      <c r="N22" s="1319">
        <v>112.9</v>
      </c>
      <c r="O22" s="1319"/>
      <c r="P22" s="1319"/>
      <c r="Q22" s="1319">
        <v>152.30000000000001</v>
      </c>
      <c r="R22" s="1319"/>
      <c r="S22" s="1319"/>
      <c r="T22" s="1319">
        <v>141.19999999999999</v>
      </c>
      <c r="U22" s="1319"/>
      <c r="V22" s="1319"/>
      <c r="W22" s="1319">
        <v>109.9</v>
      </c>
      <c r="X22" s="1319"/>
      <c r="Y22" s="1319"/>
      <c r="Z22" s="1319">
        <v>117</v>
      </c>
      <c r="AA22" s="1319"/>
      <c r="AB22" s="1319"/>
      <c r="AC22" s="1319">
        <v>112.7</v>
      </c>
      <c r="AD22" s="1319"/>
      <c r="AE22" s="1319"/>
      <c r="AF22" s="1319">
        <v>179.6</v>
      </c>
      <c r="AG22" s="1319"/>
      <c r="AH22" s="1320"/>
    </row>
    <row r="23" spans="1:34" ht="21.95" customHeight="1">
      <c r="A23" s="1325" t="s">
        <v>847</v>
      </c>
      <c r="B23" s="1324"/>
      <c r="C23" s="1324"/>
      <c r="D23" s="1324"/>
      <c r="E23" s="1319">
        <v>128.1</v>
      </c>
      <c r="F23" s="1319"/>
      <c r="G23" s="1319"/>
      <c r="H23" s="1319">
        <v>126.1</v>
      </c>
      <c r="I23" s="1319"/>
      <c r="J23" s="1319"/>
      <c r="K23" s="1319">
        <v>119</v>
      </c>
      <c r="L23" s="1319"/>
      <c r="M23" s="1319"/>
      <c r="N23" s="1319">
        <v>113.3</v>
      </c>
      <c r="O23" s="1319"/>
      <c r="P23" s="1319"/>
      <c r="Q23" s="1319">
        <v>145.19999999999999</v>
      </c>
      <c r="R23" s="1319"/>
      <c r="S23" s="1319"/>
      <c r="T23" s="1319">
        <v>141.1</v>
      </c>
      <c r="U23" s="1319"/>
      <c r="V23" s="1319"/>
      <c r="W23" s="1319">
        <v>110.2</v>
      </c>
      <c r="X23" s="1319"/>
      <c r="Y23" s="1319"/>
      <c r="Z23" s="1319">
        <v>117</v>
      </c>
      <c r="AA23" s="1319"/>
      <c r="AB23" s="1319"/>
      <c r="AC23" s="1319">
        <v>114.4</v>
      </c>
      <c r="AD23" s="1319"/>
      <c r="AE23" s="1319"/>
      <c r="AF23" s="1319">
        <v>179.8</v>
      </c>
      <c r="AG23" s="1319"/>
      <c r="AH23" s="1320"/>
    </row>
    <row r="24" spans="1:34" ht="21.95" customHeight="1">
      <c r="A24" s="1323" t="s">
        <v>786</v>
      </c>
      <c r="B24" s="1324"/>
      <c r="C24" s="1324"/>
      <c r="D24" s="1324"/>
      <c r="E24" s="1319">
        <v>128.5</v>
      </c>
      <c r="F24" s="1319"/>
      <c r="G24" s="1319"/>
      <c r="H24" s="1319">
        <v>126.8</v>
      </c>
      <c r="I24" s="1319"/>
      <c r="J24" s="1319"/>
      <c r="K24" s="1319">
        <v>117.4</v>
      </c>
      <c r="L24" s="1319"/>
      <c r="M24" s="1319"/>
      <c r="N24" s="1319">
        <v>114.6</v>
      </c>
      <c r="O24" s="1319"/>
      <c r="P24" s="1319"/>
      <c r="Q24" s="1319">
        <v>141.5</v>
      </c>
      <c r="R24" s="1319"/>
      <c r="S24" s="1319"/>
      <c r="T24" s="1319">
        <v>141.19999999999999</v>
      </c>
      <c r="U24" s="1319"/>
      <c r="V24" s="1319"/>
      <c r="W24" s="1319">
        <v>110.2</v>
      </c>
      <c r="X24" s="1319"/>
      <c r="Y24" s="1319"/>
      <c r="Z24" s="1319">
        <v>117.4</v>
      </c>
      <c r="AA24" s="1319"/>
      <c r="AB24" s="1319"/>
      <c r="AC24" s="1319">
        <v>114.6</v>
      </c>
      <c r="AD24" s="1319"/>
      <c r="AE24" s="1319"/>
      <c r="AF24" s="1319">
        <v>174.6</v>
      </c>
      <c r="AG24" s="1319"/>
      <c r="AH24" s="1320"/>
    </row>
    <row r="25" spans="1:34" ht="21.95" customHeight="1">
      <c r="A25" s="1323" t="s">
        <v>787</v>
      </c>
      <c r="B25" s="1324"/>
      <c r="C25" s="1324"/>
      <c r="D25" s="1324"/>
      <c r="E25" s="1319">
        <v>128.5</v>
      </c>
      <c r="F25" s="1319"/>
      <c r="G25" s="1319"/>
      <c r="H25" s="1319">
        <v>126.9</v>
      </c>
      <c r="I25" s="1319"/>
      <c r="J25" s="1319"/>
      <c r="K25" s="1319">
        <v>116.4</v>
      </c>
      <c r="L25" s="1319"/>
      <c r="M25" s="1319"/>
      <c r="N25" s="1319">
        <v>114.7</v>
      </c>
      <c r="O25" s="1319"/>
      <c r="P25" s="1319"/>
      <c r="Q25" s="1319">
        <v>145.80000000000001</v>
      </c>
      <c r="R25" s="1319"/>
      <c r="S25" s="1319"/>
      <c r="T25" s="1319">
        <v>141.4</v>
      </c>
      <c r="U25" s="1319"/>
      <c r="V25" s="1319"/>
      <c r="W25" s="1319">
        <v>110.3</v>
      </c>
      <c r="X25" s="1319"/>
      <c r="Y25" s="1319"/>
      <c r="Z25" s="1319">
        <v>118.1</v>
      </c>
      <c r="AA25" s="1319"/>
      <c r="AB25" s="1319"/>
      <c r="AC25" s="1319">
        <v>114.4</v>
      </c>
      <c r="AD25" s="1319"/>
      <c r="AE25" s="1319"/>
      <c r="AF25" s="1319">
        <v>174.1</v>
      </c>
      <c r="AG25" s="1319"/>
      <c r="AH25" s="1320"/>
    </row>
    <row r="26" spans="1:34" ht="21.95" customHeight="1">
      <c r="A26" s="1323" t="s">
        <v>788</v>
      </c>
      <c r="B26" s="1324"/>
      <c r="C26" s="1324"/>
      <c r="D26" s="1324"/>
      <c r="E26" s="1319">
        <v>129.80000000000001</v>
      </c>
      <c r="F26" s="1319"/>
      <c r="G26" s="1319"/>
      <c r="H26" s="1319">
        <v>127.3</v>
      </c>
      <c r="I26" s="1319"/>
      <c r="J26" s="1319"/>
      <c r="K26" s="1319">
        <v>118.9</v>
      </c>
      <c r="L26" s="1319"/>
      <c r="M26" s="1319"/>
      <c r="N26" s="1319">
        <v>117.6</v>
      </c>
      <c r="O26" s="1319"/>
      <c r="P26" s="1319"/>
      <c r="Q26" s="1319">
        <v>157.19999999999999</v>
      </c>
      <c r="R26" s="1319"/>
      <c r="S26" s="1319"/>
      <c r="T26" s="1319">
        <v>141.69999999999999</v>
      </c>
      <c r="U26" s="1319"/>
      <c r="V26" s="1319"/>
      <c r="W26" s="1319">
        <v>110.6</v>
      </c>
      <c r="X26" s="1319"/>
      <c r="Y26" s="1319"/>
      <c r="Z26" s="1319">
        <v>118.2</v>
      </c>
      <c r="AA26" s="1319"/>
      <c r="AB26" s="1319"/>
      <c r="AC26" s="1319">
        <v>118.1</v>
      </c>
      <c r="AD26" s="1319"/>
      <c r="AE26" s="1319"/>
      <c r="AF26" s="1319">
        <v>173</v>
      </c>
      <c r="AG26" s="1319"/>
      <c r="AH26" s="1320"/>
    </row>
    <row r="27" spans="1:34" ht="21.95" customHeight="1">
      <c r="A27" s="1323" t="s">
        <v>846</v>
      </c>
      <c r="B27" s="1324"/>
      <c r="C27" s="1324"/>
      <c r="D27" s="1324"/>
      <c r="E27" s="1319">
        <v>132.80000000000001</v>
      </c>
      <c r="F27" s="1319"/>
      <c r="G27" s="1319"/>
      <c r="H27" s="1319">
        <v>128.19999999999999</v>
      </c>
      <c r="I27" s="1319"/>
      <c r="J27" s="1319"/>
      <c r="K27" s="1319">
        <v>120.2</v>
      </c>
      <c r="L27" s="1319"/>
      <c r="M27" s="1319"/>
      <c r="N27" s="1319">
        <v>124.8</v>
      </c>
      <c r="O27" s="1319"/>
      <c r="P27" s="1319"/>
      <c r="Q27" s="1319">
        <v>175.7</v>
      </c>
      <c r="R27" s="1319"/>
      <c r="S27" s="1319"/>
      <c r="T27" s="1319">
        <v>142.19999999999999</v>
      </c>
      <c r="U27" s="1319"/>
      <c r="V27" s="1319"/>
      <c r="W27" s="1319">
        <v>111</v>
      </c>
      <c r="X27" s="1319"/>
      <c r="Y27" s="1319"/>
      <c r="Z27" s="1319">
        <v>120.3</v>
      </c>
      <c r="AA27" s="1319"/>
      <c r="AB27" s="1319"/>
      <c r="AC27" s="1319">
        <v>118.7</v>
      </c>
      <c r="AD27" s="1319"/>
      <c r="AE27" s="1319"/>
      <c r="AF27" s="1319">
        <v>172.9</v>
      </c>
      <c r="AG27" s="1319"/>
      <c r="AH27" s="1320"/>
    </row>
    <row r="28" spans="1:34" ht="9.75" customHeight="1">
      <c r="A28" s="1321"/>
      <c r="B28" s="1321"/>
      <c r="C28" s="1321"/>
      <c r="D28" s="1322"/>
      <c r="E28" s="1317"/>
      <c r="F28" s="1317"/>
      <c r="G28" s="1317"/>
      <c r="H28" s="1317"/>
      <c r="I28" s="1317"/>
      <c r="J28" s="1317"/>
      <c r="K28" s="1317"/>
      <c r="L28" s="1317"/>
      <c r="M28" s="1317"/>
      <c r="N28" s="1317"/>
      <c r="O28" s="1317"/>
      <c r="P28" s="1317"/>
      <c r="Q28" s="1317"/>
      <c r="R28" s="1317"/>
      <c r="S28" s="1317"/>
      <c r="T28" s="1317"/>
      <c r="U28" s="1317"/>
      <c r="V28" s="1317"/>
      <c r="W28" s="1317"/>
      <c r="X28" s="1317"/>
      <c r="Y28" s="1317"/>
      <c r="Z28" s="1317"/>
      <c r="AA28" s="1317"/>
      <c r="AB28" s="1317"/>
      <c r="AC28" s="1317"/>
      <c r="AD28" s="1317"/>
      <c r="AE28" s="1317"/>
      <c r="AF28" s="1317"/>
      <c r="AG28" s="1317"/>
      <c r="AH28" s="1318"/>
    </row>
    <row r="29" spans="1:34" ht="14.25">
      <c r="A29" s="8" t="s">
        <v>789</v>
      </c>
    </row>
    <row r="30" spans="1:34" ht="14.25">
      <c r="A30" s="8" t="s">
        <v>790</v>
      </c>
    </row>
    <row r="33" spans="1:36" ht="3.75" customHeight="1">
      <c r="N33" s="1307"/>
      <c r="O33" s="1307"/>
    </row>
    <row r="34" spans="1:36" s="11" customFormat="1" ht="29.25" customHeight="1">
      <c r="A34" s="9" t="s">
        <v>791</v>
      </c>
      <c r="B34" s="10"/>
      <c r="C34" s="10"/>
      <c r="D34" s="10"/>
      <c r="E34" s="10"/>
      <c r="F34" s="10"/>
      <c r="G34" s="10"/>
      <c r="H34" s="10"/>
      <c r="I34" s="10"/>
      <c r="N34" s="1307"/>
      <c r="O34" s="1307"/>
    </row>
    <row r="35" spans="1:36" s="14" customFormat="1" ht="24.95" customHeight="1" thickBot="1">
      <c r="A35" s="2" t="s">
        <v>792</v>
      </c>
      <c r="B35" s="12"/>
      <c r="C35" s="13"/>
      <c r="D35" s="13"/>
      <c r="E35" s="13"/>
      <c r="F35" s="13"/>
      <c r="G35" s="13"/>
      <c r="H35" s="13"/>
      <c r="I35" s="13"/>
      <c r="AA35" s="1308" t="s">
        <v>877</v>
      </c>
      <c r="AB35" s="1308"/>
      <c r="AC35" s="1308"/>
      <c r="AD35" s="1308"/>
      <c r="AE35" s="1308"/>
      <c r="AF35" s="1308"/>
      <c r="AG35" s="1308"/>
      <c r="AH35" s="1308"/>
    </row>
    <row r="36" spans="1:36" ht="17.100000000000001" customHeight="1" thickTop="1">
      <c r="A36" s="1309" t="s">
        <v>793</v>
      </c>
      <c r="B36" s="1310"/>
      <c r="C36" s="1310"/>
      <c r="D36" s="1310"/>
      <c r="E36" s="1310"/>
      <c r="F36" s="1310"/>
      <c r="G36" s="1310" t="s">
        <v>794</v>
      </c>
      <c r="H36" s="1310"/>
      <c r="I36" s="1310"/>
      <c r="J36" s="1310"/>
      <c r="K36" s="1310"/>
      <c r="L36" s="1310"/>
      <c r="M36" s="1310"/>
      <c r="N36" s="1310"/>
      <c r="O36" s="1310"/>
      <c r="P36" s="1310"/>
      <c r="Q36" s="1313"/>
      <c r="R36" s="1314" t="s">
        <v>793</v>
      </c>
      <c r="S36" s="1310"/>
      <c r="T36" s="1310"/>
      <c r="U36" s="1310"/>
      <c r="V36" s="1310"/>
      <c r="W36" s="1310"/>
      <c r="X36" s="1310" t="s">
        <v>795</v>
      </c>
      <c r="Y36" s="1310"/>
      <c r="Z36" s="1310"/>
      <c r="AA36" s="1310"/>
      <c r="AB36" s="1310"/>
      <c r="AC36" s="1310"/>
      <c r="AD36" s="1310"/>
      <c r="AE36" s="1310"/>
      <c r="AF36" s="1310"/>
      <c r="AG36" s="1310"/>
      <c r="AH36" s="1313"/>
    </row>
    <row r="37" spans="1:36" ht="17.100000000000001" customHeight="1">
      <c r="A37" s="1311"/>
      <c r="B37" s="1312"/>
      <c r="C37" s="1312"/>
      <c r="D37" s="1312"/>
      <c r="E37" s="1312"/>
      <c r="F37" s="1312"/>
      <c r="G37" s="1312" t="s">
        <v>850</v>
      </c>
      <c r="H37" s="1312"/>
      <c r="I37" s="1312"/>
      <c r="J37" s="1312"/>
      <c r="K37" s="1312"/>
      <c r="L37" s="1312" t="s">
        <v>796</v>
      </c>
      <c r="M37" s="1312"/>
      <c r="N37" s="1312"/>
      <c r="O37" s="1312"/>
      <c r="P37" s="1312"/>
      <c r="Q37" s="1316"/>
      <c r="R37" s="1315"/>
      <c r="S37" s="1312"/>
      <c r="T37" s="1312"/>
      <c r="U37" s="1312"/>
      <c r="V37" s="1312"/>
      <c r="W37" s="1312"/>
      <c r="X37" s="1312" t="s">
        <v>850</v>
      </c>
      <c r="Y37" s="1312"/>
      <c r="Z37" s="1312"/>
      <c r="AA37" s="1312"/>
      <c r="AB37" s="1312"/>
      <c r="AC37" s="1312" t="s">
        <v>796</v>
      </c>
      <c r="AD37" s="1312"/>
      <c r="AE37" s="1312"/>
      <c r="AF37" s="1312"/>
      <c r="AG37" s="1312"/>
      <c r="AH37" s="1316"/>
    </row>
    <row r="38" spans="1:36" ht="14.25">
      <c r="A38" s="15"/>
      <c r="B38" s="15"/>
      <c r="C38" s="15"/>
      <c r="D38" s="15"/>
      <c r="E38" s="15"/>
      <c r="F38" s="16"/>
      <c r="G38" s="17"/>
      <c r="H38" s="18"/>
      <c r="I38" s="18"/>
      <c r="J38" s="18"/>
      <c r="K38" s="19"/>
      <c r="L38" s="17"/>
      <c r="M38" s="18"/>
      <c r="N38" s="18"/>
      <c r="O38" s="18"/>
      <c r="P38" s="18"/>
      <c r="Q38" s="18"/>
      <c r="R38" s="20"/>
      <c r="S38" s="15"/>
      <c r="T38" s="15"/>
      <c r="U38" s="15"/>
      <c r="V38" s="15"/>
      <c r="W38" s="16"/>
      <c r="X38" s="17"/>
      <c r="Y38" s="18"/>
      <c r="Z38" s="18"/>
      <c r="AA38" s="18"/>
      <c r="AB38" s="19"/>
      <c r="AC38" s="17"/>
      <c r="AD38" s="18"/>
      <c r="AE38" s="18"/>
      <c r="AF38" s="18"/>
      <c r="AG38" s="18"/>
      <c r="AH38" s="18"/>
    </row>
    <row r="39" spans="1:36" ht="24.95" customHeight="1">
      <c r="A39" s="1299" t="s">
        <v>797</v>
      </c>
      <c r="B39" s="1299"/>
      <c r="C39" s="1299"/>
      <c r="D39" s="1299"/>
      <c r="E39" s="1299"/>
      <c r="F39" s="1300"/>
      <c r="G39" s="1301">
        <v>2268239</v>
      </c>
      <c r="H39" s="1285"/>
      <c r="I39" s="1285"/>
      <c r="J39" s="1285"/>
      <c r="K39" s="1302"/>
      <c r="L39" s="1301">
        <v>8724435</v>
      </c>
      <c r="M39" s="1285"/>
      <c r="N39" s="1285"/>
      <c r="O39" s="1285"/>
      <c r="P39" s="1285"/>
      <c r="Q39" s="1285"/>
      <c r="R39" s="1303" t="s">
        <v>797</v>
      </c>
      <c r="S39" s="1299"/>
      <c r="T39" s="1299"/>
      <c r="U39" s="1299"/>
      <c r="V39" s="1299"/>
      <c r="W39" s="1300"/>
      <c r="X39" s="1304">
        <v>8885780</v>
      </c>
      <c r="Y39" s="1305"/>
      <c r="Z39" s="1305"/>
      <c r="AA39" s="1305"/>
      <c r="AB39" s="1306"/>
      <c r="AC39" s="1304">
        <v>35499882</v>
      </c>
      <c r="AD39" s="1305"/>
      <c r="AE39" s="1305"/>
      <c r="AF39" s="1305"/>
      <c r="AG39" s="1305"/>
      <c r="AH39" s="1305"/>
      <c r="AJ39" s="35"/>
    </row>
    <row r="40" spans="1:36" ht="24.95" customHeight="1">
      <c r="A40" s="1299" t="s">
        <v>798</v>
      </c>
      <c r="B40" s="1299"/>
      <c r="C40" s="1299"/>
      <c r="D40" s="1299"/>
      <c r="E40" s="1299"/>
      <c r="F40" s="1300"/>
      <c r="G40" s="1301">
        <v>0</v>
      </c>
      <c r="H40" s="1285"/>
      <c r="I40" s="1285"/>
      <c r="J40" s="1285"/>
      <c r="K40" s="1302"/>
      <c r="L40" s="1301">
        <v>12097</v>
      </c>
      <c r="M40" s="1285"/>
      <c r="N40" s="1285"/>
      <c r="O40" s="1285"/>
      <c r="P40" s="1285"/>
      <c r="Q40" s="1285"/>
      <c r="R40" s="1303" t="s">
        <v>798</v>
      </c>
      <c r="S40" s="1299"/>
      <c r="T40" s="1299"/>
      <c r="U40" s="1299"/>
      <c r="V40" s="1299"/>
      <c r="W40" s="1300"/>
      <c r="X40" s="1304">
        <v>400244</v>
      </c>
      <c r="Y40" s="1305"/>
      <c r="Z40" s="1305"/>
      <c r="AA40" s="1305"/>
      <c r="AB40" s="1306"/>
      <c r="AC40" s="1304">
        <v>1149494</v>
      </c>
      <c r="AD40" s="1305"/>
      <c r="AE40" s="1305"/>
      <c r="AF40" s="1305"/>
      <c r="AG40" s="1305"/>
      <c r="AH40" s="1305"/>
    </row>
    <row r="41" spans="1:36" ht="24.95" customHeight="1">
      <c r="A41" s="1299" t="s">
        <v>799</v>
      </c>
      <c r="B41" s="1299"/>
      <c r="C41" s="1299"/>
      <c r="D41" s="1299"/>
      <c r="E41" s="1299"/>
      <c r="F41" s="1300"/>
      <c r="G41" s="1301">
        <v>19516</v>
      </c>
      <c r="H41" s="1285"/>
      <c r="I41" s="1285"/>
      <c r="J41" s="1285"/>
      <c r="K41" s="1302"/>
      <c r="L41" s="1301">
        <v>51857</v>
      </c>
      <c r="M41" s="1285"/>
      <c r="N41" s="1285"/>
      <c r="O41" s="1285"/>
      <c r="P41" s="1285"/>
      <c r="Q41" s="1285"/>
      <c r="R41" s="1303" t="s">
        <v>799</v>
      </c>
      <c r="S41" s="1299"/>
      <c r="T41" s="1299"/>
      <c r="U41" s="1299"/>
      <c r="V41" s="1299"/>
      <c r="W41" s="1300"/>
      <c r="X41" s="1304">
        <v>0</v>
      </c>
      <c r="Y41" s="1305"/>
      <c r="Z41" s="1305"/>
      <c r="AA41" s="1305"/>
      <c r="AB41" s="1306"/>
      <c r="AC41" s="1304">
        <v>0</v>
      </c>
      <c r="AD41" s="1305"/>
      <c r="AE41" s="1305"/>
      <c r="AF41" s="1305"/>
      <c r="AG41" s="1305"/>
      <c r="AH41" s="1305"/>
    </row>
    <row r="42" spans="1:36" ht="24.95" customHeight="1">
      <c r="A42" s="1299" t="s">
        <v>800</v>
      </c>
      <c r="B42" s="1299"/>
      <c r="C42" s="1299"/>
      <c r="D42" s="1299"/>
      <c r="E42" s="1299"/>
      <c r="F42" s="1300"/>
      <c r="G42" s="1301">
        <v>484443</v>
      </c>
      <c r="H42" s="1285"/>
      <c r="I42" s="1285"/>
      <c r="J42" s="1285"/>
      <c r="K42" s="1302"/>
      <c r="L42" s="1301">
        <v>1122366</v>
      </c>
      <c r="M42" s="1285"/>
      <c r="N42" s="1285"/>
      <c r="O42" s="1285"/>
      <c r="P42" s="1285"/>
      <c r="Q42" s="1285"/>
      <c r="R42" s="1303" t="s">
        <v>800</v>
      </c>
      <c r="S42" s="1299"/>
      <c r="T42" s="1299"/>
      <c r="U42" s="1299"/>
      <c r="V42" s="1299"/>
      <c r="W42" s="1300"/>
      <c r="X42" s="1304">
        <v>115474</v>
      </c>
      <c r="Y42" s="1305"/>
      <c r="Z42" s="1305"/>
      <c r="AA42" s="1305"/>
      <c r="AB42" s="1306"/>
      <c r="AC42" s="1304">
        <v>1084168</v>
      </c>
      <c r="AD42" s="1305"/>
      <c r="AE42" s="1305"/>
      <c r="AF42" s="1305"/>
      <c r="AG42" s="1305"/>
      <c r="AH42" s="1305"/>
    </row>
    <row r="43" spans="1:36" ht="24.95" customHeight="1">
      <c r="A43" s="1299" t="s">
        <v>801</v>
      </c>
      <c r="B43" s="1299"/>
      <c r="C43" s="1299"/>
      <c r="D43" s="1299"/>
      <c r="E43" s="1299"/>
      <c r="F43" s="1300"/>
      <c r="G43" s="1301">
        <v>0</v>
      </c>
      <c r="H43" s="1285"/>
      <c r="I43" s="1285"/>
      <c r="J43" s="1285"/>
      <c r="K43" s="1302"/>
      <c r="L43" s="1301">
        <v>0</v>
      </c>
      <c r="M43" s="1285"/>
      <c r="N43" s="1285"/>
      <c r="O43" s="1285"/>
      <c r="P43" s="1285"/>
      <c r="Q43" s="1285"/>
      <c r="R43" s="1303" t="s">
        <v>801</v>
      </c>
      <c r="S43" s="1299"/>
      <c r="T43" s="1299"/>
      <c r="U43" s="1299"/>
      <c r="V43" s="1299"/>
      <c r="W43" s="1300"/>
      <c r="X43" s="1304">
        <v>3693</v>
      </c>
      <c r="Y43" s="1305"/>
      <c r="Z43" s="1305"/>
      <c r="AA43" s="1305"/>
      <c r="AB43" s="1306"/>
      <c r="AC43" s="1304">
        <v>9454710</v>
      </c>
      <c r="AD43" s="1305"/>
      <c r="AE43" s="1305"/>
      <c r="AF43" s="1305"/>
      <c r="AG43" s="1305"/>
      <c r="AH43" s="1305"/>
    </row>
    <row r="44" spans="1:36" ht="24.95" customHeight="1">
      <c r="A44" s="1299" t="s">
        <v>802</v>
      </c>
      <c r="B44" s="1299"/>
      <c r="C44" s="1299"/>
      <c r="D44" s="1299"/>
      <c r="E44" s="1299"/>
      <c r="F44" s="1300"/>
      <c r="G44" s="1301">
        <v>0</v>
      </c>
      <c r="H44" s="1285"/>
      <c r="I44" s="1285"/>
      <c r="J44" s="1285"/>
      <c r="K44" s="1302"/>
      <c r="L44" s="1301">
        <v>1938</v>
      </c>
      <c r="M44" s="1285"/>
      <c r="N44" s="1285"/>
      <c r="O44" s="1285"/>
      <c r="P44" s="1285"/>
      <c r="Q44" s="1285"/>
      <c r="R44" s="1303" t="s">
        <v>802</v>
      </c>
      <c r="S44" s="1299"/>
      <c r="T44" s="1299"/>
      <c r="U44" s="1299"/>
      <c r="V44" s="1299"/>
      <c r="W44" s="1300"/>
      <c r="X44" s="1304">
        <v>0</v>
      </c>
      <c r="Y44" s="1305"/>
      <c r="Z44" s="1305"/>
      <c r="AA44" s="1305"/>
      <c r="AB44" s="1306"/>
      <c r="AC44" s="1304">
        <v>0</v>
      </c>
      <c r="AD44" s="1305"/>
      <c r="AE44" s="1305"/>
      <c r="AF44" s="1305"/>
      <c r="AG44" s="1305"/>
      <c r="AH44" s="1305"/>
    </row>
    <row r="45" spans="1:36" ht="24.95" customHeight="1">
      <c r="A45" s="1299" t="s">
        <v>803</v>
      </c>
      <c r="B45" s="1299"/>
      <c r="C45" s="1299"/>
      <c r="D45" s="1299"/>
      <c r="E45" s="1299"/>
      <c r="F45" s="1300"/>
      <c r="G45" s="1301">
        <v>327888</v>
      </c>
      <c r="H45" s="1285"/>
      <c r="I45" s="1285"/>
      <c r="J45" s="1285"/>
      <c r="K45" s="1302"/>
      <c r="L45" s="1301">
        <v>1148974</v>
      </c>
      <c r="M45" s="1285"/>
      <c r="N45" s="1285"/>
      <c r="O45" s="1285"/>
      <c r="P45" s="1285"/>
      <c r="Q45" s="1285"/>
      <c r="R45" s="1303" t="s">
        <v>803</v>
      </c>
      <c r="S45" s="1299"/>
      <c r="T45" s="1299"/>
      <c r="U45" s="1299"/>
      <c r="V45" s="1299"/>
      <c r="W45" s="1300"/>
      <c r="X45" s="1304">
        <v>177490</v>
      </c>
      <c r="Y45" s="1305"/>
      <c r="Z45" s="1305"/>
      <c r="AA45" s="1305"/>
      <c r="AB45" s="1306"/>
      <c r="AC45" s="1304">
        <v>679965</v>
      </c>
      <c r="AD45" s="1305"/>
      <c r="AE45" s="1305"/>
      <c r="AF45" s="1305"/>
      <c r="AG45" s="1305"/>
      <c r="AH45" s="1305"/>
    </row>
    <row r="46" spans="1:36" ht="24.95" customHeight="1">
      <c r="A46" s="1299" t="s">
        <v>804</v>
      </c>
      <c r="B46" s="1299"/>
      <c r="C46" s="1299"/>
      <c r="D46" s="1299"/>
      <c r="E46" s="1299"/>
      <c r="F46" s="1300"/>
      <c r="G46" s="1301">
        <v>340857</v>
      </c>
      <c r="H46" s="1285"/>
      <c r="I46" s="1285"/>
      <c r="J46" s="1285"/>
      <c r="K46" s="1302"/>
      <c r="L46" s="1301">
        <v>1822909</v>
      </c>
      <c r="M46" s="1285"/>
      <c r="N46" s="1285"/>
      <c r="O46" s="1285"/>
      <c r="P46" s="1285"/>
      <c r="Q46" s="1285"/>
      <c r="R46" s="1303" t="s">
        <v>804</v>
      </c>
      <c r="S46" s="1299"/>
      <c r="T46" s="1299"/>
      <c r="U46" s="1299"/>
      <c r="V46" s="1299"/>
      <c r="W46" s="1300"/>
      <c r="X46" s="1304">
        <v>561429</v>
      </c>
      <c r="Y46" s="1305"/>
      <c r="Z46" s="1305"/>
      <c r="AA46" s="1305"/>
      <c r="AB46" s="1306"/>
      <c r="AC46" s="1304">
        <v>1901482</v>
      </c>
      <c r="AD46" s="1305"/>
      <c r="AE46" s="1305"/>
      <c r="AF46" s="1305"/>
      <c r="AG46" s="1305"/>
      <c r="AH46" s="1305"/>
    </row>
    <row r="47" spans="1:36" ht="24.95" customHeight="1">
      <c r="A47" s="1299" t="s">
        <v>805</v>
      </c>
      <c r="B47" s="1299"/>
      <c r="C47" s="1299"/>
      <c r="D47" s="1299"/>
      <c r="E47" s="1299"/>
      <c r="F47" s="1300"/>
      <c r="G47" s="1301">
        <v>939013</v>
      </c>
      <c r="H47" s="1285"/>
      <c r="I47" s="1285"/>
      <c r="J47" s="1285"/>
      <c r="K47" s="1302"/>
      <c r="L47" s="1301">
        <v>3109433</v>
      </c>
      <c r="M47" s="1285"/>
      <c r="N47" s="1285"/>
      <c r="O47" s="1285"/>
      <c r="P47" s="1285"/>
      <c r="Q47" s="1285"/>
      <c r="R47" s="1303" t="s">
        <v>805</v>
      </c>
      <c r="S47" s="1299"/>
      <c r="T47" s="1299"/>
      <c r="U47" s="1299"/>
      <c r="V47" s="1299"/>
      <c r="W47" s="1300"/>
      <c r="X47" s="1304">
        <v>6875174</v>
      </c>
      <c r="Y47" s="1305"/>
      <c r="Z47" s="1305"/>
      <c r="AA47" s="1305"/>
      <c r="AB47" s="1306"/>
      <c r="AC47" s="1304">
        <v>19792703</v>
      </c>
      <c r="AD47" s="1305"/>
      <c r="AE47" s="1305"/>
      <c r="AF47" s="1305"/>
      <c r="AG47" s="1305"/>
      <c r="AH47" s="1305"/>
    </row>
    <row r="48" spans="1:36" ht="24.95" customHeight="1">
      <c r="A48" s="1290" t="s">
        <v>806</v>
      </c>
      <c r="B48" s="1290"/>
      <c r="C48" s="1290"/>
      <c r="D48" s="1290"/>
      <c r="E48" s="1290"/>
      <c r="F48" s="1291"/>
      <c r="G48" s="1292">
        <v>156522</v>
      </c>
      <c r="H48" s="1293"/>
      <c r="I48" s="1293"/>
      <c r="J48" s="1293"/>
      <c r="K48" s="1294"/>
      <c r="L48" s="1292">
        <v>1454861</v>
      </c>
      <c r="M48" s="1293"/>
      <c r="N48" s="1293"/>
      <c r="O48" s="1293"/>
      <c r="P48" s="1293"/>
      <c r="Q48" s="1293"/>
      <c r="R48" s="1295" t="s">
        <v>806</v>
      </c>
      <c r="S48" s="1290"/>
      <c r="T48" s="1290"/>
      <c r="U48" s="1290"/>
      <c r="V48" s="1290"/>
      <c r="W48" s="1291"/>
      <c r="X48" s="1296">
        <v>752276</v>
      </c>
      <c r="Y48" s="1297"/>
      <c r="Z48" s="1297"/>
      <c r="AA48" s="1297"/>
      <c r="AB48" s="1298"/>
      <c r="AC48" s="1296">
        <v>1437360</v>
      </c>
      <c r="AD48" s="1297"/>
      <c r="AE48" s="1297"/>
      <c r="AF48" s="1297"/>
      <c r="AG48" s="1297"/>
      <c r="AH48" s="1297"/>
    </row>
    <row r="49" spans="1:34" ht="14.25">
      <c r="G49" s="21"/>
      <c r="H49" s="22"/>
      <c r="I49" s="22"/>
      <c r="J49" s="22"/>
      <c r="K49" s="23"/>
      <c r="L49" s="24"/>
      <c r="M49" s="24"/>
      <c r="N49" s="24"/>
      <c r="O49" s="24"/>
      <c r="P49" s="24"/>
      <c r="Q49" s="24"/>
      <c r="R49" s="25"/>
      <c r="X49" s="21"/>
      <c r="Y49" s="22"/>
      <c r="Z49" s="22"/>
      <c r="AA49" s="22"/>
      <c r="AB49" s="23"/>
      <c r="AC49" s="24"/>
      <c r="AD49" s="24"/>
      <c r="AE49" s="24"/>
      <c r="AF49" s="24"/>
      <c r="AG49" s="24"/>
      <c r="AH49" s="24"/>
    </row>
    <row r="50" spans="1:34" ht="24.95" customHeight="1">
      <c r="A50" s="1287" t="s">
        <v>807</v>
      </c>
      <c r="B50" s="1287"/>
      <c r="C50" s="1287"/>
      <c r="D50" s="1287"/>
      <c r="E50" s="1287"/>
      <c r="F50" s="1287"/>
      <c r="G50" s="26"/>
      <c r="H50" s="27"/>
      <c r="I50" s="27"/>
      <c r="J50" s="27"/>
      <c r="K50" s="28"/>
      <c r="L50" s="1285">
        <v>53347556</v>
      </c>
      <c r="M50" s="1285"/>
      <c r="N50" s="1285"/>
      <c r="O50" s="1285"/>
      <c r="P50" s="1285"/>
      <c r="Q50" s="1285"/>
      <c r="R50" s="1288" t="s">
        <v>807</v>
      </c>
      <c r="S50" s="1287"/>
      <c r="T50" s="1287"/>
      <c r="U50" s="1287"/>
      <c r="V50" s="1287"/>
      <c r="W50" s="1287"/>
      <c r="X50" s="26"/>
      <c r="Y50" s="27"/>
      <c r="Z50" s="27"/>
      <c r="AA50" s="27"/>
      <c r="AB50" s="28"/>
      <c r="AC50" s="1285">
        <v>124698614</v>
      </c>
      <c r="AD50" s="1285"/>
      <c r="AE50" s="1285"/>
      <c r="AF50" s="1285"/>
      <c r="AG50" s="1285"/>
      <c r="AH50" s="1285"/>
    </row>
    <row r="51" spans="1:34" ht="24.95" customHeight="1">
      <c r="A51" s="1256" t="s">
        <v>808</v>
      </c>
      <c r="B51" s="1287"/>
      <c r="C51" s="1287"/>
      <c r="D51" s="1287"/>
      <c r="E51" s="1287"/>
      <c r="F51" s="1287"/>
      <c r="G51" s="26"/>
      <c r="H51" s="27"/>
      <c r="I51" s="27"/>
      <c r="J51" s="27"/>
      <c r="K51" s="28"/>
      <c r="L51" s="1285">
        <v>49233972</v>
      </c>
      <c r="M51" s="1285"/>
      <c r="N51" s="1285"/>
      <c r="O51" s="1285"/>
      <c r="P51" s="1285"/>
      <c r="Q51" s="1285"/>
      <c r="R51" s="1289" t="s">
        <v>808</v>
      </c>
      <c r="S51" s="1287"/>
      <c r="T51" s="1287"/>
      <c r="U51" s="1287"/>
      <c r="V51" s="1287"/>
      <c r="W51" s="1287"/>
      <c r="X51" s="26"/>
      <c r="Y51" s="27"/>
      <c r="Z51" s="27"/>
      <c r="AA51" s="27"/>
      <c r="AB51" s="28"/>
      <c r="AC51" s="1285">
        <v>109814611</v>
      </c>
      <c r="AD51" s="1285"/>
      <c r="AE51" s="1285"/>
      <c r="AF51" s="1285"/>
      <c r="AG51" s="1285"/>
      <c r="AH51" s="1285"/>
    </row>
    <row r="52" spans="1:34" ht="24.95" customHeight="1">
      <c r="A52" s="1284" t="s">
        <v>858</v>
      </c>
      <c r="B52" s="1249"/>
      <c r="C52" s="1249"/>
      <c r="D52" s="1249"/>
      <c r="E52" s="1249"/>
      <c r="F52" s="1249"/>
      <c r="G52" s="26"/>
      <c r="H52" s="27"/>
      <c r="I52" s="27"/>
      <c r="J52" s="27"/>
      <c r="K52" s="28"/>
      <c r="L52" s="1285">
        <v>46628170</v>
      </c>
      <c r="M52" s="1285"/>
      <c r="N52" s="1285"/>
      <c r="O52" s="1285"/>
      <c r="P52" s="1285"/>
      <c r="Q52" s="1285"/>
      <c r="R52" s="1286" t="s">
        <v>857</v>
      </c>
      <c r="S52" s="1249"/>
      <c r="T52" s="1249"/>
      <c r="U52" s="1249"/>
      <c r="V52" s="1249"/>
      <c r="W52" s="1249"/>
      <c r="X52" s="26"/>
      <c r="Y52" s="27"/>
      <c r="Z52" s="27"/>
      <c r="AA52" s="27"/>
      <c r="AB52" s="28"/>
      <c r="AC52" s="1285">
        <v>95584719</v>
      </c>
      <c r="AD52" s="1285"/>
      <c r="AE52" s="1285"/>
      <c r="AF52" s="1285"/>
      <c r="AG52" s="1285"/>
      <c r="AH52" s="1285"/>
    </row>
    <row r="53" spans="1:34" ht="14.25">
      <c r="A53" s="29"/>
      <c r="B53" s="29"/>
      <c r="C53" s="29"/>
      <c r="D53" s="29"/>
      <c r="E53" s="29"/>
      <c r="F53" s="29"/>
      <c r="G53" s="30"/>
      <c r="H53" s="31"/>
      <c r="I53" s="31"/>
      <c r="J53" s="31"/>
      <c r="K53" s="32"/>
      <c r="L53" s="31"/>
      <c r="M53" s="31"/>
      <c r="N53" s="31"/>
      <c r="O53" s="31"/>
      <c r="P53" s="31"/>
      <c r="Q53" s="31"/>
      <c r="R53" s="33"/>
      <c r="S53" s="29"/>
      <c r="T53" s="29"/>
      <c r="U53" s="29"/>
      <c r="V53" s="29"/>
      <c r="W53" s="29"/>
      <c r="X53" s="30"/>
      <c r="Y53" s="31"/>
      <c r="Z53" s="31"/>
      <c r="AA53" s="31"/>
      <c r="AB53" s="32"/>
      <c r="AC53" s="31"/>
      <c r="AD53" s="31"/>
      <c r="AE53" s="31"/>
      <c r="AF53" s="31"/>
      <c r="AG53" s="31"/>
      <c r="AH53" s="31"/>
    </row>
    <row r="54" spans="1:34" ht="14.25">
      <c r="A54" s="8" t="s">
        <v>878</v>
      </c>
    </row>
    <row r="55" spans="1:34" ht="14.25">
      <c r="A55" s="8" t="s">
        <v>809</v>
      </c>
    </row>
  </sheetData>
  <mergeCells count="318">
    <mergeCell ref="Q7:S8"/>
    <mergeCell ref="T7:V8"/>
    <mergeCell ref="W7:Y8"/>
    <mergeCell ref="Z7:AB8"/>
    <mergeCell ref="AC7:AE8"/>
    <mergeCell ref="A8:D8"/>
    <mergeCell ref="M2:O3"/>
    <mergeCell ref="AD3:AH3"/>
    <mergeCell ref="A4:D4"/>
    <mergeCell ref="E4:AH4"/>
    <mergeCell ref="E5:G8"/>
    <mergeCell ref="H6:AE6"/>
    <mergeCell ref="AF6:AH8"/>
    <mergeCell ref="H7:J8"/>
    <mergeCell ref="K7:M8"/>
    <mergeCell ref="N7:P8"/>
    <mergeCell ref="A10:D10"/>
    <mergeCell ref="E10:G10"/>
    <mergeCell ref="H10:J10"/>
    <mergeCell ref="K10:M10"/>
    <mergeCell ref="N10:P10"/>
    <mergeCell ref="A9:D9"/>
    <mergeCell ref="E9:G9"/>
    <mergeCell ref="H9:J9"/>
    <mergeCell ref="K9:M9"/>
    <mergeCell ref="N9:P9"/>
    <mergeCell ref="Q10:S10"/>
    <mergeCell ref="T10:V10"/>
    <mergeCell ref="W10:Y10"/>
    <mergeCell ref="Z10:AB10"/>
    <mergeCell ref="AC10:AE10"/>
    <mergeCell ref="AF10:AH10"/>
    <mergeCell ref="T9:V9"/>
    <mergeCell ref="W9:Y9"/>
    <mergeCell ref="Z9:AB9"/>
    <mergeCell ref="AC9:AE9"/>
    <mergeCell ref="AF9:AH9"/>
    <mergeCell ref="Q9:S9"/>
    <mergeCell ref="A12:D12"/>
    <mergeCell ref="E12:G12"/>
    <mergeCell ref="H12:J12"/>
    <mergeCell ref="K12:M12"/>
    <mergeCell ref="N12:P12"/>
    <mergeCell ref="A11:D11"/>
    <mergeCell ref="E11:G11"/>
    <mergeCell ref="H11:J11"/>
    <mergeCell ref="K11:M11"/>
    <mergeCell ref="N11:P11"/>
    <mergeCell ref="Q12:S12"/>
    <mergeCell ref="T12:V12"/>
    <mergeCell ref="W12:Y12"/>
    <mergeCell ref="Z12:AB12"/>
    <mergeCell ref="AC12:AE12"/>
    <mergeCell ref="AF12:AH12"/>
    <mergeCell ref="T11:V11"/>
    <mergeCell ref="W11:Y11"/>
    <mergeCell ref="Z11:AB11"/>
    <mergeCell ref="AC11:AE11"/>
    <mergeCell ref="AF11:AH11"/>
    <mergeCell ref="Q11:S11"/>
    <mergeCell ref="A14:D14"/>
    <mergeCell ref="E14:G14"/>
    <mergeCell ref="H14:J14"/>
    <mergeCell ref="K14:M14"/>
    <mergeCell ref="N14:P14"/>
    <mergeCell ref="A13:D13"/>
    <mergeCell ref="E13:G13"/>
    <mergeCell ref="H13:J13"/>
    <mergeCell ref="K13:M13"/>
    <mergeCell ref="N13:P13"/>
    <mergeCell ref="Q14:S14"/>
    <mergeCell ref="T14:V14"/>
    <mergeCell ref="W14:Y14"/>
    <mergeCell ref="Z14:AB14"/>
    <mergeCell ref="AC14:AE14"/>
    <mergeCell ref="AF14:AH14"/>
    <mergeCell ref="T13:V13"/>
    <mergeCell ref="W13:Y13"/>
    <mergeCell ref="Z13:AB13"/>
    <mergeCell ref="AC13:AE13"/>
    <mergeCell ref="AF13:AH13"/>
    <mergeCell ref="Q13:S13"/>
    <mergeCell ref="Q15:S15"/>
    <mergeCell ref="T15:V15"/>
    <mergeCell ref="W15:Y15"/>
    <mergeCell ref="Z15:AB15"/>
    <mergeCell ref="AC15:AE15"/>
    <mergeCell ref="AF15:AH15"/>
    <mergeCell ref="A15:D15"/>
    <mergeCell ref="E15:G15"/>
    <mergeCell ref="H15:J15"/>
    <mergeCell ref="K15:M15"/>
    <mergeCell ref="N15:P15"/>
    <mergeCell ref="A17:D17"/>
    <mergeCell ref="E17:G17"/>
    <mergeCell ref="H17:J17"/>
    <mergeCell ref="K17:M17"/>
    <mergeCell ref="N17:P17"/>
    <mergeCell ref="A16:D16"/>
    <mergeCell ref="E16:G16"/>
    <mergeCell ref="H16:J16"/>
    <mergeCell ref="K16:M16"/>
    <mergeCell ref="N16:P16"/>
    <mergeCell ref="Q17:S17"/>
    <mergeCell ref="T17:V17"/>
    <mergeCell ref="W17:Y17"/>
    <mergeCell ref="Z17:AB17"/>
    <mergeCell ref="AC17:AE17"/>
    <mergeCell ref="AF17:AH17"/>
    <mergeCell ref="T16:V16"/>
    <mergeCell ref="W16:Y16"/>
    <mergeCell ref="Z16:AB16"/>
    <mergeCell ref="AC16:AE16"/>
    <mergeCell ref="AF16:AH16"/>
    <mergeCell ref="Q16:S16"/>
    <mergeCell ref="A19:D19"/>
    <mergeCell ref="E19:G19"/>
    <mergeCell ref="H19:J19"/>
    <mergeCell ref="K19:M19"/>
    <mergeCell ref="N19:P19"/>
    <mergeCell ref="A18:D18"/>
    <mergeCell ref="E18:G18"/>
    <mergeCell ref="H18:J18"/>
    <mergeCell ref="K18:M18"/>
    <mergeCell ref="N18:P18"/>
    <mergeCell ref="Q19:S19"/>
    <mergeCell ref="T19:V19"/>
    <mergeCell ref="W19:Y19"/>
    <mergeCell ref="Z19:AB19"/>
    <mergeCell ref="AC19:AE19"/>
    <mergeCell ref="AF19:AH19"/>
    <mergeCell ref="T18:V18"/>
    <mergeCell ref="W18:Y18"/>
    <mergeCell ref="Z18:AB18"/>
    <mergeCell ref="AC18:AE18"/>
    <mergeCell ref="AF18:AH18"/>
    <mergeCell ref="Q18:S18"/>
    <mergeCell ref="A21:D21"/>
    <mergeCell ref="E21:G21"/>
    <mergeCell ref="H21:J21"/>
    <mergeCell ref="K21:M21"/>
    <mergeCell ref="N21:P21"/>
    <mergeCell ref="A20:D20"/>
    <mergeCell ref="E20:G20"/>
    <mergeCell ref="H20:J20"/>
    <mergeCell ref="K20:M20"/>
    <mergeCell ref="N20:P20"/>
    <mergeCell ref="Q21:S21"/>
    <mergeCell ref="T21:V21"/>
    <mergeCell ref="W21:Y21"/>
    <mergeCell ref="Z21:AB21"/>
    <mergeCell ref="AC21:AE21"/>
    <mergeCell ref="AF21:AH21"/>
    <mergeCell ref="T20:V20"/>
    <mergeCell ref="W20:Y20"/>
    <mergeCell ref="Z20:AB20"/>
    <mergeCell ref="AC20:AE20"/>
    <mergeCell ref="AF20:AH20"/>
    <mergeCell ref="Q20:S20"/>
    <mergeCell ref="A23:D23"/>
    <mergeCell ref="E23:G23"/>
    <mergeCell ref="H23:J23"/>
    <mergeCell ref="K23:M23"/>
    <mergeCell ref="N23:P23"/>
    <mergeCell ref="A22:D22"/>
    <mergeCell ref="E22:G22"/>
    <mergeCell ref="H22:J22"/>
    <mergeCell ref="K22:M22"/>
    <mergeCell ref="N22:P22"/>
    <mergeCell ref="Q23:S23"/>
    <mergeCell ref="T23:V23"/>
    <mergeCell ref="W23:Y23"/>
    <mergeCell ref="Z23:AB23"/>
    <mergeCell ref="AC23:AE23"/>
    <mergeCell ref="AF23:AH23"/>
    <mergeCell ref="T22:V22"/>
    <mergeCell ref="W22:Y22"/>
    <mergeCell ref="Z22:AB22"/>
    <mergeCell ref="AC22:AE22"/>
    <mergeCell ref="AF22:AH22"/>
    <mergeCell ref="Q22:S22"/>
    <mergeCell ref="A25:D25"/>
    <mergeCell ref="E25:G25"/>
    <mergeCell ref="H25:J25"/>
    <mergeCell ref="K25:M25"/>
    <mergeCell ref="N25:P25"/>
    <mergeCell ref="A24:D24"/>
    <mergeCell ref="E24:G24"/>
    <mergeCell ref="H24:J24"/>
    <mergeCell ref="K24:M24"/>
    <mergeCell ref="N24:P24"/>
    <mergeCell ref="Q25:S25"/>
    <mergeCell ref="T25:V25"/>
    <mergeCell ref="W25:Y25"/>
    <mergeCell ref="Z25:AB25"/>
    <mergeCell ref="AC25:AE25"/>
    <mergeCell ref="AF25:AH25"/>
    <mergeCell ref="T24:V24"/>
    <mergeCell ref="W24:Y24"/>
    <mergeCell ref="Z24:AB24"/>
    <mergeCell ref="AC24:AE24"/>
    <mergeCell ref="AF24:AH24"/>
    <mergeCell ref="Q24:S24"/>
    <mergeCell ref="A28:D28"/>
    <mergeCell ref="E28:G28"/>
    <mergeCell ref="H28:J28"/>
    <mergeCell ref="K28:M28"/>
    <mergeCell ref="N28:P28"/>
    <mergeCell ref="A26:D26"/>
    <mergeCell ref="E26:G26"/>
    <mergeCell ref="H26:J26"/>
    <mergeCell ref="K26:M26"/>
    <mergeCell ref="N26:P26"/>
    <mergeCell ref="A27:D27"/>
    <mergeCell ref="E27:G27"/>
    <mergeCell ref="H27:J27"/>
    <mergeCell ref="K27:M27"/>
    <mergeCell ref="N27:P27"/>
    <mergeCell ref="Q28:S28"/>
    <mergeCell ref="T28:V28"/>
    <mergeCell ref="W28:Y28"/>
    <mergeCell ref="Z28:AB28"/>
    <mergeCell ref="AC28:AE28"/>
    <mergeCell ref="AF28:AH28"/>
    <mergeCell ref="T26:V26"/>
    <mergeCell ref="W26:Y26"/>
    <mergeCell ref="Z26:AB26"/>
    <mergeCell ref="AC26:AE26"/>
    <mergeCell ref="AF26:AH26"/>
    <mergeCell ref="Q26:S26"/>
    <mergeCell ref="Q27:S27"/>
    <mergeCell ref="T27:V27"/>
    <mergeCell ref="W27:Y27"/>
    <mergeCell ref="Z27:AB27"/>
    <mergeCell ref="AC27:AE27"/>
    <mergeCell ref="AF27:AH27"/>
    <mergeCell ref="N33:O34"/>
    <mergeCell ref="AA35:AH35"/>
    <mergeCell ref="A36:F37"/>
    <mergeCell ref="G36:Q36"/>
    <mergeCell ref="R36:W37"/>
    <mergeCell ref="X36:AH36"/>
    <mergeCell ref="G37:K37"/>
    <mergeCell ref="L37:Q37"/>
    <mergeCell ref="X37:AB37"/>
    <mergeCell ref="AC37:AH37"/>
    <mergeCell ref="A40:F40"/>
    <mergeCell ref="G40:K40"/>
    <mergeCell ref="L40:Q40"/>
    <mergeCell ref="R40:W40"/>
    <mergeCell ref="X40:AB40"/>
    <mergeCell ref="AC40:AH40"/>
    <mergeCell ref="A39:F39"/>
    <mergeCell ref="G39:K39"/>
    <mergeCell ref="L39:Q39"/>
    <mergeCell ref="R39:W39"/>
    <mergeCell ref="X39:AB39"/>
    <mergeCell ref="AC39:AH39"/>
    <mergeCell ref="A42:F42"/>
    <mergeCell ref="G42:K42"/>
    <mergeCell ref="L42:Q42"/>
    <mergeCell ref="R42:W42"/>
    <mergeCell ref="X42:AB42"/>
    <mergeCell ref="AC42:AH42"/>
    <mergeCell ref="A41:F41"/>
    <mergeCell ref="G41:K41"/>
    <mergeCell ref="L41:Q41"/>
    <mergeCell ref="R41:W41"/>
    <mergeCell ref="X41:AB41"/>
    <mergeCell ref="AC41:AH41"/>
    <mergeCell ref="A44:F44"/>
    <mergeCell ref="G44:K44"/>
    <mergeCell ref="L44:Q44"/>
    <mergeCell ref="R44:W44"/>
    <mergeCell ref="X44:AB44"/>
    <mergeCell ref="AC44:AH44"/>
    <mergeCell ref="A43:F43"/>
    <mergeCell ref="G43:K43"/>
    <mergeCell ref="L43:Q43"/>
    <mergeCell ref="R43:W43"/>
    <mergeCell ref="X43:AB43"/>
    <mergeCell ref="AC43:AH43"/>
    <mergeCell ref="A46:F46"/>
    <mergeCell ref="G46:K46"/>
    <mergeCell ref="L46:Q46"/>
    <mergeCell ref="R46:W46"/>
    <mergeCell ref="X46:AB46"/>
    <mergeCell ref="AC46:AH46"/>
    <mergeCell ref="A45:F45"/>
    <mergeCell ref="G45:K45"/>
    <mergeCell ref="L45:Q45"/>
    <mergeCell ref="R45:W45"/>
    <mergeCell ref="X45:AB45"/>
    <mergeCell ref="AC45:AH45"/>
    <mergeCell ref="A48:F48"/>
    <mergeCell ref="G48:K48"/>
    <mergeCell ref="L48:Q48"/>
    <mergeCell ref="R48:W48"/>
    <mergeCell ref="X48:AB48"/>
    <mergeCell ref="AC48:AH48"/>
    <mergeCell ref="A47:F47"/>
    <mergeCell ref="G47:K47"/>
    <mergeCell ref="L47:Q47"/>
    <mergeCell ref="R47:W47"/>
    <mergeCell ref="X47:AB47"/>
    <mergeCell ref="AC47:AH47"/>
    <mergeCell ref="A52:F52"/>
    <mergeCell ref="L52:Q52"/>
    <mergeCell ref="R52:W52"/>
    <mergeCell ref="AC52:AH52"/>
    <mergeCell ref="A50:F50"/>
    <mergeCell ref="L50:Q50"/>
    <mergeCell ref="R50:W50"/>
    <mergeCell ref="AC50:AH50"/>
    <mergeCell ref="A51:F51"/>
    <mergeCell ref="L51:Q51"/>
    <mergeCell ref="R51:W51"/>
    <mergeCell ref="AC51:AH51"/>
  </mergeCells>
  <phoneticPr fontId="3"/>
  <pageMargins left="0.7" right="0.7" top="0.75" bottom="0.75" header="0.3" footer="0.3"/>
  <pageSetup paperSize="9" scale="72" fitToHeight="0" orientation="portrait" r:id="rId1"/>
  <ignoredErrors>
    <ignoredError sqref="A51:W51 A12:D12 A22 A16:D21 R52 A52 A14:D14 A1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1"/>
  <sheetViews>
    <sheetView view="pageBreakPreview" zoomScaleNormal="100" zoomScaleSheetLayoutView="100" workbookViewId="0"/>
  </sheetViews>
  <sheetFormatPr defaultColWidth="8" defaultRowHeight="10.5"/>
  <cols>
    <col min="1" max="1" width="12.625" style="774" customWidth="1"/>
    <col min="2" max="3" width="9.625" style="774" customWidth="1"/>
    <col min="4" max="11" width="8.125" style="774" customWidth="1"/>
    <col min="12" max="12" width="8" style="774"/>
    <col min="13" max="13" width="8.25" style="774" bestFit="1" customWidth="1"/>
    <col min="14" max="14" width="9.5" style="774" bestFit="1" customWidth="1"/>
    <col min="15" max="16384" width="8" style="774"/>
  </cols>
  <sheetData>
    <row r="1" spans="1:29" ht="14.25" customHeight="1">
      <c r="P1" s="775"/>
    </row>
    <row r="2" spans="1:29" s="777" customFormat="1" ht="26.25" customHeight="1" thickBot="1">
      <c r="A2" s="776" t="s">
        <v>338</v>
      </c>
      <c r="B2" s="776"/>
      <c r="C2" s="776"/>
      <c r="D2" s="776"/>
      <c r="F2" s="778"/>
      <c r="G2" s="779"/>
      <c r="H2" s="779"/>
      <c r="I2" s="1350" t="s">
        <v>150</v>
      </c>
      <c r="J2" s="1351"/>
    </row>
    <row r="3" spans="1:29" ht="10.5" customHeight="1" thickTop="1">
      <c r="A3" s="1369" t="s">
        <v>0</v>
      </c>
      <c r="B3" s="1365" t="s">
        <v>196</v>
      </c>
      <c r="C3" s="780"/>
      <c r="D3" s="781"/>
      <c r="E3" s="782"/>
      <c r="F3" s="782"/>
      <c r="G3" s="782"/>
      <c r="H3" s="782"/>
      <c r="I3" s="1363" t="s">
        <v>192</v>
      </c>
      <c r="J3" s="1359" t="s">
        <v>193</v>
      </c>
    </row>
    <row r="4" spans="1:29" s="783" customFormat="1" ht="11.25" customHeight="1">
      <c r="A4" s="1370"/>
      <c r="B4" s="978"/>
      <c r="C4" s="1356" t="s">
        <v>151</v>
      </c>
      <c r="D4" s="1356" t="s">
        <v>152</v>
      </c>
      <c r="E4" s="1356" t="s">
        <v>153</v>
      </c>
      <c r="F4" s="1356" t="s">
        <v>240</v>
      </c>
      <c r="G4" s="1367" t="s">
        <v>345</v>
      </c>
      <c r="H4" s="1356" t="s">
        <v>241</v>
      </c>
      <c r="I4" s="1364"/>
      <c r="J4" s="1360"/>
      <c r="K4" s="774"/>
      <c r="L4" s="774"/>
      <c r="M4" s="774"/>
      <c r="N4" s="774"/>
      <c r="O4" s="774"/>
    </row>
    <row r="5" spans="1:29" s="783" customFormat="1" ht="16.5" customHeight="1">
      <c r="A5" s="784" t="s">
        <v>154</v>
      </c>
      <c r="B5" s="996"/>
      <c r="C5" s="1357"/>
      <c r="D5" s="1357"/>
      <c r="E5" s="1357"/>
      <c r="F5" s="1357"/>
      <c r="G5" s="1368"/>
      <c r="H5" s="1357"/>
      <c r="I5" s="785" t="s">
        <v>194</v>
      </c>
      <c r="J5" s="786" t="s">
        <v>195</v>
      </c>
      <c r="K5" s="774"/>
      <c r="L5" s="774"/>
      <c r="M5" s="774"/>
      <c r="N5" s="774"/>
      <c r="O5" s="774"/>
    </row>
    <row r="6" spans="1:29" ht="8.25" customHeight="1">
      <c r="A6" s="787"/>
      <c r="B6" s="588"/>
      <c r="C6" s="588"/>
      <c r="D6" s="588"/>
      <c r="E6" s="588"/>
      <c r="F6" s="588"/>
      <c r="G6" s="588"/>
      <c r="H6" s="788"/>
      <c r="I6" s="48"/>
      <c r="J6" s="46"/>
    </row>
    <row r="7" spans="1:29" ht="16.5" customHeight="1">
      <c r="A7" s="54" t="s">
        <v>596</v>
      </c>
      <c r="B7" s="48">
        <v>139134</v>
      </c>
      <c r="C7" s="48">
        <v>4151</v>
      </c>
      <c r="D7" s="48">
        <v>384</v>
      </c>
      <c r="E7" s="48">
        <v>120682</v>
      </c>
      <c r="F7" s="48">
        <v>4915</v>
      </c>
      <c r="G7" s="48">
        <v>8678</v>
      </c>
      <c r="H7" s="46">
        <v>323</v>
      </c>
      <c r="I7" s="48">
        <v>83</v>
      </c>
      <c r="J7" s="46">
        <v>6017</v>
      </c>
      <c r="L7" s="789"/>
      <c r="M7" s="789"/>
      <c r="N7" s="789"/>
      <c r="O7" s="789"/>
      <c r="P7" s="789"/>
      <c r="Q7" s="789"/>
      <c r="R7" s="789"/>
      <c r="S7" s="790"/>
      <c r="T7" s="790"/>
      <c r="U7" s="791"/>
      <c r="V7" s="791"/>
      <c r="W7" s="791"/>
      <c r="X7" s="791"/>
      <c r="Y7" s="791"/>
      <c r="Z7" s="791"/>
      <c r="AA7" s="791"/>
      <c r="AB7" s="791"/>
      <c r="AC7" s="791"/>
    </row>
    <row r="8" spans="1:29" ht="16.5" customHeight="1">
      <c r="A8" s="54" t="s">
        <v>573</v>
      </c>
      <c r="B8" s="48">
        <v>145264</v>
      </c>
      <c r="C8" s="48">
        <v>4218</v>
      </c>
      <c r="D8" s="48">
        <v>375</v>
      </c>
      <c r="E8" s="48">
        <v>126414</v>
      </c>
      <c r="F8" s="48">
        <v>4899</v>
      </c>
      <c r="G8" s="48">
        <v>8966</v>
      </c>
      <c r="H8" s="46">
        <v>395</v>
      </c>
      <c r="I8" s="48">
        <v>85</v>
      </c>
      <c r="J8" s="46">
        <v>6096</v>
      </c>
      <c r="L8" s="789"/>
      <c r="M8" s="789"/>
      <c r="N8" s="789"/>
      <c r="O8" s="789"/>
      <c r="P8" s="789"/>
      <c r="Q8" s="789"/>
      <c r="R8" s="789"/>
      <c r="S8" s="790"/>
      <c r="T8" s="790"/>
      <c r="U8" s="791"/>
      <c r="V8" s="791"/>
      <c r="W8" s="791"/>
      <c r="X8" s="791"/>
      <c r="Y8" s="791"/>
      <c r="Z8" s="791"/>
      <c r="AA8" s="791"/>
      <c r="AB8" s="791"/>
      <c r="AC8" s="791"/>
    </row>
    <row r="9" spans="1:29" ht="16.5" customHeight="1">
      <c r="A9" s="54" t="s">
        <v>574</v>
      </c>
      <c r="B9" s="48">
        <v>146674</v>
      </c>
      <c r="C9" s="48">
        <v>4020</v>
      </c>
      <c r="D9" s="48">
        <v>376</v>
      </c>
      <c r="E9" s="48">
        <v>128246</v>
      </c>
      <c r="F9" s="48">
        <v>4689</v>
      </c>
      <c r="G9" s="48">
        <v>8947</v>
      </c>
      <c r="H9" s="48">
        <v>401</v>
      </c>
      <c r="I9" s="48">
        <v>86</v>
      </c>
      <c r="J9" s="46">
        <v>6146</v>
      </c>
      <c r="L9" s="789"/>
      <c r="M9" s="789"/>
      <c r="N9" s="789"/>
      <c r="O9" s="789"/>
      <c r="P9" s="789"/>
      <c r="Q9" s="789"/>
      <c r="R9" s="789"/>
      <c r="S9" s="790"/>
      <c r="T9" s="790"/>
      <c r="U9" s="791"/>
      <c r="V9" s="791"/>
      <c r="W9" s="791"/>
      <c r="X9" s="791"/>
      <c r="Y9" s="791"/>
      <c r="Z9" s="791"/>
      <c r="AA9" s="791"/>
      <c r="AB9" s="791"/>
      <c r="AC9" s="791"/>
    </row>
    <row r="10" spans="1:29" ht="16.5" customHeight="1">
      <c r="A10" s="54"/>
      <c r="B10" s="48"/>
      <c r="C10" s="48"/>
      <c r="D10" s="48"/>
      <c r="E10" s="48"/>
      <c r="F10" s="48"/>
      <c r="G10" s="48"/>
      <c r="H10" s="46"/>
      <c r="I10" s="48"/>
      <c r="J10" s="46"/>
      <c r="L10" s="789"/>
      <c r="M10" s="789"/>
      <c r="N10" s="789"/>
      <c r="O10" s="789"/>
      <c r="P10" s="789"/>
      <c r="Q10" s="789"/>
      <c r="R10" s="789"/>
      <c r="S10" s="790"/>
      <c r="T10" s="790"/>
      <c r="U10" s="791"/>
      <c r="V10" s="791"/>
      <c r="W10" s="791"/>
      <c r="X10" s="791"/>
      <c r="Y10" s="791"/>
      <c r="Z10" s="791"/>
      <c r="AA10" s="791"/>
      <c r="AB10" s="791"/>
      <c r="AC10" s="791"/>
    </row>
    <row r="11" spans="1:29" ht="16.5" customHeight="1">
      <c r="A11" s="54" t="s">
        <v>838</v>
      </c>
      <c r="B11" s="595">
        <v>12900</v>
      </c>
      <c r="C11" s="595">
        <v>355</v>
      </c>
      <c r="D11" s="595">
        <v>27</v>
      </c>
      <c r="E11" s="595">
        <v>11383</v>
      </c>
      <c r="F11" s="595">
        <v>340</v>
      </c>
      <c r="G11" s="595">
        <v>762</v>
      </c>
      <c r="H11" s="596">
        <v>33</v>
      </c>
      <c r="I11" s="595">
        <v>86</v>
      </c>
      <c r="J11" s="596">
        <v>5806</v>
      </c>
      <c r="K11" s="792"/>
      <c r="M11" s="793"/>
    </row>
    <row r="12" spans="1:29" ht="16.5" customHeight="1">
      <c r="A12" s="54" t="s">
        <v>541</v>
      </c>
      <c r="B12" s="595">
        <v>12156</v>
      </c>
      <c r="C12" s="595">
        <v>358</v>
      </c>
      <c r="D12" s="595">
        <v>27</v>
      </c>
      <c r="E12" s="595">
        <v>10753</v>
      </c>
      <c r="F12" s="595">
        <v>308</v>
      </c>
      <c r="G12" s="595">
        <v>678</v>
      </c>
      <c r="H12" s="596">
        <v>32</v>
      </c>
      <c r="I12" s="595">
        <v>86</v>
      </c>
      <c r="J12" s="596">
        <v>5729</v>
      </c>
      <c r="K12" s="792"/>
      <c r="M12" s="793"/>
    </row>
    <row r="13" spans="1:29" ht="16.5" customHeight="1">
      <c r="A13" s="54" t="s">
        <v>573</v>
      </c>
      <c r="B13" s="595">
        <v>12418</v>
      </c>
      <c r="C13" s="595">
        <v>354</v>
      </c>
      <c r="D13" s="595">
        <v>29</v>
      </c>
      <c r="E13" s="595">
        <v>11010</v>
      </c>
      <c r="F13" s="595">
        <v>308</v>
      </c>
      <c r="G13" s="595">
        <v>685</v>
      </c>
      <c r="H13" s="596">
        <v>33</v>
      </c>
      <c r="I13" s="595">
        <v>86</v>
      </c>
      <c r="J13" s="596">
        <v>5799</v>
      </c>
      <c r="K13" s="792"/>
      <c r="M13" s="793"/>
    </row>
    <row r="14" spans="1:29" ht="16.5" customHeight="1">
      <c r="A14" s="54" t="s">
        <v>574</v>
      </c>
      <c r="B14" s="595">
        <v>12383</v>
      </c>
      <c r="C14" s="595">
        <v>360</v>
      </c>
      <c r="D14" s="595">
        <v>35</v>
      </c>
      <c r="E14" s="595">
        <v>10877</v>
      </c>
      <c r="F14" s="595">
        <v>352</v>
      </c>
      <c r="G14" s="595">
        <v>725</v>
      </c>
      <c r="H14" s="596">
        <v>34</v>
      </c>
      <c r="I14" s="595">
        <v>86</v>
      </c>
      <c r="J14" s="596">
        <v>5735</v>
      </c>
      <c r="K14" s="792"/>
      <c r="M14" s="793"/>
    </row>
    <row r="15" spans="1:29" ht="16.5" customHeight="1">
      <c r="A15" s="54" t="s">
        <v>542</v>
      </c>
      <c r="B15" s="595">
        <v>12535</v>
      </c>
      <c r="C15" s="595">
        <v>303</v>
      </c>
      <c r="D15" s="595">
        <v>33</v>
      </c>
      <c r="E15" s="595">
        <v>11005</v>
      </c>
      <c r="F15" s="595">
        <v>374</v>
      </c>
      <c r="G15" s="595">
        <v>783</v>
      </c>
      <c r="H15" s="596">
        <v>38</v>
      </c>
      <c r="I15" s="595">
        <v>86</v>
      </c>
      <c r="J15" s="596">
        <v>5819</v>
      </c>
      <c r="K15" s="792"/>
      <c r="M15" s="793"/>
    </row>
    <row r="16" spans="1:29" ht="16.5" customHeight="1">
      <c r="A16" s="54" t="s">
        <v>543</v>
      </c>
      <c r="B16" s="595">
        <v>14004</v>
      </c>
      <c r="C16" s="595">
        <v>278</v>
      </c>
      <c r="D16" s="595">
        <v>28</v>
      </c>
      <c r="E16" s="595">
        <v>12396</v>
      </c>
      <c r="F16" s="595">
        <v>388</v>
      </c>
      <c r="G16" s="595">
        <v>872</v>
      </c>
      <c r="H16" s="595">
        <v>42</v>
      </c>
      <c r="I16" s="595">
        <v>86</v>
      </c>
      <c r="J16" s="596">
        <v>6126</v>
      </c>
      <c r="K16" s="792"/>
      <c r="M16" s="793"/>
    </row>
    <row r="17" spans="1:13" ht="16.5" customHeight="1">
      <c r="A17" s="54" t="s">
        <v>544</v>
      </c>
      <c r="B17" s="595">
        <v>11887</v>
      </c>
      <c r="C17" s="595">
        <v>244</v>
      </c>
      <c r="D17" s="595">
        <v>26</v>
      </c>
      <c r="E17" s="595">
        <v>10623</v>
      </c>
      <c r="F17" s="595">
        <v>305</v>
      </c>
      <c r="G17" s="595">
        <v>656</v>
      </c>
      <c r="H17" s="595">
        <v>33</v>
      </c>
      <c r="I17" s="595">
        <v>86</v>
      </c>
      <c r="J17" s="596">
        <v>5777</v>
      </c>
      <c r="K17" s="792"/>
      <c r="M17" s="793"/>
    </row>
    <row r="18" spans="1:13" ht="16.5" customHeight="1">
      <c r="A18" s="54" t="s">
        <v>545</v>
      </c>
      <c r="B18" s="595">
        <v>12311</v>
      </c>
      <c r="C18" s="595">
        <v>321</v>
      </c>
      <c r="D18" s="595">
        <v>35</v>
      </c>
      <c r="E18" s="595">
        <v>10879</v>
      </c>
      <c r="F18" s="595">
        <v>336</v>
      </c>
      <c r="G18" s="595">
        <v>708</v>
      </c>
      <c r="H18" s="595">
        <v>32</v>
      </c>
      <c r="I18" s="595">
        <v>86</v>
      </c>
      <c r="J18" s="596">
        <v>5754</v>
      </c>
      <c r="K18" s="792"/>
      <c r="M18" s="793"/>
    </row>
    <row r="19" spans="1:13" ht="16.5" customHeight="1">
      <c r="A19" s="54" t="s">
        <v>517</v>
      </c>
      <c r="B19" s="595">
        <v>12305</v>
      </c>
      <c r="C19" s="595">
        <v>357</v>
      </c>
      <c r="D19" s="595">
        <v>35</v>
      </c>
      <c r="E19" s="595">
        <v>10673</v>
      </c>
      <c r="F19" s="595">
        <v>401</v>
      </c>
      <c r="G19" s="595">
        <v>807</v>
      </c>
      <c r="H19" s="595">
        <v>32</v>
      </c>
      <c r="I19" s="595">
        <v>86</v>
      </c>
      <c r="J19" s="596">
        <v>5757</v>
      </c>
      <c r="K19" s="792"/>
      <c r="M19" s="793"/>
    </row>
    <row r="20" spans="1:13" ht="16.5" customHeight="1">
      <c r="A20" s="54" t="s">
        <v>523</v>
      </c>
      <c r="B20" s="595">
        <v>15132</v>
      </c>
      <c r="C20" s="595">
        <v>343</v>
      </c>
      <c r="D20" s="595">
        <v>40</v>
      </c>
      <c r="E20" s="595">
        <v>13283</v>
      </c>
      <c r="F20" s="595">
        <v>406</v>
      </c>
      <c r="G20" s="595">
        <v>1023</v>
      </c>
      <c r="H20" s="595">
        <v>36</v>
      </c>
      <c r="I20" s="595">
        <v>86</v>
      </c>
      <c r="J20" s="596">
        <v>6137</v>
      </c>
      <c r="K20" s="792"/>
      <c r="M20" s="793"/>
    </row>
    <row r="21" spans="1:13" ht="16.5" customHeight="1">
      <c r="A21" s="54" t="s">
        <v>743</v>
      </c>
      <c r="B21" s="595">
        <v>12681</v>
      </c>
      <c r="C21" s="595">
        <v>289</v>
      </c>
      <c r="D21" s="595">
        <v>28</v>
      </c>
      <c r="E21" s="595">
        <v>11076</v>
      </c>
      <c r="F21" s="595">
        <v>401</v>
      </c>
      <c r="G21" s="595">
        <v>856</v>
      </c>
      <c r="H21" s="595">
        <v>31</v>
      </c>
      <c r="I21" s="595">
        <v>85</v>
      </c>
      <c r="J21" s="596">
        <v>6027</v>
      </c>
      <c r="K21" s="792"/>
      <c r="M21" s="793"/>
    </row>
    <row r="22" spans="1:13" ht="16.5" customHeight="1">
      <c r="A22" s="54" t="s">
        <v>717</v>
      </c>
      <c r="B22" s="595">
        <v>11511</v>
      </c>
      <c r="C22" s="595">
        <v>241</v>
      </c>
      <c r="D22" s="595">
        <v>21</v>
      </c>
      <c r="E22" s="595">
        <v>10257</v>
      </c>
      <c r="F22" s="595">
        <v>280</v>
      </c>
      <c r="G22" s="595">
        <v>683</v>
      </c>
      <c r="H22" s="595">
        <v>30</v>
      </c>
      <c r="I22" s="595">
        <v>85</v>
      </c>
      <c r="J22" s="596">
        <v>5707</v>
      </c>
      <c r="K22" s="792"/>
      <c r="M22" s="793"/>
    </row>
    <row r="23" spans="1:13" ht="16.5" customHeight="1">
      <c r="A23" s="54" t="s">
        <v>572</v>
      </c>
      <c r="B23" s="595">
        <v>12820</v>
      </c>
      <c r="C23" s="595">
        <v>332</v>
      </c>
      <c r="D23" s="595">
        <v>26</v>
      </c>
      <c r="E23" s="595">
        <v>11305</v>
      </c>
      <c r="F23" s="595">
        <v>349</v>
      </c>
      <c r="G23" s="595">
        <v>775</v>
      </c>
      <c r="H23" s="595">
        <v>33</v>
      </c>
      <c r="I23" s="595">
        <v>85</v>
      </c>
      <c r="J23" s="596">
        <v>5829</v>
      </c>
      <c r="K23" s="792"/>
      <c r="M23" s="794"/>
    </row>
    <row r="24" spans="1:13" ht="6" customHeight="1">
      <c r="A24" s="54"/>
      <c r="B24" s="595"/>
      <c r="C24" s="595"/>
      <c r="D24" s="595"/>
      <c r="E24" s="595"/>
      <c r="F24" s="595"/>
      <c r="G24" s="595"/>
      <c r="H24" s="595"/>
      <c r="I24" s="595"/>
      <c r="J24" s="596"/>
      <c r="M24" s="793"/>
    </row>
    <row r="25" spans="1:13" ht="14.25" customHeight="1">
      <c r="A25" s="1366" t="s">
        <v>427</v>
      </c>
      <c r="B25" s="1366"/>
      <c r="C25" s="1366"/>
      <c r="D25" s="1366"/>
      <c r="E25" s="1366"/>
      <c r="F25" s="1366"/>
      <c r="G25" s="1366"/>
      <c r="H25" s="1366"/>
      <c r="I25" s="1366"/>
      <c r="J25" s="1366"/>
    </row>
    <row r="26" spans="1:13" ht="17.25" customHeight="1">
      <c r="A26" s="1352" t="s">
        <v>479</v>
      </c>
      <c r="B26" s="1352"/>
      <c r="C26" s="1352"/>
      <c r="D26" s="1352"/>
      <c r="E26" s="1352"/>
      <c r="F26" s="1352"/>
      <c r="I26" s="792"/>
    </row>
    <row r="27" spans="1:13" ht="17.25" customHeight="1">
      <c r="A27" s="1352"/>
      <c r="B27" s="1352"/>
      <c r="C27" s="1352"/>
      <c r="D27" s="1352"/>
      <c r="E27" s="1352"/>
      <c r="F27" s="1352"/>
      <c r="G27" s="792"/>
      <c r="H27" s="792"/>
      <c r="I27" s="792"/>
      <c r="J27" s="792"/>
    </row>
    <row r="28" spans="1:13" s="795" customFormat="1" ht="14.25">
      <c r="A28" s="1362" t="s">
        <v>498</v>
      </c>
      <c r="B28" s="1362"/>
    </row>
    <row r="29" spans="1:13" s="795" customFormat="1" ht="26.25" customHeight="1" thickBot="1">
      <c r="A29" s="1355" t="s">
        <v>339</v>
      </c>
      <c r="B29" s="1355"/>
      <c r="C29" s="1355"/>
      <c r="D29" s="1355"/>
      <c r="E29" s="1355"/>
      <c r="F29" s="796"/>
      <c r="J29" s="1361" t="s">
        <v>242</v>
      </c>
      <c r="K29" s="1361"/>
    </row>
    <row r="30" spans="1:13" s="798" customFormat="1" ht="15" customHeight="1" thickTop="1">
      <c r="A30" s="797" t="s">
        <v>0</v>
      </c>
      <c r="B30" s="1353" t="s">
        <v>399</v>
      </c>
      <c r="C30" s="1354"/>
      <c r="D30" s="1353" t="s">
        <v>400</v>
      </c>
      <c r="E30" s="1354"/>
      <c r="F30" s="1353" t="s">
        <v>401</v>
      </c>
      <c r="G30" s="1354"/>
      <c r="H30" s="1353" t="s">
        <v>402</v>
      </c>
      <c r="I30" s="1354"/>
      <c r="J30" s="1353" t="s">
        <v>403</v>
      </c>
      <c r="K30" s="1358"/>
    </row>
    <row r="31" spans="1:13" s="798" customFormat="1" ht="15" customHeight="1">
      <c r="A31" s="799" t="s">
        <v>21</v>
      </c>
      <c r="B31" s="800" t="s">
        <v>155</v>
      </c>
      <c r="C31" s="800" t="s">
        <v>243</v>
      </c>
      <c r="D31" s="800" t="s">
        <v>244</v>
      </c>
      <c r="E31" s="800" t="s">
        <v>243</v>
      </c>
      <c r="F31" s="800" t="s">
        <v>244</v>
      </c>
      <c r="G31" s="800" t="s">
        <v>243</v>
      </c>
      <c r="H31" s="800" t="s">
        <v>244</v>
      </c>
      <c r="I31" s="800" t="s">
        <v>243</v>
      </c>
      <c r="J31" s="800" t="s">
        <v>244</v>
      </c>
      <c r="K31" s="801" t="s">
        <v>243</v>
      </c>
      <c r="L31" s="802"/>
    </row>
    <row r="32" spans="1:13" s="798" customFormat="1" ht="8.25" customHeight="1">
      <c r="A32" s="803"/>
      <c r="B32" s="804"/>
      <c r="C32" s="804"/>
      <c r="D32" s="804"/>
      <c r="E32" s="804"/>
      <c r="F32" s="804"/>
      <c r="G32" s="804"/>
      <c r="H32" s="804"/>
      <c r="I32" s="804"/>
      <c r="J32" s="804"/>
      <c r="K32" s="805"/>
    </row>
    <row r="33" spans="1:14" s="798" customFormat="1" ht="16.5" customHeight="1">
      <c r="A33" s="54" t="s">
        <v>879</v>
      </c>
      <c r="B33" s="806">
        <v>4598</v>
      </c>
      <c r="C33" s="806">
        <v>431719</v>
      </c>
      <c r="D33" s="806">
        <v>2399</v>
      </c>
      <c r="E33" s="806">
        <v>286628</v>
      </c>
      <c r="F33" s="806">
        <v>1331</v>
      </c>
      <c r="G33" s="806">
        <v>61386</v>
      </c>
      <c r="H33" s="806">
        <v>25</v>
      </c>
      <c r="I33" s="806">
        <v>1962</v>
      </c>
      <c r="J33" s="806">
        <v>843</v>
      </c>
      <c r="K33" s="807">
        <v>81743</v>
      </c>
      <c r="L33" s="808"/>
      <c r="M33" s="808"/>
    </row>
    <row r="34" spans="1:14" s="798" customFormat="1" ht="16.5" customHeight="1">
      <c r="A34" s="54" t="s">
        <v>531</v>
      </c>
      <c r="B34" s="806">
        <v>4615</v>
      </c>
      <c r="C34" s="806">
        <v>401560</v>
      </c>
      <c r="D34" s="806">
        <v>2393</v>
      </c>
      <c r="E34" s="806">
        <v>279290</v>
      </c>
      <c r="F34" s="806">
        <v>1745</v>
      </c>
      <c r="G34" s="806">
        <v>76000</v>
      </c>
      <c r="H34" s="806">
        <v>27</v>
      </c>
      <c r="I34" s="806">
        <v>2012</v>
      </c>
      <c r="J34" s="807">
        <v>450</v>
      </c>
      <c r="K34" s="807">
        <v>44258</v>
      </c>
      <c r="L34" s="808"/>
      <c r="M34" s="808"/>
    </row>
    <row r="35" spans="1:14" s="798" customFormat="1" ht="16.5" customHeight="1">
      <c r="A35" s="54" t="s">
        <v>551</v>
      </c>
      <c r="B35" s="806">
        <v>4088</v>
      </c>
      <c r="C35" s="806">
        <v>351627</v>
      </c>
      <c r="D35" s="806">
        <v>2029</v>
      </c>
      <c r="E35" s="806">
        <v>232955</v>
      </c>
      <c r="F35" s="806">
        <v>1561</v>
      </c>
      <c r="G35" s="806">
        <v>70159</v>
      </c>
      <c r="H35" s="806">
        <v>18</v>
      </c>
      <c r="I35" s="806">
        <v>1173</v>
      </c>
      <c r="J35" s="807">
        <v>480</v>
      </c>
      <c r="K35" s="807">
        <v>47400</v>
      </c>
      <c r="L35" s="808"/>
      <c r="M35" s="808"/>
    </row>
    <row r="36" spans="1:14" s="798" customFormat="1" ht="16.5" customHeight="1">
      <c r="A36" s="809"/>
      <c r="B36" s="806"/>
      <c r="C36" s="806"/>
      <c r="D36" s="806"/>
      <c r="E36" s="806"/>
      <c r="F36" s="806"/>
      <c r="G36" s="806"/>
      <c r="H36" s="806"/>
      <c r="I36" s="806"/>
      <c r="J36" s="806"/>
      <c r="K36" s="807"/>
      <c r="L36" s="808"/>
      <c r="M36" s="808"/>
      <c r="N36" s="808"/>
    </row>
    <row r="37" spans="1:14" s="798" customFormat="1" ht="16.5" customHeight="1">
      <c r="A37" s="54" t="s">
        <v>845</v>
      </c>
      <c r="B37" s="810">
        <v>292</v>
      </c>
      <c r="C37" s="810">
        <v>25698</v>
      </c>
      <c r="D37" s="810">
        <v>137</v>
      </c>
      <c r="E37" s="810">
        <v>16281</v>
      </c>
      <c r="F37" s="810">
        <v>108</v>
      </c>
      <c r="G37" s="810">
        <v>4790</v>
      </c>
      <c r="H37" s="810">
        <v>1</v>
      </c>
      <c r="I37" s="810">
        <v>85</v>
      </c>
      <c r="J37" s="810">
        <v>46</v>
      </c>
      <c r="K37" s="811">
        <v>4542</v>
      </c>
      <c r="L37" s="808"/>
      <c r="M37" s="808"/>
    </row>
    <row r="38" spans="1:14" s="798" customFormat="1" ht="16.5" customHeight="1">
      <c r="A38" s="54" t="s">
        <v>565</v>
      </c>
      <c r="B38" s="810">
        <v>146</v>
      </c>
      <c r="C38" s="810">
        <v>13112</v>
      </c>
      <c r="D38" s="810">
        <v>82</v>
      </c>
      <c r="E38" s="810">
        <v>9454</v>
      </c>
      <c r="F38" s="810">
        <v>49</v>
      </c>
      <c r="G38" s="810">
        <v>2254</v>
      </c>
      <c r="H38" s="810">
        <v>0</v>
      </c>
      <c r="I38" s="810">
        <v>0</v>
      </c>
      <c r="J38" s="810">
        <v>15</v>
      </c>
      <c r="K38" s="811">
        <v>1404</v>
      </c>
      <c r="L38" s="808"/>
      <c r="M38" s="808"/>
    </row>
    <row r="39" spans="1:14" s="798" customFormat="1" ht="16.5" customHeight="1">
      <c r="A39" s="54" t="s">
        <v>566</v>
      </c>
      <c r="B39" s="810">
        <v>416</v>
      </c>
      <c r="C39" s="810">
        <v>33053</v>
      </c>
      <c r="D39" s="810">
        <v>177</v>
      </c>
      <c r="E39" s="810">
        <v>20005</v>
      </c>
      <c r="F39" s="810">
        <v>194</v>
      </c>
      <c r="G39" s="810">
        <v>9047</v>
      </c>
      <c r="H39" s="810">
        <v>11</v>
      </c>
      <c r="I39" s="810">
        <v>547</v>
      </c>
      <c r="J39" s="810">
        <v>34</v>
      </c>
      <c r="K39" s="811">
        <v>3454</v>
      </c>
      <c r="L39" s="808"/>
      <c r="M39" s="808"/>
    </row>
    <row r="40" spans="1:14" s="798" customFormat="1" ht="16.5" customHeight="1">
      <c r="A40" s="54" t="s">
        <v>567</v>
      </c>
      <c r="B40" s="810">
        <v>372</v>
      </c>
      <c r="C40" s="810">
        <v>32701</v>
      </c>
      <c r="D40" s="810">
        <v>217</v>
      </c>
      <c r="E40" s="810">
        <v>24255</v>
      </c>
      <c r="F40" s="810">
        <v>134</v>
      </c>
      <c r="G40" s="810">
        <v>6334</v>
      </c>
      <c r="H40" s="810">
        <v>0</v>
      </c>
      <c r="I40" s="810">
        <v>0</v>
      </c>
      <c r="J40" s="810">
        <v>21</v>
      </c>
      <c r="K40" s="811">
        <v>2112</v>
      </c>
      <c r="L40" s="808"/>
      <c r="M40" s="808"/>
    </row>
    <row r="41" spans="1:14" s="798" customFormat="1" ht="16.5" customHeight="1">
      <c r="A41" s="54" t="s">
        <v>640</v>
      </c>
      <c r="B41" s="810">
        <v>440</v>
      </c>
      <c r="C41" s="810">
        <v>32202</v>
      </c>
      <c r="D41" s="810">
        <v>165</v>
      </c>
      <c r="E41" s="810">
        <v>18296</v>
      </c>
      <c r="F41" s="810">
        <v>250</v>
      </c>
      <c r="G41" s="810">
        <v>11273</v>
      </c>
      <c r="H41" s="810">
        <v>1</v>
      </c>
      <c r="I41" s="810">
        <v>149</v>
      </c>
      <c r="J41" s="810">
        <v>24</v>
      </c>
      <c r="K41" s="811">
        <v>2484</v>
      </c>
      <c r="L41" s="808"/>
      <c r="M41" s="808"/>
    </row>
    <row r="42" spans="1:14" s="798" customFormat="1" ht="16.5" customHeight="1">
      <c r="A42" s="54" t="s">
        <v>569</v>
      </c>
      <c r="B42" s="810">
        <v>325</v>
      </c>
      <c r="C42" s="810">
        <v>30170</v>
      </c>
      <c r="D42" s="810">
        <v>191</v>
      </c>
      <c r="E42" s="810">
        <v>22074</v>
      </c>
      <c r="F42" s="810">
        <v>93</v>
      </c>
      <c r="G42" s="810">
        <v>4046</v>
      </c>
      <c r="H42" s="810">
        <v>0</v>
      </c>
      <c r="I42" s="810">
        <v>0</v>
      </c>
      <c r="J42" s="810">
        <v>41</v>
      </c>
      <c r="K42" s="811">
        <v>4050</v>
      </c>
      <c r="L42" s="808"/>
      <c r="M42" s="808"/>
    </row>
    <row r="43" spans="1:14" s="798" customFormat="1" ht="16.5" customHeight="1">
      <c r="A43" s="54" t="s">
        <v>683</v>
      </c>
      <c r="B43" s="810">
        <v>428</v>
      </c>
      <c r="C43" s="810">
        <v>34417</v>
      </c>
      <c r="D43" s="810">
        <v>177</v>
      </c>
      <c r="E43" s="810">
        <v>20527</v>
      </c>
      <c r="F43" s="810">
        <v>210</v>
      </c>
      <c r="G43" s="810">
        <v>10022</v>
      </c>
      <c r="H43" s="810">
        <v>0</v>
      </c>
      <c r="I43" s="810">
        <v>0</v>
      </c>
      <c r="J43" s="810">
        <v>41</v>
      </c>
      <c r="K43" s="811">
        <v>3868</v>
      </c>
      <c r="L43" s="808"/>
      <c r="M43" s="808"/>
    </row>
    <row r="44" spans="1:14" s="798" customFormat="1" ht="16.5" customHeight="1">
      <c r="A44" s="54" t="s">
        <v>483</v>
      </c>
      <c r="B44" s="810">
        <v>385</v>
      </c>
      <c r="C44" s="810">
        <v>32164</v>
      </c>
      <c r="D44" s="810">
        <v>198</v>
      </c>
      <c r="E44" s="810">
        <v>22425</v>
      </c>
      <c r="F44" s="810">
        <v>146</v>
      </c>
      <c r="G44" s="810">
        <v>5776</v>
      </c>
      <c r="H44" s="810">
        <v>1</v>
      </c>
      <c r="I44" s="810">
        <v>66</v>
      </c>
      <c r="J44" s="810">
        <v>40</v>
      </c>
      <c r="K44" s="811">
        <v>3897</v>
      </c>
      <c r="L44" s="808"/>
      <c r="M44" s="808"/>
    </row>
    <row r="45" spans="1:14" s="798" customFormat="1" ht="16.5" customHeight="1">
      <c r="A45" s="54" t="s">
        <v>527</v>
      </c>
      <c r="B45" s="810">
        <v>365</v>
      </c>
      <c r="C45" s="810">
        <v>31097</v>
      </c>
      <c r="D45" s="810">
        <v>169</v>
      </c>
      <c r="E45" s="810">
        <v>19644</v>
      </c>
      <c r="F45" s="810">
        <v>148</v>
      </c>
      <c r="G45" s="810">
        <v>6427</v>
      </c>
      <c r="H45" s="810">
        <v>0</v>
      </c>
      <c r="I45" s="810">
        <v>0</v>
      </c>
      <c r="J45" s="810">
        <v>48</v>
      </c>
      <c r="K45" s="811">
        <v>5026</v>
      </c>
      <c r="L45" s="808"/>
      <c r="M45" s="808"/>
    </row>
    <row r="46" spans="1:14" s="798" customFormat="1" ht="16.5" customHeight="1">
      <c r="A46" s="54" t="s">
        <v>739</v>
      </c>
      <c r="B46" s="810">
        <v>197</v>
      </c>
      <c r="C46" s="810">
        <v>17993</v>
      </c>
      <c r="D46" s="810">
        <v>117</v>
      </c>
      <c r="E46" s="810">
        <v>13195</v>
      </c>
      <c r="F46" s="810">
        <v>57</v>
      </c>
      <c r="G46" s="810">
        <v>2453</v>
      </c>
      <c r="H46" s="810">
        <v>0</v>
      </c>
      <c r="I46" s="810">
        <v>0</v>
      </c>
      <c r="J46" s="810">
        <v>23</v>
      </c>
      <c r="K46" s="811">
        <v>2345</v>
      </c>
      <c r="L46" s="808"/>
      <c r="M46" s="808"/>
    </row>
    <row r="47" spans="1:14" s="798" customFormat="1" ht="16.5" customHeight="1">
      <c r="A47" s="54" t="s">
        <v>570</v>
      </c>
      <c r="B47" s="810">
        <v>235</v>
      </c>
      <c r="C47" s="810">
        <v>23128</v>
      </c>
      <c r="D47" s="810">
        <v>155</v>
      </c>
      <c r="E47" s="810">
        <v>17365</v>
      </c>
      <c r="F47" s="810">
        <v>46</v>
      </c>
      <c r="G47" s="810">
        <v>2240</v>
      </c>
      <c r="H47" s="810">
        <v>0</v>
      </c>
      <c r="I47" s="810">
        <v>0</v>
      </c>
      <c r="J47" s="810">
        <v>34</v>
      </c>
      <c r="K47" s="811">
        <v>3523</v>
      </c>
      <c r="L47" s="808"/>
      <c r="M47" s="808"/>
    </row>
    <row r="48" spans="1:14" s="798" customFormat="1" ht="16.5" customHeight="1">
      <c r="A48" s="54" t="s">
        <v>563</v>
      </c>
      <c r="B48" s="810">
        <v>272</v>
      </c>
      <c r="C48" s="810">
        <v>24437</v>
      </c>
      <c r="D48" s="810">
        <v>146</v>
      </c>
      <c r="E48" s="810">
        <v>15953</v>
      </c>
      <c r="F48" s="810">
        <v>84</v>
      </c>
      <c r="G48" s="810">
        <v>4165</v>
      </c>
      <c r="H48" s="810">
        <v>0</v>
      </c>
      <c r="I48" s="810">
        <v>0</v>
      </c>
      <c r="J48" s="810">
        <v>42</v>
      </c>
      <c r="K48" s="811">
        <v>4319</v>
      </c>
      <c r="L48" s="808"/>
      <c r="M48" s="812"/>
      <c r="N48" s="813"/>
    </row>
    <row r="49" spans="1:14" s="798" customFormat="1" ht="16.5" customHeight="1">
      <c r="A49" s="54" t="s">
        <v>564</v>
      </c>
      <c r="B49" s="810">
        <v>365</v>
      </c>
      <c r="C49" s="810">
        <v>31480</v>
      </c>
      <c r="D49" s="810">
        <v>183</v>
      </c>
      <c r="E49" s="810">
        <v>20432</v>
      </c>
      <c r="F49" s="810">
        <v>134</v>
      </c>
      <c r="G49" s="810">
        <v>6234</v>
      </c>
      <c r="H49" s="810">
        <v>0</v>
      </c>
      <c r="I49" s="810">
        <v>0</v>
      </c>
      <c r="J49" s="810">
        <v>48</v>
      </c>
      <c r="K49" s="811">
        <v>4814</v>
      </c>
      <c r="L49" s="808"/>
      <c r="M49" s="812"/>
      <c r="N49" s="813"/>
    </row>
    <row r="50" spans="1:14" s="798" customFormat="1" ht="6" customHeight="1">
      <c r="A50" s="814"/>
      <c r="B50" s="815"/>
      <c r="C50" s="815"/>
      <c r="D50" s="815"/>
      <c r="E50" s="815"/>
      <c r="F50" s="815"/>
      <c r="G50" s="815"/>
      <c r="H50" s="815"/>
      <c r="I50" s="815"/>
      <c r="J50" s="815"/>
      <c r="K50" s="816"/>
    </row>
    <row r="51" spans="1:14" s="798" customFormat="1" ht="14.25" customHeight="1">
      <c r="A51" s="803" t="s">
        <v>275</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3"/>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A35 A10 A12:A20 A38:A45 A8:A9 A47:A49 A22:A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view="pageBreakPreview" zoomScaleNormal="100" zoomScaleSheetLayoutView="100" workbookViewId="0">
      <selection sqref="A1:B1"/>
    </sheetView>
  </sheetViews>
  <sheetFormatPr defaultColWidth="8" defaultRowHeight="10.5"/>
  <cols>
    <col min="1" max="1" width="7.5" style="817" customWidth="1"/>
    <col min="2" max="2" width="7.875" style="817" bestFit="1" customWidth="1"/>
    <col min="3" max="3" width="9.75" style="817" customWidth="1"/>
    <col min="4" max="4" width="10.625" style="817" customWidth="1"/>
    <col min="5" max="5" width="10.875" style="817" customWidth="1"/>
    <col min="6" max="6" width="9.75" style="817" customWidth="1"/>
    <col min="7" max="7" width="10.125" style="817" customWidth="1"/>
    <col min="8" max="8" width="10.625" style="817" customWidth="1"/>
    <col min="9" max="9" width="7.625" style="817" bestFit="1" customWidth="1"/>
    <col min="10" max="10" width="7.625" style="817" customWidth="1"/>
    <col min="11" max="11" width="10.625" style="817" customWidth="1"/>
    <col min="12" max="12" width="9.25" style="817" customWidth="1"/>
    <col min="13" max="13" width="14.75" style="817" customWidth="1"/>
    <col min="14" max="16" width="8" style="817"/>
    <col min="17" max="17" width="11.5" style="817" customWidth="1"/>
    <col min="18" max="16384" width="8" style="817"/>
  </cols>
  <sheetData>
    <row r="1" spans="1:20" ht="15.75" customHeight="1">
      <c r="A1" s="1371"/>
      <c r="B1" s="1371"/>
      <c r="F1" s="818"/>
      <c r="P1" s="819"/>
    </row>
    <row r="2" spans="1:20" s="820" customFormat="1" ht="28.5" customHeight="1" thickBot="1">
      <c r="A2" s="1381" t="s">
        <v>413</v>
      </c>
      <c r="B2" s="1381"/>
      <c r="C2" s="1381"/>
      <c r="D2" s="1381"/>
      <c r="E2" s="1381"/>
      <c r="F2" s="1379" t="s">
        <v>159</v>
      </c>
      <c r="G2" s="1379"/>
      <c r="H2" s="1379"/>
      <c r="I2" s="1379"/>
      <c r="J2" s="1380"/>
      <c r="K2" s="1379"/>
    </row>
    <row r="3" spans="1:20" ht="15" customHeight="1" thickTop="1">
      <c r="A3" s="1372" t="s">
        <v>442</v>
      </c>
      <c r="B3" s="1373"/>
      <c r="C3" s="1376" t="s">
        <v>873</v>
      </c>
      <c r="D3" s="1377"/>
      <c r="E3" s="1382"/>
      <c r="F3" s="1376" t="s">
        <v>414</v>
      </c>
      <c r="G3" s="1377"/>
      <c r="H3" s="1382"/>
      <c r="I3" s="1376" t="s">
        <v>158</v>
      </c>
      <c r="J3" s="1377"/>
      <c r="K3" s="1378"/>
    </row>
    <row r="4" spans="1:20" ht="24.75" customHeight="1">
      <c r="A4" s="1374" t="s">
        <v>21</v>
      </c>
      <c r="B4" s="1375"/>
      <c r="C4" s="821" t="s">
        <v>156</v>
      </c>
      <c r="D4" s="822" t="s">
        <v>157</v>
      </c>
      <c r="E4" s="821" t="s">
        <v>415</v>
      </c>
      <c r="F4" s="821" t="s">
        <v>156</v>
      </c>
      <c r="G4" s="822" t="s">
        <v>157</v>
      </c>
      <c r="H4" s="821" t="s">
        <v>415</v>
      </c>
      <c r="I4" s="821" t="s">
        <v>156</v>
      </c>
      <c r="J4" s="822" t="s">
        <v>157</v>
      </c>
      <c r="K4" s="823" t="s">
        <v>415</v>
      </c>
    </row>
    <row r="5" spans="1:20" ht="8.25" customHeight="1">
      <c r="A5" s="824"/>
      <c r="B5" s="825"/>
      <c r="C5" s="826"/>
      <c r="D5" s="826"/>
      <c r="E5" s="826"/>
      <c r="F5" s="826"/>
      <c r="G5" s="826"/>
      <c r="H5" s="826"/>
      <c r="I5" s="826"/>
      <c r="J5" s="826"/>
      <c r="K5" s="827"/>
    </row>
    <row r="6" spans="1:20" ht="21.95" customHeight="1">
      <c r="A6" s="1388" t="s">
        <v>712</v>
      </c>
      <c r="B6" s="1389"/>
      <c r="C6" s="828">
        <v>5220</v>
      </c>
      <c r="D6" s="828">
        <v>725153</v>
      </c>
      <c r="E6" s="828">
        <v>16793021</v>
      </c>
      <c r="F6" s="828">
        <v>3500</v>
      </c>
      <c r="G6" s="828">
        <v>432502</v>
      </c>
      <c r="H6" s="828">
        <v>9554136</v>
      </c>
      <c r="I6" s="828">
        <v>2</v>
      </c>
      <c r="J6" s="828">
        <v>675</v>
      </c>
      <c r="K6" s="829">
        <v>10080</v>
      </c>
      <c r="L6" s="830"/>
      <c r="M6" s="656"/>
      <c r="N6" s="656"/>
      <c r="O6" s="656"/>
      <c r="P6" s="656"/>
      <c r="Q6" s="656"/>
      <c r="R6" s="656"/>
      <c r="S6" s="656"/>
      <c r="T6" s="656"/>
    </row>
    <row r="7" spans="1:20" ht="21.95" customHeight="1">
      <c r="A7" s="1383" t="s">
        <v>531</v>
      </c>
      <c r="B7" s="1384"/>
      <c r="C7" s="828">
        <v>4998</v>
      </c>
      <c r="D7" s="828">
        <v>728984</v>
      </c>
      <c r="E7" s="828">
        <v>18708587</v>
      </c>
      <c r="F7" s="828">
        <v>3345</v>
      </c>
      <c r="G7" s="828">
        <v>421065</v>
      </c>
      <c r="H7" s="828">
        <v>9771146</v>
      </c>
      <c r="I7" s="828">
        <v>1</v>
      </c>
      <c r="J7" s="829">
        <v>39</v>
      </c>
      <c r="K7" s="829">
        <v>400</v>
      </c>
      <c r="L7" s="830"/>
      <c r="M7" s="656"/>
      <c r="N7" s="656"/>
      <c r="O7" s="656"/>
      <c r="P7" s="656"/>
      <c r="Q7" s="656"/>
      <c r="R7" s="656"/>
      <c r="S7" s="656"/>
      <c r="T7" s="656"/>
    </row>
    <row r="8" spans="1:20" ht="21.95" customHeight="1">
      <c r="A8" s="1383" t="s">
        <v>551</v>
      </c>
      <c r="B8" s="1384"/>
      <c r="C8" s="828">
        <v>4550</v>
      </c>
      <c r="D8" s="828">
        <v>673262</v>
      </c>
      <c r="E8" s="828">
        <v>19968775</v>
      </c>
      <c r="F8" s="828">
        <v>2978</v>
      </c>
      <c r="G8" s="828">
        <v>368452</v>
      </c>
      <c r="H8" s="828">
        <v>8965349</v>
      </c>
      <c r="I8" s="828">
        <v>4</v>
      </c>
      <c r="J8" s="829">
        <v>401</v>
      </c>
      <c r="K8" s="829">
        <v>8810</v>
      </c>
      <c r="L8" s="830"/>
      <c r="M8" s="656"/>
      <c r="N8" s="656"/>
      <c r="O8" s="656"/>
      <c r="P8" s="656"/>
      <c r="Q8" s="656"/>
      <c r="R8" s="656"/>
      <c r="S8" s="656"/>
      <c r="T8" s="656"/>
    </row>
    <row r="9" spans="1:20" ht="20.100000000000001" customHeight="1">
      <c r="A9" s="831"/>
      <c r="B9" s="832"/>
      <c r="C9" s="828"/>
      <c r="D9" s="828"/>
      <c r="E9" s="828"/>
      <c r="F9" s="828"/>
      <c r="G9" s="828"/>
      <c r="H9" s="828"/>
      <c r="I9" s="828"/>
      <c r="J9" s="828"/>
      <c r="K9" s="829"/>
      <c r="L9" s="830"/>
      <c r="M9" s="830"/>
    </row>
    <row r="10" spans="1:20" ht="21.95" customHeight="1">
      <c r="A10" s="272" t="s">
        <v>827</v>
      </c>
      <c r="B10" s="282"/>
      <c r="C10" s="833">
        <v>343</v>
      </c>
      <c r="D10" s="833">
        <v>63900</v>
      </c>
      <c r="E10" s="833">
        <v>2135603</v>
      </c>
      <c r="F10" s="833">
        <v>231</v>
      </c>
      <c r="G10" s="833">
        <v>30017</v>
      </c>
      <c r="H10" s="833">
        <v>725123</v>
      </c>
      <c r="I10" s="834">
        <v>1</v>
      </c>
      <c r="J10" s="834">
        <v>28</v>
      </c>
      <c r="K10" s="835">
        <v>90</v>
      </c>
      <c r="L10" s="830"/>
      <c r="M10" s="830"/>
    </row>
    <row r="11" spans="1:20" ht="21.95" customHeight="1">
      <c r="A11" s="272" t="s">
        <v>573</v>
      </c>
      <c r="B11" s="282"/>
      <c r="C11" s="833">
        <v>208</v>
      </c>
      <c r="D11" s="833">
        <v>21366</v>
      </c>
      <c r="E11" s="833">
        <v>536112</v>
      </c>
      <c r="F11" s="833">
        <v>109</v>
      </c>
      <c r="G11" s="833">
        <v>12429</v>
      </c>
      <c r="H11" s="833">
        <v>307617</v>
      </c>
      <c r="I11" s="834">
        <v>0</v>
      </c>
      <c r="J11" s="834">
        <v>0</v>
      </c>
      <c r="K11" s="835">
        <v>0</v>
      </c>
      <c r="L11" s="830"/>
      <c r="M11" s="830"/>
    </row>
    <row r="12" spans="1:20" ht="21.95" customHeight="1">
      <c r="A12" s="272" t="s">
        <v>574</v>
      </c>
      <c r="B12" s="282"/>
      <c r="C12" s="833">
        <v>403</v>
      </c>
      <c r="D12" s="833">
        <v>62051</v>
      </c>
      <c r="E12" s="833">
        <v>1958333</v>
      </c>
      <c r="F12" s="833">
        <v>256</v>
      </c>
      <c r="G12" s="833">
        <v>34186</v>
      </c>
      <c r="H12" s="833">
        <v>839907</v>
      </c>
      <c r="I12" s="834" t="s">
        <v>616</v>
      </c>
      <c r="J12" s="834" t="s">
        <v>616</v>
      </c>
      <c r="K12" s="835" t="s">
        <v>616</v>
      </c>
      <c r="L12" s="830"/>
      <c r="M12" s="830"/>
    </row>
    <row r="13" spans="1:20" ht="21.95" customHeight="1">
      <c r="A13" s="272" t="s">
        <v>542</v>
      </c>
      <c r="B13" s="282"/>
      <c r="C13" s="833">
        <v>414</v>
      </c>
      <c r="D13" s="833">
        <v>66043</v>
      </c>
      <c r="E13" s="833">
        <v>2016092</v>
      </c>
      <c r="F13" s="833">
        <v>271</v>
      </c>
      <c r="G13" s="833">
        <v>31823</v>
      </c>
      <c r="H13" s="833">
        <v>789906</v>
      </c>
      <c r="I13" s="834">
        <v>1</v>
      </c>
      <c r="J13" s="834">
        <v>26</v>
      </c>
      <c r="K13" s="835">
        <v>170</v>
      </c>
      <c r="L13" s="830"/>
      <c r="M13" s="830"/>
    </row>
    <row r="14" spans="1:20" ht="21.95" customHeight="1">
      <c r="A14" s="272" t="s">
        <v>543</v>
      </c>
      <c r="B14" s="282"/>
      <c r="C14" s="833">
        <v>342</v>
      </c>
      <c r="D14" s="833">
        <v>53372</v>
      </c>
      <c r="E14" s="833">
        <v>1328543</v>
      </c>
      <c r="F14" s="833">
        <v>239</v>
      </c>
      <c r="G14" s="833">
        <v>33861</v>
      </c>
      <c r="H14" s="833">
        <v>807239</v>
      </c>
      <c r="I14" s="834">
        <v>1</v>
      </c>
      <c r="J14" s="834">
        <v>313</v>
      </c>
      <c r="K14" s="835">
        <v>8350</v>
      </c>
      <c r="L14" s="830"/>
      <c r="M14" s="830"/>
    </row>
    <row r="15" spans="1:20" ht="21.95" customHeight="1">
      <c r="A15" s="272" t="s">
        <v>544</v>
      </c>
      <c r="B15" s="282"/>
      <c r="C15" s="833">
        <v>405</v>
      </c>
      <c r="D15" s="833">
        <v>58951</v>
      </c>
      <c r="E15" s="833">
        <v>1587800</v>
      </c>
      <c r="F15" s="833">
        <v>269</v>
      </c>
      <c r="G15" s="833">
        <v>33507</v>
      </c>
      <c r="H15" s="833">
        <v>854488</v>
      </c>
      <c r="I15" s="834">
        <v>0</v>
      </c>
      <c r="J15" s="834">
        <v>0</v>
      </c>
      <c r="K15" s="835">
        <v>0</v>
      </c>
      <c r="L15" s="830"/>
      <c r="M15" s="830"/>
    </row>
    <row r="16" spans="1:20" ht="21.95" customHeight="1">
      <c r="A16" s="272" t="s">
        <v>545</v>
      </c>
      <c r="B16" s="282"/>
      <c r="C16" s="833">
        <v>438</v>
      </c>
      <c r="D16" s="833">
        <v>78458</v>
      </c>
      <c r="E16" s="833">
        <v>2329352</v>
      </c>
      <c r="F16" s="833">
        <v>278</v>
      </c>
      <c r="G16" s="833">
        <v>34238</v>
      </c>
      <c r="H16" s="833">
        <v>832173</v>
      </c>
      <c r="I16" s="834">
        <v>1</v>
      </c>
      <c r="J16" s="834">
        <v>34</v>
      </c>
      <c r="K16" s="835">
        <v>200</v>
      </c>
      <c r="L16" s="830"/>
      <c r="M16" s="830"/>
    </row>
    <row r="17" spans="1:17" ht="21.95" customHeight="1">
      <c r="A17" s="272" t="s">
        <v>517</v>
      </c>
      <c r="B17" s="282"/>
      <c r="C17" s="833">
        <v>452</v>
      </c>
      <c r="D17" s="833">
        <v>47960</v>
      </c>
      <c r="E17" s="833">
        <v>1183073</v>
      </c>
      <c r="F17" s="833">
        <v>277</v>
      </c>
      <c r="G17" s="833">
        <v>33187</v>
      </c>
      <c r="H17" s="833">
        <v>813190</v>
      </c>
      <c r="I17" s="834">
        <v>0</v>
      </c>
      <c r="J17" s="834">
        <v>0</v>
      </c>
      <c r="K17" s="835">
        <v>0</v>
      </c>
      <c r="L17" s="830"/>
      <c r="M17" s="830"/>
    </row>
    <row r="18" spans="1:17" ht="21.95" customHeight="1">
      <c r="A18" s="272" t="s">
        <v>523</v>
      </c>
      <c r="B18" s="282"/>
      <c r="C18" s="833">
        <v>414</v>
      </c>
      <c r="D18" s="833">
        <v>71511</v>
      </c>
      <c r="E18" s="833">
        <v>3026165</v>
      </c>
      <c r="F18" s="833">
        <v>255</v>
      </c>
      <c r="G18" s="833">
        <v>31657</v>
      </c>
      <c r="H18" s="833">
        <v>768590</v>
      </c>
      <c r="I18" s="834">
        <v>0</v>
      </c>
      <c r="J18" s="834">
        <v>0</v>
      </c>
      <c r="K18" s="835">
        <v>0</v>
      </c>
      <c r="L18" s="830"/>
      <c r="M18" s="830"/>
    </row>
    <row r="19" spans="1:17" ht="21.95" customHeight="1">
      <c r="A19" s="272" t="s">
        <v>739</v>
      </c>
      <c r="B19" s="282"/>
      <c r="C19" s="833">
        <v>262</v>
      </c>
      <c r="D19" s="833">
        <v>41252</v>
      </c>
      <c r="E19" s="833">
        <v>1191013</v>
      </c>
      <c r="F19" s="833">
        <v>169</v>
      </c>
      <c r="G19" s="833">
        <v>18296</v>
      </c>
      <c r="H19" s="833">
        <v>439929</v>
      </c>
      <c r="I19" s="834">
        <v>0</v>
      </c>
      <c r="J19" s="834">
        <v>0</v>
      </c>
      <c r="K19" s="835">
        <v>0</v>
      </c>
      <c r="L19" s="830"/>
      <c r="M19" s="830"/>
    </row>
    <row r="20" spans="1:17" ht="21.95" customHeight="1">
      <c r="A20" s="272" t="s">
        <v>546</v>
      </c>
      <c r="B20" s="282"/>
      <c r="C20" s="833">
        <v>309</v>
      </c>
      <c r="D20" s="833">
        <v>31921</v>
      </c>
      <c r="E20" s="833">
        <v>869146</v>
      </c>
      <c r="F20" s="833">
        <v>211</v>
      </c>
      <c r="G20" s="833">
        <v>24577</v>
      </c>
      <c r="H20" s="833">
        <v>677123</v>
      </c>
      <c r="I20" s="834">
        <v>0</v>
      </c>
      <c r="J20" s="834">
        <v>0</v>
      </c>
      <c r="K20" s="835">
        <v>0</v>
      </c>
      <c r="L20" s="830"/>
      <c r="M20" s="830"/>
    </row>
    <row r="21" spans="1:17" ht="21.95" customHeight="1">
      <c r="A21" s="272" t="s">
        <v>572</v>
      </c>
      <c r="B21" s="282"/>
      <c r="C21" s="833">
        <v>365</v>
      </c>
      <c r="D21" s="833">
        <v>43899</v>
      </c>
      <c r="E21" s="833">
        <v>1134460</v>
      </c>
      <c r="F21" s="833">
        <v>229</v>
      </c>
      <c r="G21" s="833">
        <v>24748</v>
      </c>
      <c r="H21" s="833">
        <v>621266</v>
      </c>
      <c r="I21" s="834">
        <v>1</v>
      </c>
      <c r="J21" s="834">
        <v>29</v>
      </c>
      <c r="K21" s="835">
        <v>60</v>
      </c>
      <c r="L21" s="830"/>
      <c r="M21" s="830"/>
    </row>
    <row r="22" spans="1:17" ht="21.95" customHeight="1">
      <c r="A22" s="272" t="s">
        <v>541</v>
      </c>
      <c r="B22" s="282"/>
      <c r="C22" s="833">
        <v>433</v>
      </c>
      <c r="D22" s="833">
        <v>49020</v>
      </c>
      <c r="E22" s="833">
        <v>1532877</v>
      </c>
      <c r="F22" s="833">
        <v>290</v>
      </c>
      <c r="G22" s="833">
        <v>29982</v>
      </c>
      <c r="H22" s="833">
        <v>738908</v>
      </c>
      <c r="I22" s="834">
        <v>0</v>
      </c>
      <c r="J22" s="834">
        <v>0</v>
      </c>
      <c r="K22" s="835">
        <v>0</v>
      </c>
      <c r="L22" s="830"/>
      <c r="M22" s="830"/>
    </row>
    <row r="23" spans="1:17" ht="6" customHeight="1">
      <c r="A23" s="1391"/>
      <c r="B23" s="1392"/>
      <c r="C23" s="836"/>
      <c r="D23" s="836"/>
      <c r="E23" s="836"/>
      <c r="F23" s="836"/>
      <c r="G23" s="836"/>
      <c r="H23" s="836"/>
      <c r="I23" s="837"/>
      <c r="J23" s="837"/>
      <c r="K23" s="838"/>
    </row>
    <row r="24" spans="1:17" ht="39.75" customHeight="1">
      <c r="O24" s="839"/>
      <c r="P24" s="839"/>
      <c r="Q24" s="839"/>
    </row>
    <row r="25" spans="1:17" ht="13.5" customHeight="1">
      <c r="O25" s="840"/>
      <c r="P25" s="841"/>
      <c r="Q25" s="841"/>
    </row>
    <row r="26" spans="1:17" ht="39.75" customHeight="1" thickBot="1">
      <c r="B26" s="842"/>
      <c r="C26" s="842"/>
      <c r="D26" s="842"/>
      <c r="E26" s="842"/>
      <c r="F26" s="842"/>
      <c r="G26" s="842"/>
      <c r="H26" s="842"/>
      <c r="I26" s="842"/>
      <c r="J26" s="842"/>
    </row>
    <row r="27" spans="1:17" s="844" customFormat="1" ht="15" customHeight="1" thickTop="1">
      <c r="A27" s="1386" t="s">
        <v>160</v>
      </c>
      <c r="B27" s="1386"/>
      <c r="C27" s="1387"/>
      <c r="D27" s="1385" t="s">
        <v>416</v>
      </c>
      <c r="E27" s="1386"/>
      <c r="F27" s="1387"/>
      <c r="G27" s="1385" t="s">
        <v>161</v>
      </c>
      <c r="H27" s="1386"/>
      <c r="I27" s="1387"/>
      <c r="J27" s="1385" t="s">
        <v>417</v>
      </c>
      <c r="K27" s="1386"/>
      <c r="L27" s="1387"/>
      <c r="M27" s="843" t="s">
        <v>0</v>
      </c>
    </row>
    <row r="28" spans="1:17" s="844" customFormat="1" ht="25.5" customHeight="1">
      <c r="A28" s="845" t="s">
        <v>156</v>
      </c>
      <c r="B28" s="822" t="s">
        <v>157</v>
      </c>
      <c r="C28" s="821" t="s">
        <v>415</v>
      </c>
      <c r="D28" s="821" t="s">
        <v>156</v>
      </c>
      <c r="E28" s="822" t="s">
        <v>157</v>
      </c>
      <c r="F28" s="821" t="s">
        <v>415</v>
      </c>
      <c r="G28" s="821" t="s">
        <v>156</v>
      </c>
      <c r="H28" s="822" t="s">
        <v>157</v>
      </c>
      <c r="I28" s="821" t="s">
        <v>415</v>
      </c>
      <c r="J28" s="821" t="s">
        <v>156</v>
      </c>
      <c r="K28" s="822" t="s">
        <v>157</v>
      </c>
      <c r="L28" s="821" t="s">
        <v>415</v>
      </c>
      <c r="M28" s="846" t="s">
        <v>21</v>
      </c>
    </row>
    <row r="29" spans="1:17" s="844" customFormat="1" ht="8.25" customHeight="1">
      <c r="A29" s="847"/>
      <c r="B29" s="848"/>
      <c r="C29" s="848"/>
      <c r="D29" s="848"/>
      <c r="E29" s="848"/>
      <c r="F29" s="848"/>
      <c r="G29" s="848"/>
      <c r="H29" s="848"/>
      <c r="I29" s="848"/>
      <c r="J29" s="848"/>
      <c r="K29" s="848"/>
      <c r="L29" s="848"/>
      <c r="M29" s="849"/>
    </row>
    <row r="30" spans="1:17" s="844" customFormat="1" ht="21.95" customHeight="1">
      <c r="A30" s="847">
        <v>32</v>
      </c>
      <c r="B30" s="847">
        <v>55028</v>
      </c>
      <c r="C30" s="847">
        <v>1955129</v>
      </c>
      <c r="D30" s="847">
        <v>1668</v>
      </c>
      <c r="E30" s="847">
        <v>236278</v>
      </c>
      <c r="F30" s="847">
        <v>5267866</v>
      </c>
      <c r="G30" s="850">
        <v>0</v>
      </c>
      <c r="H30" s="850">
        <v>0</v>
      </c>
      <c r="I30" s="850">
        <v>0</v>
      </c>
      <c r="J30" s="847">
        <v>18</v>
      </c>
      <c r="K30" s="847">
        <v>670</v>
      </c>
      <c r="L30" s="847">
        <v>5810</v>
      </c>
      <c r="M30" s="561" t="s">
        <v>711</v>
      </c>
    </row>
    <row r="31" spans="1:17" s="844" customFormat="1" ht="21.95" customHeight="1">
      <c r="A31" s="847">
        <v>31</v>
      </c>
      <c r="B31" s="847">
        <v>36779</v>
      </c>
      <c r="C31" s="847">
        <v>1782885</v>
      </c>
      <c r="D31" s="847">
        <v>1603</v>
      </c>
      <c r="E31" s="847">
        <v>269114</v>
      </c>
      <c r="F31" s="847">
        <v>7143331</v>
      </c>
      <c r="G31" s="850">
        <v>0</v>
      </c>
      <c r="H31" s="850">
        <v>0</v>
      </c>
      <c r="I31" s="850">
        <v>0</v>
      </c>
      <c r="J31" s="847">
        <v>18</v>
      </c>
      <c r="K31" s="847">
        <v>1987</v>
      </c>
      <c r="L31" s="847">
        <v>10825</v>
      </c>
      <c r="M31" s="272" t="s">
        <v>531</v>
      </c>
    </row>
    <row r="32" spans="1:17" s="844" customFormat="1" ht="21.95" customHeight="1">
      <c r="A32" s="847">
        <v>27</v>
      </c>
      <c r="B32" s="847">
        <v>28328</v>
      </c>
      <c r="C32" s="847">
        <v>1443718</v>
      </c>
      <c r="D32" s="847">
        <v>1410</v>
      </c>
      <c r="E32" s="847">
        <v>270117</v>
      </c>
      <c r="F32" s="847">
        <v>9425602</v>
      </c>
      <c r="G32" s="850">
        <v>1</v>
      </c>
      <c r="H32" s="850">
        <v>15</v>
      </c>
      <c r="I32" s="850">
        <v>1021</v>
      </c>
      <c r="J32" s="847">
        <v>130</v>
      </c>
      <c r="K32" s="847">
        <v>5949</v>
      </c>
      <c r="L32" s="847">
        <v>124275</v>
      </c>
      <c r="M32" s="272" t="s">
        <v>551</v>
      </c>
    </row>
    <row r="33" spans="1:13" s="844" customFormat="1" ht="20.100000000000001" customHeight="1">
      <c r="A33" s="847"/>
      <c r="B33" s="847"/>
      <c r="C33" s="847"/>
      <c r="D33" s="847"/>
      <c r="E33" s="847"/>
      <c r="F33" s="847"/>
      <c r="G33" s="847"/>
      <c r="H33" s="847"/>
      <c r="I33" s="847"/>
      <c r="J33" s="847"/>
      <c r="K33" s="847"/>
      <c r="L33" s="847"/>
      <c r="M33" s="831"/>
    </row>
    <row r="34" spans="1:13" s="844" customFormat="1" ht="21.95" customHeight="1">
      <c r="A34" s="281">
        <v>1</v>
      </c>
      <c r="B34" s="281">
        <v>32</v>
      </c>
      <c r="C34" s="281">
        <v>150</v>
      </c>
      <c r="D34" s="281">
        <v>106</v>
      </c>
      <c r="E34" s="281">
        <v>33711</v>
      </c>
      <c r="F34" s="281">
        <v>1409540</v>
      </c>
      <c r="G34" s="834">
        <v>0</v>
      </c>
      <c r="H34" s="834">
        <v>0</v>
      </c>
      <c r="I34" s="834">
        <v>0</v>
      </c>
      <c r="J34" s="833">
        <v>4</v>
      </c>
      <c r="K34" s="833">
        <v>112</v>
      </c>
      <c r="L34" s="833">
        <v>700</v>
      </c>
      <c r="M34" s="561" t="s">
        <v>851</v>
      </c>
    </row>
    <row r="35" spans="1:13" s="844" customFormat="1" ht="21.95" customHeight="1">
      <c r="A35" s="281">
        <v>1</v>
      </c>
      <c r="B35" s="281">
        <v>78</v>
      </c>
      <c r="C35" s="281">
        <v>10300</v>
      </c>
      <c r="D35" s="281">
        <v>98</v>
      </c>
      <c r="E35" s="281">
        <v>8859</v>
      </c>
      <c r="F35" s="281">
        <v>218195</v>
      </c>
      <c r="G35" s="834">
        <v>0</v>
      </c>
      <c r="H35" s="834">
        <v>0</v>
      </c>
      <c r="I35" s="834">
        <v>0</v>
      </c>
      <c r="J35" s="834">
        <v>0</v>
      </c>
      <c r="K35" s="834">
        <v>0</v>
      </c>
      <c r="L35" s="834">
        <v>0</v>
      </c>
      <c r="M35" s="272" t="s">
        <v>518</v>
      </c>
    </row>
    <row r="36" spans="1:13" s="844" customFormat="1" ht="21.95" customHeight="1">
      <c r="A36" s="281">
        <v>3</v>
      </c>
      <c r="B36" s="281">
        <v>6043</v>
      </c>
      <c r="C36" s="281">
        <v>250041</v>
      </c>
      <c r="D36" s="281">
        <v>142</v>
      </c>
      <c r="E36" s="281">
        <v>21778</v>
      </c>
      <c r="F36" s="281">
        <v>867312</v>
      </c>
      <c r="G36" s="833">
        <v>1</v>
      </c>
      <c r="H36" s="833">
        <v>15</v>
      </c>
      <c r="I36" s="833">
        <v>1021</v>
      </c>
      <c r="J36" s="833">
        <v>1</v>
      </c>
      <c r="K36" s="833">
        <v>29</v>
      </c>
      <c r="L36" s="833">
        <v>52</v>
      </c>
      <c r="M36" s="272" t="s">
        <v>531</v>
      </c>
    </row>
    <row r="37" spans="1:13" s="844" customFormat="1" ht="21.95" customHeight="1">
      <c r="A37" s="281">
        <v>4</v>
      </c>
      <c r="B37" s="281">
        <v>5186</v>
      </c>
      <c r="C37" s="281">
        <v>274980</v>
      </c>
      <c r="D37" s="281">
        <v>118</v>
      </c>
      <c r="E37" s="281">
        <v>28220</v>
      </c>
      <c r="F37" s="281">
        <v>948362</v>
      </c>
      <c r="G37" s="834">
        <v>0</v>
      </c>
      <c r="H37" s="834">
        <v>0</v>
      </c>
      <c r="I37" s="834">
        <v>0</v>
      </c>
      <c r="J37" s="833">
        <v>20</v>
      </c>
      <c r="K37" s="833">
        <v>788</v>
      </c>
      <c r="L37" s="833">
        <v>2674</v>
      </c>
      <c r="M37" s="272" t="s">
        <v>551</v>
      </c>
    </row>
    <row r="38" spans="1:13" s="844" customFormat="1" ht="21.95" customHeight="1">
      <c r="A38" s="281">
        <v>1</v>
      </c>
      <c r="B38" s="281">
        <v>49</v>
      </c>
      <c r="C38" s="281">
        <v>1200</v>
      </c>
      <c r="D38" s="281">
        <v>85</v>
      </c>
      <c r="E38" s="281">
        <v>18622</v>
      </c>
      <c r="F38" s="281">
        <v>510305</v>
      </c>
      <c r="G38" s="834">
        <v>0</v>
      </c>
      <c r="H38" s="834">
        <v>0</v>
      </c>
      <c r="I38" s="834">
        <v>0</v>
      </c>
      <c r="J38" s="833">
        <v>16</v>
      </c>
      <c r="K38" s="833">
        <v>527</v>
      </c>
      <c r="L38" s="833">
        <v>1449</v>
      </c>
      <c r="M38" s="272" t="s">
        <v>552</v>
      </c>
    </row>
    <row r="39" spans="1:13" s="844" customFormat="1" ht="21.95" customHeight="1">
      <c r="A39" s="281">
        <v>1</v>
      </c>
      <c r="B39" s="281">
        <v>63</v>
      </c>
      <c r="C39" s="281">
        <v>13000</v>
      </c>
      <c r="D39" s="281">
        <v>117</v>
      </c>
      <c r="E39" s="281">
        <v>24611</v>
      </c>
      <c r="F39" s="281">
        <v>718338</v>
      </c>
      <c r="G39" s="834">
        <v>0</v>
      </c>
      <c r="H39" s="834">
        <v>0</v>
      </c>
      <c r="I39" s="834">
        <v>0</v>
      </c>
      <c r="J39" s="833">
        <v>18</v>
      </c>
      <c r="K39" s="833">
        <v>770</v>
      </c>
      <c r="L39" s="833">
        <v>1974</v>
      </c>
      <c r="M39" s="272" t="s">
        <v>553</v>
      </c>
    </row>
    <row r="40" spans="1:13" s="844" customFormat="1" ht="21.95" customHeight="1">
      <c r="A40" s="281">
        <v>7</v>
      </c>
      <c r="B40" s="281">
        <v>14856</v>
      </c>
      <c r="C40" s="281">
        <v>803428</v>
      </c>
      <c r="D40" s="281">
        <v>144</v>
      </c>
      <c r="E40" s="281">
        <v>29088</v>
      </c>
      <c r="F40" s="281">
        <v>692796</v>
      </c>
      <c r="G40" s="834">
        <v>0</v>
      </c>
      <c r="H40" s="834">
        <v>0</v>
      </c>
      <c r="I40" s="834">
        <v>0</v>
      </c>
      <c r="J40" s="833">
        <v>8</v>
      </c>
      <c r="K40" s="833">
        <v>242</v>
      </c>
      <c r="L40" s="833">
        <v>755</v>
      </c>
      <c r="M40" s="272" t="s">
        <v>539</v>
      </c>
    </row>
    <row r="41" spans="1:13" s="844" customFormat="1" ht="21.95" customHeight="1">
      <c r="A41" s="281">
        <v>1</v>
      </c>
      <c r="B41" s="281">
        <v>401</v>
      </c>
      <c r="C41" s="281">
        <v>20000</v>
      </c>
      <c r="D41" s="281">
        <v>157</v>
      </c>
      <c r="E41" s="281">
        <v>13793</v>
      </c>
      <c r="F41" s="281">
        <v>347540</v>
      </c>
      <c r="G41" s="834">
        <v>0</v>
      </c>
      <c r="H41" s="834">
        <v>0</v>
      </c>
      <c r="I41" s="834">
        <v>0</v>
      </c>
      <c r="J41" s="833">
        <v>17</v>
      </c>
      <c r="K41" s="833">
        <v>579</v>
      </c>
      <c r="L41" s="833">
        <v>2343</v>
      </c>
      <c r="M41" s="272" t="s">
        <v>462</v>
      </c>
    </row>
    <row r="42" spans="1:13" s="844" customFormat="1" ht="21.95" customHeight="1">
      <c r="A42" s="281">
        <v>2</v>
      </c>
      <c r="B42" s="281">
        <v>948</v>
      </c>
      <c r="C42" s="281">
        <v>36219</v>
      </c>
      <c r="D42" s="281">
        <v>144</v>
      </c>
      <c r="E42" s="281">
        <v>38554</v>
      </c>
      <c r="F42" s="281">
        <v>2219578</v>
      </c>
      <c r="G42" s="834">
        <v>0</v>
      </c>
      <c r="H42" s="834">
        <v>0</v>
      </c>
      <c r="I42" s="834">
        <v>0</v>
      </c>
      <c r="J42" s="833">
        <v>13</v>
      </c>
      <c r="K42" s="833">
        <v>352</v>
      </c>
      <c r="L42" s="833">
        <v>1778</v>
      </c>
      <c r="M42" s="272" t="s">
        <v>428</v>
      </c>
    </row>
    <row r="43" spans="1:13" s="844" customFormat="1" ht="21.95" customHeight="1">
      <c r="A43" s="851">
        <v>0</v>
      </c>
      <c r="B43" s="851">
        <v>0</v>
      </c>
      <c r="C43" s="851">
        <v>0</v>
      </c>
      <c r="D43" s="281">
        <v>80</v>
      </c>
      <c r="E43" s="281">
        <v>22436</v>
      </c>
      <c r="F43" s="281">
        <v>749014</v>
      </c>
      <c r="G43" s="834">
        <v>0</v>
      </c>
      <c r="H43" s="834">
        <v>0</v>
      </c>
      <c r="I43" s="834">
        <v>0</v>
      </c>
      <c r="J43" s="833">
        <v>13</v>
      </c>
      <c r="K43" s="833">
        <v>520</v>
      </c>
      <c r="L43" s="833">
        <v>2070</v>
      </c>
      <c r="M43" s="561" t="s">
        <v>739</v>
      </c>
    </row>
    <row r="44" spans="1:13" s="844" customFormat="1" ht="21.95" customHeight="1">
      <c r="A44" s="851">
        <v>4</v>
      </c>
      <c r="B44" s="851">
        <v>836</v>
      </c>
      <c r="C44" s="851">
        <v>44775</v>
      </c>
      <c r="D44" s="281">
        <v>80</v>
      </c>
      <c r="E44" s="281">
        <v>6108</v>
      </c>
      <c r="F44" s="281">
        <v>143517</v>
      </c>
      <c r="G44" s="834">
        <v>0</v>
      </c>
      <c r="H44" s="834">
        <v>0</v>
      </c>
      <c r="I44" s="834">
        <v>0</v>
      </c>
      <c r="J44" s="833">
        <v>14</v>
      </c>
      <c r="K44" s="833">
        <v>400</v>
      </c>
      <c r="L44" s="833">
        <v>3731</v>
      </c>
      <c r="M44" s="272" t="s">
        <v>585</v>
      </c>
    </row>
    <row r="45" spans="1:13" s="844" customFormat="1" ht="21.95" customHeight="1">
      <c r="A45" s="851">
        <v>2</v>
      </c>
      <c r="B45" s="851">
        <v>866</v>
      </c>
      <c r="C45" s="851">
        <v>15000</v>
      </c>
      <c r="D45" s="281">
        <v>116</v>
      </c>
      <c r="E45" s="281">
        <v>17745</v>
      </c>
      <c r="F45" s="281">
        <v>496219</v>
      </c>
      <c r="G45" s="834">
        <v>0</v>
      </c>
      <c r="H45" s="834">
        <v>0</v>
      </c>
      <c r="I45" s="834">
        <v>0</v>
      </c>
      <c r="J45" s="833">
        <v>17</v>
      </c>
      <c r="K45" s="833">
        <v>511</v>
      </c>
      <c r="L45" s="833">
        <v>1915</v>
      </c>
      <c r="M45" s="272" t="s">
        <v>555</v>
      </c>
    </row>
    <row r="46" spans="1:13" s="844" customFormat="1" ht="21.95" customHeight="1">
      <c r="A46" s="851">
        <v>0</v>
      </c>
      <c r="B46" s="851">
        <v>0</v>
      </c>
      <c r="C46" s="851">
        <v>0</v>
      </c>
      <c r="D46" s="281">
        <v>131</v>
      </c>
      <c r="E46" s="281">
        <v>18654</v>
      </c>
      <c r="F46" s="281">
        <v>792867</v>
      </c>
      <c r="G46" s="834">
        <v>0</v>
      </c>
      <c r="H46" s="834">
        <v>0</v>
      </c>
      <c r="I46" s="834">
        <v>0</v>
      </c>
      <c r="J46" s="833">
        <v>12</v>
      </c>
      <c r="K46" s="833">
        <v>384</v>
      </c>
      <c r="L46" s="833">
        <v>1102</v>
      </c>
      <c r="M46" s="272" t="s">
        <v>550</v>
      </c>
    </row>
    <row r="47" spans="1:13" s="844" customFormat="1" ht="6.75" customHeight="1">
      <c r="A47" s="852"/>
      <c r="B47" s="836"/>
      <c r="C47" s="836"/>
      <c r="D47" s="836"/>
      <c r="E47" s="836"/>
      <c r="F47" s="836"/>
      <c r="G47" s="836"/>
      <c r="H47" s="836"/>
      <c r="I47" s="836"/>
      <c r="J47" s="836"/>
      <c r="K47" s="836"/>
      <c r="L47" s="836"/>
      <c r="M47" s="853"/>
    </row>
    <row r="48" spans="1:13" s="844" customFormat="1">
      <c r="A48" s="1390"/>
      <c r="B48" s="1390"/>
      <c r="C48" s="1390"/>
      <c r="D48" s="854"/>
      <c r="E48" s="854"/>
      <c r="F48" s="854"/>
      <c r="G48" s="854"/>
      <c r="H48" s="854"/>
      <c r="I48" s="854"/>
      <c r="J48" s="854"/>
      <c r="K48" s="854"/>
      <c r="L48" s="854"/>
      <c r="M48" s="854"/>
    </row>
    <row r="49" s="844" customFormat="1"/>
  </sheetData>
  <mergeCells count="17">
    <mergeCell ref="A7:B7"/>
    <mergeCell ref="J27:L27"/>
    <mergeCell ref="A6:B6"/>
    <mergeCell ref="A48:C48"/>
    <mergeCell ref="A27:C27"/>
    <mergeCell ref="D27:F27"/>
    <mergeCell ref="G27:I27"/>
    <mergeCell ref="A23:B23"/>
    <mergeCell ref="A8:B8"/>
    <mergeCell ref="A1:B1"/>
    <mergeCell ref="A3:B3"/>
    <mergeCell ref="A4:B4"/>
    <mergeCell ref="I3:K3"/>
    <mergeCell ref="F2:K2"/>
    <mergeCell ref="A2:E2"/>
    <mergeCell ref="F3:H3"/>
    <mergeCell ref="C3:E3"/>
  </mergeCells>
  <phoneticPr fontId="3"/>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M32 A11:A18 M35:M42 A8 A20:A22 M44: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57"/>
  <sheetViews>
    <sheetView view="pageBreakPreview" zoomScaleNormal="100" zoomScaleSheetLayoutView="100" workbookViewId="0"/>
  </sheetViews>
  <sheetFormatPr defaultColWidth="8" defaultRowHeight="10.5"/>
  <cols>
    <col min="1" max="1" width="12.625" style="866" customWidth="1"/>
    <col min="2" max="2" width="13.625" style="866" customWidth="1"/>
    <col min="3" max="3" width="6.875" style="866" customWidth="1"/>
    <col min="4" max="4" width="7.625" style="866" bestFit="1" customWidth="1"/>
    <col min="5" max="6" width="8.125" style="866" customWidth="1"/>
    <col min="7" max="7" width="6.125" style="866" customWidth="1"/>
    <col min="8" max="8" width="6.875" style="866" customWidth="1"/>
    <col min="9" max="9" width="6.25" style="866" customWidth="1"/>
    <col min="10" max="11" width="6.125" style="866" customWidth="1"/>
    <col min="12" max="12" width="7.625" style="866" bestFit="1" customWidth="1"/>
    <col min="13" max="14" width="6.25" style="866" customWidth="1"/>
    <col min="15" max="15" width="6.625" style="866" customWidth="1"/>
    <col min="16" max="16" width="8.5" style="866" customWidth="1"/>
    <col min="17" max="16384" width="8" style="866"/>
  </cols>
  <sheetData>
    <row r="1" spans="1:30" s="857" customFormat="1" ht="16.5" customHeight="1">
      <c r="A1" s="855" t="s">
        <v>499</v>
      </c>
      <c r="B1" s="856"/>
      <c r="C1" s="856"/>
      <c r="P1" s="858"/>
    </row>
    <row r="2" spans="1:30" s="857" customFormat="1" ht="30" customHeight="1" thickBot="1">
      <c r="A2" s="1403" t="s">
        <v>162</v>
      </c>
      <c r="B2" s="1404"/>
      <c r="C2" s="1404"/>
      <c r="D2" s="1404"/>
      <c r="E2" s="1404"/>
      <c r="F2" s="1404"/>
      <c r="G2" s="1404"/>
      <c r="H2" s="1404"/>
      <c r="I2" s="859"/>
      <c r="J2" s="858"/>
      <c r="M2" s="1410"/>
      <c r="N2" s="1350"/>
      <c r="O2" s="1393" t="s">
        <v>212</v>
      </c>
      <c r="P2" s="1393"/>
    </row>
    <row r="3" spans="1:30" ht="15.75" customHeight="1" thickTop="1">
      <c r="A3" s="860" t="s">
        <v>163</v>
      </c>
      <c r="B3" s="1405" t="s">
        <v>277</v>
      </c>
      <c r="C3" s="861"/>
      <c r="D3" s="862"/>
      <c r="E3" s="862"/>
      <c r="F3" s="863"/>
      <c r="G3" s="863"/>
      <c r="H3" s="863"/>
      <c r="I3" s="863"/>
      <c r="J3" s="863"/>
      <c r="K3" s="863"/>
      <c r="L3" s="863"/>
      <c r="M3" s="864"/>
      <c r="N3" s="865"/>
      <c r="O3" s="1394" t="s">
        <v>469</v>
      </c>
      <c r="P3" s="1395"/>
    </row>
    <row r="4" spans="1:30" ht="15.75" customHeight="1">
      <c r="A4" s="867"/>
      <c r="B4" s="1406"/>
      <c r="C4" s="1437" t="s">
        <v>284</v>
      </c>
      <c r="D4" s="1438"/>
      <c r="E4" s="1438"/>
      <c r="F4" s="1439"/>
      <c r="G4" s="1400" t="s">
        <v>281</v>
      </c>
      <c r="H4" s="1408"/>
      <c r="I4" s="1400" t="s">
        <v>282</v>
      </c>
      <c r="J4" s="1401"/>
      <c r="K4" s="1400" t="s">
        <v>164</v>
      </c>
      <c r="L4" s="1408"/>
      <c r="M4" s="1400" t="s">
        <v>278</v>
      </c>
      <c r="N4" s="1435"/>
      <c r="O4" s="1396"/>
      <c r="P4" s="1397"/>
    </row>
    <row r="5" spans="1:30" ht="15.75" customHeight="1">
      <c r="A5" s="868" t="s">
        <v>21</v>
      </c>
      <c r="B5" s="1407"/>
      <c r="C5" s="1440" t="s">
        <v>283</v>
      </c>
      <c r="D5" s="1440"/>
      <c r="E5" s="869" t="s">
        <v>279</v>
      </c>
      <c r="F5" s="869" t="s">
        <v>280</v>
      </c>
      <c r="G5" s="1402"/>
      <c r="H5" s="1409"/>
      <c r="I5" s="1402"/>
      <c r="J5" s="1399"/>
      <c r="K5" s="1402"/>
      <c r="L5" s="1409"/>
      <c r="M5" s="1402"/>
      <c r="N5" s="1436"/>
      <c r="O5" s="1398"/>
      <c r="P5" s="1399"/>
    </row>
    <row r="6" spans="1:30" ht="6" customHeight="1">
      <c r="A6" s="870"/>
      <c r="B6" s="871"/>
      <c r="C6" s="872"/>
      <c r="D6" s="873"/>
      <c r="E6" s="874"/>
      <c r="F6" s="874"/>
      <c r="G6" s="872"/>
      <c r="H6" s="875"/>
      <c r="I6" s="876"/>
      <c r="J6" s="877"/>
      <c r="K6" s="871"/>
      <c r="L6" s="877"/>
      <c r="M6" s="871"/>
      <c r="N6" s="877"/>
      <c r="O6" s="878"/>
      <c r="P6" s="876"/>
    </row>
    <row r="7" spans="1:30" ht="21.95" customHeight="1">
      <c r="A7" s="45" t="s">
        <v>710</v>
      </c>
      <c r="B7" s="879">
        <v>51520</v>
      </c>
      <c r="C7" s="879"/>
      <c r="D7" s="880">
        <v>25093</v>
      </c>
      <c r="E7" s="881">
        <v>14513</v>
      </c>
      <c r="F7" s="881">
        <v>10580</v>
      </c>
      <c r="G7" s="879"/>
      <c r="H7" s="880">
        <v>3142</v>
      </c>
      <c r="I7" s="882"/>
      <c r="J7" s="882">
        <v>968</v>
      </c>
      <c r="K7" s="1441">
        <v>21753</v>
      </c>
      <c r="L7" s="1442"/>
      <c r="M7" s="879"/>
      <c r="N7" s="882">
        <v>564</v>
      </c>
      <c r="O7" s="885"/>
      <c r="P7" s="886">
        <v>931619</v>
      </c>
      <c r="Q7" s="887"/>
      <c r="R7" s="887"/>
      <c r="S7" s="887"/>
      <c r="T7" s="887"/>
      <c r="U7" s="887"/>
      <c r="V7" s="887"/>
      <c r="W7" s="888"/>
    </row>
    <row r="8" spans="1:30" ht="21.95" customHeight="1">
      <c r="A8" s="45" t="s">
        <v>531</v>
      </c>
      <c r="B8" s="879">
        <v>46410</v>
      </c>
      <c r="C8" s="879"/>
      <c r="D8" s="880">
        <v>22605</v>
      </c>
      <c r="E8" s="881">
        <v>14149</v>
      </c>
      <c r="F8" s="881">
        <v>8456</v>
      </c>
      <c r="G8" s="879"/>
      <c r="H8" s="880">
        <v>2594</v>
      </c>
      <c r="I8" s="882"/>
      <c r="J8" s="882">
        <v>947</v>
      </c>
      <c r="K8" s="883"/>
      <c r="L8" s="889">
        <v>19816</v>
      </c>
      <c r="M8" s="879"/>
      <c r="N8" s="882">
        <v>448</v>
      </c>
      <c r="O8" s="885"/>
      <c r="P8" s="886">
        <v>926948</v>
      </c>
      <c r="Q8" s="887"/>
      <c r="R8" s="887"/>
      <c r="S8" s="887"/>
      <c r="T8" s="887"/>
      <c r="U8" s="887"/>
      <c r="V8" s="887"/>
      <c r="W8" s="888"/>
    </row>
    <row r="9" spans="1:30" ht="21.95" customHeight="1">
      <c r="A9" s="45" t="s">
        <v>551</v>
      </c>
      <c r="B9" s="879">
        <v>47097</v>
      </c>
      <c r="C9" s="879"/>
      <c r="D9" s="880">
        <v>22507</v>
      </c>
      <c r="E9" s="881">
        <v>13236</v>
      </c>
      <c r="F9" s="881">
        <v>9271</v>
      </c>
      <c r="G9" s="879"/>
      <c r="H9" s="880">
        <v>2770</v>
      </c>
      <c r="I9" s="882"/>
      <c r="J9" s="882">
        <v>852</v>
      </c>
      <c r="K9" s="883"/>
      <c r="L9" s="889">
        <v>20495</v>
      </c>
      <c r="M9" s="879"/>
      <c r="N9" s="882">
        <v>473</v>
      </c>
      <c r="O9" s="885"/>
      <c r="P9" s="886">
        <v>922917</v>
      </c>
      <c r="Q9" s="887"/>
      <c r="R9" s="887"/>
      <c r="S9" s="887"/>
      <c r="T9" s="887"/>
      <c r="U9" s="887"/>
      <c r="V9" s="887"/>
      <c r="W9" s="888"/>
    </row>
    <row r="10" spans="1:30" ht="18" customHeight="1">
      <c r="A10" s="890"/>
      <c r="B10" s="879"/>
      <c r="C10" s="879"/>
      <c r="D10" s="880"/>
      <c r="E10" s="881"/>
      <c r="F10" s="881"/>
      <c r="G10" s="879"/>
      <c r="H10" s="880"/>
      <c r="I10" s="882"/>
      <c r="J10" s="882"/>
      <c r="K10" s="879"/>
      <c r="L10" s="882"/>
      <c r="M10" s="879"/>
      <c r="N10" s="882"/>
      <c r="O10" s="891"/>
      <c r="P10" s="892"/>
      <c r="Q10" s="49"/>
      <c r="R10" s="893"/>
      <c r="S10" s="893"/>
      <c r="T10" s="893"/>
      <c r="U10" s="893"/>
      <c r="V10" s="893"/>
      <c r="W10" s="893"/>
      <c r="X10" s="893"/>
      <c r="Y10" s="893"/>
      <c r="Z10" s="893"/>
      <c r="AA10" s="893"/>
      <c r="AB10" s="893"/>
      <c r="AC10" s="893"/>
      <c r="AD10" s="893"/>
    </row>
    <row r="11" spans="1:30" ht="21.95" customHeight="1">
      <c r="A11" s="45" t="s">
        <v>834</v>
      </c>
      <c r="B11" s="883">
        <v>3510</v>
      </c>
      <c r="C11" s="879"/>
      <c r="D11" s="884">
        <v>1742</v>
      </c>
      <c r="E11" s="894">
        <v>1055</v>
      </c>
      <c r="F11" s="894">
        <v>687</v>
      </c>
      <c r="G11" s="879"/>
      <c r="H11" s="884">
        <v>215</v>
      </c>
      <c r="I11" s="882"/>
      <c r="J11" s="889">
        <v>62</v>
      </c>
      <c r="K11" s="879"/>
      <c r="L11" s="889">
        <v>1416</v>
      </c>
      <c r="M11" s="879"/>
      <c r="N11" s="889">
        <v>75</v>
      </c>
      <c r="O11" s="895"/>
      <c r="P11" s="886">
        <v>923346</v>
      </c>
    </row>
    <row r="12" spans="1:30" ht="21.95" customHeight="1">
      <c r="A12" s="45" t="s">
        <v>576</v>
      </c>
      <c r="B12" s="883">
        <f>D12+H12+J12+L12+N12</f>
        <v>3357</v>
      </c>
      <c r="C12" s="879"/>
      <c r="D12" s="884">
        <f t="shared" ref="D12:D18" si="0">E12+F12</f>
        <v>1616</v>
      </c>
      <c r="E12" s="894">
        <v>920</v>
      </c>
      <c r="F12" s="894">
        <v>696</v>
      </c>
      <c r="G12" s="879"/>
      <c r="H12" s="884">
        <v>219</v>
      </c>
      <c r="I12" s="882"/>
      <c r="J12" s="889">
        <v>45</v>
      </c>
      <c r="K12" s="879"/>
      <c r="L12" s="889">
        <v>1434</v>
      </c>
      <c r="M12" s="879"/>
      <c r="N12" s="889">
        <v>43</v>
      </c>
      <c r="O12" s="895"/>
      <c r="P12" s="886">
        <v>923686</v>
      </c>
    </row>
    <row r="13" spans="1:30" ht="21.95" customHeight="1">
      <c r="A13" s="45" t="s">
        <v>577</v>
      </c>
      <c r="B13" s="883">
        <f>D13+H13+J13+L13+N13</f>
        <v>4028</v>
      </c>
      <c r="C13" s="879"/>
      <c r="D13" s="884">
        <f t="shared" si="0"/>
        <v>1916</v>
      </c>
      <c r="E13" s="894">
        <v>1088</v>
      </c>
      <c r="F13" s="894">
        <v>828</v>
      </c>
      <c r="G13" s="879"/>
      <c r="H13" s="884">
        <v>218</v>
      </c>
      <c r="I13" s="882"/>
      <c r="J13" s="889">
        <v>54</v>
      </c>
      <c r="K13" s="879"/>
      <c r="L13" s="889">
        <v>1805</v>
      </c>
      <c r="M13" s="879"/>
      <c r="N13" s="889">
        <v>35</v>
      </c>
      <c r="O13" s="895"/>
      <c r="P13" s="886">
        <v>924453</v>
      </c>
    </row>
    <row r="14" spans="1:30" ht="21.95" customHeight="1">
      <c r="A14" s="45" t="s">
        <v>578</v>
      </c>
      <c r="B14" s="883">
        <f t="shared" ref="B14:B16" si="1">D14+H14+J14+L14+N14</f>
        <v>4035</v>
      </c>
      <c r="C14" s="879"/>
      <c r="D14" s="884">
        <f t="shared" si="0"/>
        <v>1980</v>
      </c>
      <c r="E14" s="894">
        <v>1202</v>
      </c>
      <c r="F14" s="894">
        <v>778</v>
      </c>
      <c r="G14" s="879"/>
      <c r="H14" s="884">
        <v>267</v>
      </c>
      <c r="I14" s="882"/>
      <c r="J14" s="889">
        <v>48</v>
      </c>
      <c r="K14" s="879"/>
      <c r="L14" s="889">
        <v>1683</v>
      </c>
      <c r="M14" s="879"/>
      <c r="N14" s="889">
        <v>57</v>
      </c>
      <c r="O14" s="895"/>
      <c r="P14" s="886">
        <v>924731</v>
      </c>
    </row>
    <row r="15" spans="1:30" ht="21.95" customHeight="1">
      <c r="A15" s="45" t="s">
        <v>579</v>
      </c>
      <c r="B15" s="883">
        <f t="shared" si="1"/>
        <v>2853</v>
      </c>
      <c r="C15" s="879"/>
      <c r="D15" s="884">
        <f t="shared" si="0"/>
        <v>1279</v>
      </c>
      <c r="E15" s="894">
        <v>752</v>
      </c>
      <c r="F15" s="894">
        <v>527</v>
      </c>
      <c r="G15" s="879"/>
      <c r="H15" s="884">
        <v>192</v>
      </c>
      <c r="I15" s="882"/>
      <c r="J15" s="889">
        <v>32</v>
      </c>
      <c r="K15" s="879"/>
      <c r="L15" s="889">
        <v>1312</v>
      </c>
      <c r="M15" s="879"/>
      <c r="N15" s="889">
        <v>38</v>
      </c>
      <c r="O15" s="895"/>
      <c r="P15" s="886">
        <v>924598</v>
      </c>
    </row>
    <row r="16" spans="1:30" ht="21.95" customHeight="1">
      <c r="A16" s="45" t="s">
        <v>580</v>
      </c>
      <c r="B16" s="883">
        <f t="shared" si="1"/>
        <v>4481</v>
      </c>
      <c r="C16" s="879"/>
      <c r="D16" s="884">
        <f t="shared" si="0"/>
        <v>1963</v>
      </c>
      <c r="E16" s="894">
        <v>1198</v>
      </c>
      <c r="F16" s="894">
        <v>765</v>
      </c>
      <c r="G16" s="879"/>
      <c r="H16" s="884">
        <v>287</v>
      </c>
      <c r="I16" s="882"/>
      <c r="J16" s="889">
        <v>74</v>
      </c>
      <c r="K16" s="879"/>
      <c r="L16" s="889">
        <v>2101</v>
      </c>
      <c r="M16" s="879"/>
      <c r="N16" s="889">
        <v>56</v>
      </c>
      <c r="O16" s="895"/>
      <c r="P16" s="886">
        <v>924969</v>
      </c>
    </row>
    <row r="17" spans="1:16" ht="21.95" customHeight="1">
      <c r="A17" s="45" t="s">
        <v>652</v>
      </c>
      <c r="B17" s="883">
        <f t="shared" ref="B17:B18" si="2">D17+H17+J17+L17+N17</f>
        <v>4256</v>
      </c>
      <c r="C17" s="879"/>
      <c r="D17" s="884">
        <f t="shared" si="0"/>
        <v>2091</v>
      </c>
      <c r="E17" s="894">
        <v>1122</v>
      </c>
      <c r="F17" s="894">
        <v>969</v>
      </c>
      <c r="G17" s="879"/>
      <c r="H17" s="884">
        <v>254</v>
      </c>
      <c r="I17" s="882"/>
      <c r="J17" s="889">
        <v>98</v>
      </c>
      <c r="K17" s="879"/>
      <c r="L17" s="889">
        <v>1771</v>
      </c>
      <c r="M17" s="879"/>
      <c r="N17" s="889">
        <v>42</v>
      </c>
      <c r="O17" s="895"/>
      <c r="P17" s="886">
        <v>924759</v>
      </c>
    </row>
    <row r="18" spans="1:16" ht="21.95" customHeight="1">
      <c r="A18" s="45" t="s">
        <v>516</v>
      </c>
      <c r="B18" s="883">
        <f t="shared" si="2"/>
        <v>3899</v>
      </c>
      <c r="C18" s="879"/>
      <c r="D18" s="884">
        <f t="shared" si="0"/>
        <v>1774</v>
      </c>
      <c r="E18" s="894">
        <v>997</v>
      </c>
      <c r="F18" s="894">
        <v>777</v>
      </c>
      <c r="G18" s="879"/>
      <c r="H18" s="884">
        <v>249</v>
      </c>
      <c r="I18" s="882"/>
      <c r="J18" s="889">
        <v>123</v>
      </c>
      <c r="K18" s="879"/>
      <c r="L18" s="889">
        <v>1713</v>
      </c>
      <c r="M18" s="879"/>
      <c r="N18" s="889">
        <v>40</v>
      </c>
      <c r="O18" s="895"/>
      <c r="P18" s="886">
        <v>924704</v>
      </c>
    </row>
    <row r="19" spans="1:16" ht="21.95" customHeight="1">
      <c r="A19" s="45" t="s">
        <v>522</v>
      </c>
      <c r="B19" s="883">
        <f t="shared" ref="B19" si="3">D19+H19+J19+L19+N19</f>
        <v>3290</v>
      </c>
      <c r="C19" s="879"/>
      <c r="D19" s="884">
        <f t="shared" ref="D19:D20" si="4">E19+F19</f>
        <v>1531</v>
      </c>
      <c r="E19" s="894">
        <v>875</v>
      </c>
      <c r="F19" s="894">
        <v>656</v>
      </c>
      <c r="G19" s="879"/>
      <c r="H19" s="884">
        <v>241</v>
      </c>
      <c r="I19" s="882"/>
      <c r="J19" s="889">
        <v>92</v>
      </c>
      <c r="K19" s="879"/>
      <c r="L19" s="889">
        <v>1406</v>
      </c>
      <c r="M19" s="879"/>
      <c r="N19" s="889">
        <v>20</v>
      </c>
      <c r="O19" s="895"/>
      <c r="P19" s="886">
        <v>922917</v>
      </c>
    </row>
    <row r="20" spans="1:16" ht="21.95" customHeight="1">
      <c r="A20" s="45" t="s">
        <v>739</v>
      </c>
      <c r="B20" s="883">
        <f t="shared" ref="B20" si="5">D20+H20+J20+L20+N20</f>
        <v>3435</v>
      </c>
      <c r="C20" s="879"/>
      <c r="D20" s="884">
        <f t="shared" si="4"/>
        <v>1471</v>
      </c>
      <c r="E20" s="894">
        <v>836</v>
      </c>
      <c r="F20" s="894">
        <v>635</v>
      </c>
      <c r="G20" s="879"/>
      <c r="H20" s="884">
        <v>264</v>
      </c>
      <c r="I20" s="882"/>
      <c r="J20" s="889">
        <v>44</v>
      </c>
      <c r="K20" s="879"/>
      <c r="L20" s="889">
        <v>1650</v>
      </c>
      <c r="M20" s="879"/>
      <c r="N20" s="889">
        <v>6</v>
      </c>
      <c r="O20" s="895"/>
      <c r="P20" s="886">
        <v>922685</v>
      </c>
    </row>
    <row r="21" spans="1:16" ht="21.95" customHeight="1">
      <c r="A21" s="45" t="s">
        <v>583</v>
      </c>
      <c r="B21" s="883">
        <f t="shared" ref="B21:B23" si="6">D21+H21+J21+L21+N21</f>
        <v>3908</v>
      </c>
      <c r="C21" s="879"/>
      <c r="D21" s="884">
        <f t="shared" ref="D21:D23" si="7">E21+F21</f>
        <v>1719</v>
      </c>
      <c r="E21" s="894">
        <v>930</v>
      </c>
      <c r="F21" s="894">
        <v>789</v>
      </c>
      <c r="G21" s="879"/>
      <c r="H21" s="884">
        <v>259</v>
      </c>
      <c r="I21" s="882"/>
      <c r="J21" s="889">
        <v>61</v>
      </c>
      <c r="K21" s="879"/>
      <c r="L21" s="889">
        <v>1865</v>
      </c>
      <c r="M21" s="879"/>
      <c r="N21" s="889">
        <v>4</v>
      </c>
      <c r="O21" s="895"/>
      <c r="P21" s="886">
        <v>922448</v>
      </c>
    </row>
    <row r="22" spans="1:16" ht="21.95" customHeight="1">
      <c r="A22" s="45" t="s">
        <v>584</v>
      </c>
      <c r="B22" s="883">
        <f t="shared" si="6"/>
        <v>5426</v>
      </c>
      <c r="C22" s="879"/>
      <c r="D22" s="884">
        <f t="shared" si="7"/>
        <v>2425</v>
      </c>
      <c r="E22" s="894">
        <v>1516</v>
      </c>
      <c r="F22" s="894">
        <v>909</v>
      </c>
      <c r="G22" s="879"/>
      <c r="H22" s="884">
        <v>357</v>
      </c>
      <c r="I22" s="882"/>
      <c r="J22" s="889">
        <v>107</v>
      </c>
      <c r="K22" s="879"/>
      <c r="L22" s="889">
        <v>2488</v>
      </c>
      <c r="M22" s="879"/>
      <c r="N22" s="889">
        <v>49</v>
      </c>
      <c r="O22" s="895"/>
      <c r="P22" s="886" t="s">
        <v>594</v>
      </c>
    </row>
    <row r="23" spans="1:16" ht="21.95" customHeight="1">
      <c r="A23" s="45" t="s">
        <v>586</v>
      </c>
      <c r="B23" s="883">
        <f t="shared" si="6"/>
        <v>3750</v>
      </c>
      <c r="C23" s="879"/>
      <c r="D23" s="884">
        <f t="shared" si="7"/>
        <v>1973</v>
      </c>
      <c r="E23" s="894">
        <v>1156</v>
      </c>
      <c r="F23" s="894">
        <v>817</v>
      </c>
      <c r="G23" s="879"/>
      <c r="H23" s="884">
        <v>268</v>
      </c>
      <c r="I23" s="882"/>
      <c r="J23" s="889">
        <v>48</v>
      </c>
      <c r="K23" s="879"/>
      <c r="L23" s="889">
        <v>1387</v>
      </c>
      <c r="M23" s="879"/>
      <c r="N23" s="889">
        <v>74</v>
      </c>
      <c r="O23" s="895"/>
      <c r="P23" s="886" t="s">
        <v>594</v>
      </c>
    </row>
    <row r="24" spans="1:16" ht="6" customHeight="1">
      <c r="A24" s="896"/>
      <c r="B24" s="879"/>
      <c r="C24" s="897"/>
      <c r="D24" s="884"/>
      <c r="E24" s="898"/>
      <c r="F24" s="898"/>
      <c r="G24" s="897"/>
      <c r="H24" s="899"/>
      <c r="I24" s="900"/>
      <c r="J24" s="900"/>
      <c r="K24" s="897"/>
      <c r="L24" s="900"/>
      <c r="M24" s="897"/>
      <c r="N24" s="900"/>
      <c r="O24" s="901"/>
      <c r="P24" s="902"/>
    </row>
    <row r="25" spans="1:16" ht="14.25" customHeight="1">
      <c r="A25" s="1434" t="s">
        <v>482</v>
      </c>
      <c r="B25" s="1434"/>
      <c r="C25" s="1434"/>
      <c r="D25" s="1434"/>
      <c r="E25" s="1434"/>
      <c r="F25" s="1434"/>
      <c r="G25" s="1434"/>
      <c r="H25" s="1434"/>
      <c r="I25" s="1434"/>
      <c r="J25" s="1434"/>
      <c r="K25" s="1434"/>
      <c r="L25" s="1434"/>
      <c r="M25" s="1434"/>
      <c r="N25" s="1434"/>
      <c r="O25" s="1434"/>
      <c r="P25" s="1434"/>
    </row>
    <row r="26" spans="1:16" ht="14.25" customHeight="1">
      <c r="A26" s="903" t="s">
        <v>614</v>
      </c>
      <c r="G26" s="904"/>
      <c r="H26" s="904"/>
      <c r="I26" s="904"/>
      <c r="J26" s="904"/>
      <c r="K26" s="904"/>
      <c r="L26" s="904"/>
      <c r="M26" s="904"/>
      <c r="N26" s="904"/>
      <c r="O26" s="904"/>
      <c r="P26" s="905"/>
    </row>
    <row r="27" spans="1:16" ht="12.75" customHeight="1">
      <c r="A27" s="1411" t="s">
        <v>591</v>
      </c>
      <c r="B27" s="1411"/>
      <c r="C27" s="1411"/>
      <c r="D27" s="1411"/>
      <c r="E27" s="1411"/>
      <c r="F27" s="1411"/>
      <c r="G27" s="903"/>
      <c r="H27" s="903"/>
      <c r="I27" s="903"/>
      <c r="J27" s="903"/>
      <c r="K27" s="903"/>
      <c r="L27" s="903"/>
      <c r="M27" s="903"/>
      <c r="N27" s="903"/>
      <c r="O27" s="905"/>
      <c r="P27" s="905"/>
    </row>
    <row r="28" spans="1:16" ht="17.25" customHeight="1"/>
    <row r="29" spans="1:16" ht="18" customHeight="1">
      <c r="B29" s="906"/>
      <c r="C29" s="906"/>
      <c r="D29" s="906"/>
      <c r="E29" s="906"/>
      <c r="F29" s="906"/>
      <c r="G29" s="906"/>
      <c r="H29" s="906"/>
      <c r="I29" s="906"/>
      <c r="J29" s="906"/>
      <c r="K29" s="906"/>
      <c r="L29" s="906"/>
      <c r="M29" s="906"/>
    </row>
    <row r="30" spans="1:16" ht="17.25" customHeight="1">
      <c r="B30" s="906"/>
      <c r="C30" s="906"/>
      <c r="D30" s="906"/>
      <c r="E30" s="906"/>
      <c r="F30" s="906"/>
      <c r="G30" s="906"/>
      <c r="H30" s="906"/>
      <c r="I30" s="906"/>
      <c r="J30" s="906"/>
      <c r="K30" s="906"/>
      <c r="L30" s="906"/>
      <c r="M30" s="906"/>
    </row>
    <row r="31" spans="1:16" s="909" customFormat="1" ht="30" customHeight="1" thickBot="1">
      <c r="A31" s="1415" t="s">
        <v>307</v>
      </c>
      <c r="B31" s="1415"/>
      <c r="C31" s="1415"/>
      <c r="D31" s="1415"/>
      <c r="E31" s="1415"/>
      <c r="F31" s="1415"/>
      <c r="G31" s="1415"/>
      <c r="H31" s="1415"/>
      <c r="I31" s="1415"/>
      <c r="J31" s="1415"/>
      <c r="K31" s="1415"/>
      <c r="L31" s="907"/>
      <c r="M31" s="908"/>
    </row>
    <row r="32" spans="1:16" s="911" customFormat="1" ht="15" customHeight="1" thickTop="1">
      <c r="A32" s="910" t="s">
        <v>0</v>
      </c>
      <c r="B32" s="1430" t="s">
        <v>285</v>
      </c>
      <c r="C32" s="1419" t="s">
        <v>308</v>
      </c>
      <c r="D32" s="1420"/>
      <c r="E32" s="1419" t="s">
        <v>309</v>
      </c>
      <c r="F32" s="1425"/>
      <c r="G32" s="1428" t="s">
        <v>310</v>
      </c>
      <c r="H32" s="1429"/>
      <c r="I32" s="1429"/>
      <c r="J32" s="1429"/>
      <c r="K32" s="1429"/>
      <c r="L32" s="1429"/>
      <c r="M32" s="1429"/>
      <c r="N32" s="1429"/>
      <c r="O32" s="1429"/>
      <c r="P32" s="1429"/>
    </row>
    <row r="33" spans="1:16" s="911" customFormat="1" ht="11.25">
      <c r="A33" s="912"/>
      <c r="B33" s="1431"/>
      <c r="C33" s="1421"/>
      <c r="D33" s="1422"/>
      <c r="E33" s="1421"/>
      <c r="F33" s="1426"/>
      <c r="G33" s="1416" t="s">
        <v>311</v>
      </c>
      <c r="H33" s="913" t="s">
        <v>463</v>
      </c>
      <c r="I33" s="914"/>
      <c r="J33" s="914" t="s">
        <v>312</v>
      </c>
      <c r="K33" s="915" t="s">
        <v>313</v>
      </c>
      <c r="L33" s="1412" t="s">
        <v>234</v>
      </c>
      <c r="M33" s="914" t="s">
        <v>488</v>
      </c>
      <c r="N33" s="914" t="s">
        <v>236</v>
      </c>
      <c r="O33" s="916" t="s">
        <v>314</v>
      </c>
      <c r="P33" s="917" t="s">
        <v>315</v>
      </c>
    </row>
    <row r="34" spans="1:16" s="911" customFormat="1" ht="10.5" customHeight="1">
      <c r="A34" s="912"/>
      <c r="B34" s="1432"/>
      <c r="C34" s="1421"/>
      <c r="D34" s="1422"/>
      <c r="E34" s="1421"/>
      <c r="F34" s="1426"/>
      <c r="G34" s="1417"/>
      <c r="H34" s="918"/>
      <c r="I34" s="919" t="s">
        <v>316</v>
      </c>
      <c r="J34" s="920"/>
      <c r="K34" s="921"/>
      <c r="L34" s="1413"/>
      <c r="M34" s="920"/>
      <c r="N34" s="920"/>
      <c r="O34" s="920"/>
      <c r="P34" s="922" t="s">
        <v>317</v>
      </c>
    </row>
    <row r="35" spans="1:16" s="911" customFormat="1" ht="11.25">
      <c r="A35" s="923" t="s">
        <v>21</v>
      </c>
      <c r="B35" s="1433"/>
      <c r="C35" s="1423"/>
      <c r="D35" s="1424"/>
      <c r="E35" s="1423"/>
      <c r="F35" s="1427"/>
      <c r="G35" s="1418"/>
      <c r="H35" s="924" t="s">
        <v>318</v>
      </c>
      <c r="I35" s="925"/>
      <c r="J35" s="926" t="s">
        <v>319</v>
      </c>
      <c r="K35" s="927" t="s">
        <v>320</v>
      </c>
      <c r="L35" s="1414"/>
      <c r="M35" s="926" t="s">
        <v>235</v>
      </c>
      <c r="N35" s="926" t="s">
        <v>237</v>
      </c>
      <c r="O35" s="926" t="s">
        <v>321</v>
      </c>
      <c r="P35" s="927" t="s">
        <v>322</v>
      </c>
    </row>
    <row r="36" spans="1:16" s="935" customFormat="1" ht="11.25">
      <c r="A36" s="928"/>
      <c r="B36" s="929" t="s">
        <v>323</v>
      </c>
      <c r="C36" s="930"/>
      <c r="D36" s="931" t="s">
        <v>98</v>
      </c>
      <c r="E36" s="932"/>
      <c r="F36" s="933" t="s">
        <v>98</v>
      </c>
      <c r="G36" s="934" t="s">
        <v>165</v>
      </c>
      <c r="H36" s="933" t="s">
        <v>165</v>
      </c>
      <c r="I36" s="929" t="s">
        <v>165</v>
      </c>
      <c r="J36" s="933" t="s">
        <v>165</v>
      </c>
      <c r="K36" s="929" t="s">
        <v>165</v>
      </c>
      <c r="L36" s="929" t="s">
        <v>165</v>
      </c>
      <c r="M36" s="933" t="s">
        <v>165</v>
      </c>
      <c r="N36" s="929" t="s">
        <v>165</v>
      </c>
      <c r="O36" s="929" t="s">
        <v>165</v>
      </c>
      <c r="P36" s="933" t="s">
        <v>165</v>
      </c>
    </row>
    <row r="37" spans="1:16" s="935" customFormat="1" ht="21.95" customHeight="1">
      <c r="A37" s="45" t="s">
        <v>710</v>
      </c>
      <c r="B37" s="936">
        <v>2780</v>
      </c>
      <c r="C37" s="937"/>
      <c r="D37" s="938">
        <v>34</v>
      </c>
      <c r="E37" s="937"/>
      <c r="F37" s="939">
        <v>3295</v>
      </c>
      <c r="G37" s="940">
        <v>164</v>
      </c>
      <c r="H37" s="939">
        <v>2</v>
      </c>
      <c r="I37" s="936">
        <v>3</v>
      </c>
      <c r="J37" s="939">
        <v>149</v>
      </c>
      <c r="K37" s="936">
        <v>333</v>
      </c>
      <c r="L37" s="936">
        <v>153</v>
      </c>
      <c r="M37" s="937">
        <v>587</v>
      </c>
      <c r="N37" s="936">
        <v>236</v>
      </c>
      <c r="O37" s="936">
        <v>14</v>
      </c>
      <c r="P37" s="937">
        <v>4</v>
      </c>
    </row>
    <row r="38" spans="1:16" s="935" customFormat="1" ht="21.95" customHeight="1">
      <c r="A38" s="45" t="s">
        <v>531</v>
      </c>
      <c r="B38" s="936">
        <v>2457</v>
      </c>
      <c r="C38" s="937"/>
      <c r="D38" s="938">
        <v>24</v>
      </c>
      <c r="E38" s="937"/>
      <c r="F38" s="939">
        <v>2927</v>
      </c>
      <c r="G38" s="940">
        <v>161</v>
      </c>
      <c r="H38" s="939">
        <v>1</v>
      </c>
      <c r="I38" s="936">
        <v>7</v>
      </c>
      <c r="J38" s="939">
        <v>100</v>
      </c>
      <c r="K38" s="936">
        <v>303</v>
      </c>
      <c r="L38" s="936">
        <v>147</v>
      </c>
      <c r="M38" s="937">
        <v>613</v>
      </c>
      <c r="N38" s="936">
        <v>308</v>
      </c>
      <c r="O38" s="936">
        <v>12</v>
      </c>
      <c r="P38" s="937">
        <v>5</v>
      </c>
    </row>
    <row r="39" spans="1:16" s="935" customFormat="1" ht="21.95" customHeight="1">
      <c r="A39" s="45" t="s">
        <v>551</v>
      </c>
      <c r="B39" s="936">
        <v>2486</v>
      </c>
      <c r="C39" s="937"/>
      <c r="D39" s="938">
        <v>23</v>
      </c>
      <c r="E39" s="937"/>
      <c r="F39" s="939">
        <v>2976</v>
      </c>
      <c r="G39" s="940">
        <v>137</v>
      </c>
      <c r="H39" s="941">
        <v>0</v>
      </c>
      <c r="I39" s="936">
        <v>4</v>
      </c>
      <c r="J39" s="939">
        <v>136</v>
      </c>
      <c r="K39" s="936">
        <v>251</v>
      </c>
      <c r="L39" s="936">
        <v>134</v>
      </c>
      <c r="M39" s="937">
        <v>631</v>
      </c>
      <c r="N39" s="936">
        <v>334</v>
      </c>
      <c r="O39" s="936">
        <v>25</v>
      </c>
      <c r="P39" s="937">
        <v>6</v>
      </c>
    </row>
    <row r="40" spans="1:16" s="935" customFormat="1" ht="18" customHeight="1">
      <c r="A40" s="890"/>
      <c r="B40" s="936"/>
      <c r="C40" s="937"/>
      <c r="D40" s="938"/>
      <c r="E40" s="937"/>
      <c r="F40" s="942"/>
      <c r="G40" s="938"/>
      <c r="H40" s="936"/>
      <c r="I40" s="936"/>
      <c r="J40" s="936"/>
      <c r="K40" s="936"/>
      <c r="L40" s="936"/>
      <c r="M40" s="936"/>
      <c r="N40" s="936"/>
      <c r="O40" s="936"/>
      <c r="P40" s="937"/>
    </row>
    <row r="41" spans="1:16" s="935" customFormat="1" ht="21.95" customHeight="1">
      <c r="A41" s="45" t="s">
        <v>845</v>
      </c>
      <c r="B41" s="943">
        <v>160</v>
      </c>
      <c r="C41" s="944"/>
      <c r="D41" s="945">
        <v>1</v>
      </c>
      <c r="E41" s="892"/>
      <c r="F41" s="892">
        <v>190</v>
      </c>
      <c r="G41" s="946">
        <v>7</v>
      </c>
      <c r="H41" s="947">
        <v>0</v>
      </c>
      <c r="I41" s="948">
        <v>0</v>
      </c>
      <c r="J41" s="892">
        <v>6</v>
      </c>
      <c r="K41" s="943">
        <v>19</v>
      </c>
      <c r="L41" s="943">
        <v>6</v>
      </c>
      <c r="M41" s="944">
        <f>16+19</f>
        <v>35</v>
      </c>
      <c r="N41" s="943">
        <v>29</v>
      </c>
      <c r="O41" s="948">
        <v>0</v>
      </c>
      <c r="P41" s="947">
        <v>0</v>
      </c>
    </row>
    <row r="42" spans="1:16" s="935" customFormat="1" ht="21.95" customHeight="1">
      <c r="A42" s="45" t="s">
        <v>576</v>
      </c>
      <c r="B42" s="943">
        <v>200</v>
      </c>
      <c r="C42" s="944"/>
      <c r="D42" s="945">
        <v>1</v>
      </c>
      <c r="E42" s="892"/>
      <c r="F42" s="892">
        <v>261</v>
      </c>
      <c r="G42" s="946">
        <v>13</v>
      </c>
      <c r="H42" s="947" t="s">
        <v>607</v>
      </c>
      <c r="I42" s="948" t="s">
        <v>607</v>
      </c>
      <c r="J42" s="892">
        <v>6</v>
      </c>
      <c r="K42" s="943">
        <v>23</v>
      </c>
      <c r="L42" s="943">
        <v>13</v>
      </c>
      <c r="M42" s="944">
        <v>49</v>
      </c>
      <c r="N42" s="943">
        <v>30</v>
      </c>
      <c r="O42" s="948">
        <v>2</v>
      </c>
      <c r="P42" s="947">
        <v>1</v>
      </c>
    </row>
    <row r="43" spans="1:16" ht="21.95" customHeight="1">
      <c r="A43" s="45" t="s">
        <v>577</v>
      </c>
      <c r="B43" s="943">
        <v>193</v>
      </c>
      <c r="C43" s="944"/>
      <c r="D43" s="949">
        <v>0</v>
      </c>
      <c r="E43" s="892"/>
      <c r="F43" s="892">
        <v>222</v>
      </c>
      <c r="G43" s="946">
        <v>8</v>
      </c>
      <c r="H43" s="947">
        <v>0</v>
      </c>
      <c r="I43" s="948">
        <v>0</v>
      </c>
      <c r="J43" s="892">
        <v>7</v>
      </c>
      <c r="K43" s="943">
        <v>13</v>
      </c>
      <c r="L43" s="943">
        <v>11</v>
      </c>
      <c r="M43" s="944">
        <v>48</v>
      </c>
      <c r="N43" s="943">
        <v>34</v>
      </c>
      <c r="O43" s="948">
        <v>3</v>
      </c>
      <c r="P43" s="947">
        <v>0</v>
      </c>
    </row>
    <row r="44" spans="1:16" s="935" customFormat="1" ht="21.95" customHeight="1">
      <c r="A44" s="45" t="s">
        <v>578</v>
      </c>
      <c r="B44" s="943">
        <v>201</v>
      </c>
      <c r="C44" s="944"/>
      <c r="D44" s="949">
        <v>4</v>
      </c>
      <c r="E44" s="892"/>
      <c r="F44" s="892">
        <v>240</v>
      </c>
      <c r="G44" s="946">
        <v>16</v>
      </c>
      <c r="H44" s="947">
        <v>0</v>
      </c>
      <c r="I44" s="948">
        <v>1</v>
      </c>
      <c r="J44" s="892">
        <v>5</v>
      </c>
      <c r="K44" s="943">
        <v>24</v>
      </c>
      <c r="L44" s="943">
        <v>14</v>
      </c>
      <c r="M44" s="944">
        <v>46</v>
      </c>
      <c r="N44" s="943">
        <v>25</v>
      </c>
      <c r="O44" s="948">
        <v>0</v>
      </c>
      <c r="P44" s="947">
        <v>0</v>
      </c>
    </row>
    <row r="45" spans="1:16" s="935" customFormat="1" ht="21.95" customHeight="1">
      <c r="A45" s="45" t="s">
        <v>579</v>
      </c>
      <c r="B45" s="943">
        <v>199</v>
      </c>
      <c r="C45" s="944"/>
      <c r="D45" s="949">
        <v>2</v>
      </c>
      <c r="E45" s="892"/>
      <c r="F45" s="892">
        <v>250</v>
      </c>
      <c r="G45" s="946">
        <v>12</v>
      </c>
      <c r="H45" s="947">
        <v>0</v>
      </c>
      <c r="I45" s="948">
        <v>0</v>
      </c>
      <c r="J45" s="892">
        <v>7</v>
      </c>
      <c r="K45" s="943">
        <v>21</v>
      </c>
      <c r="L45" s="943">
        <v>10</v>
      </c>
      <c r="M45" s="944">
        <v>45</v>
      </c>
      <c r="N45" s="943">
        <v>25</v>
      </c>
      <c r="O45" s="948">
        <v>3</v>
      </c>
      <c r="P45" s="947">
        <v>1</v>
      </c>
    </row>
    <row r="46" spans="1:16" s="935" customFormat="1" ht="21.95" customHeight="1">
      <c r="A46" s="45" t="s">
        <v>580</v>
      </c>
      <c r="B46" s="943">
        <v>192</v>
      </c>
      <c r="C46" s="944"/>
      <c r="D46" s="949">
        <v>1</v>
      </c>
      <c r="E46" s="892"/>
      <c r="F46" s="892">
        <v>235</v>
      </c>
      <c r="G46" s="946">
        <v>10</v>
      </c>
      <c r="H46" s="947">
        <v>0</v>
      </c>
      <c r="I46" s="948">
        <v>1</v>
      </c>
      <c r="J46" s="892">
        <v>11</v>
      </c>
      <c r="K46" s="943">
        <v>19</v>
      </c>
      <c r="L46" s="943">
        <v>9</v>
      </c>
      <c r="M46" s="944">
        <v>60</v>
      </c>
      <c r="N46" s="943">
        <v>29</v>
      </c>
      <c r="O46" s="948">
        <v>1</v>
      </c>
      <c r="P46" s="947">
        <v>0</v>
      </c>
    </row>
    <row r="47" spans="1:16" s="935" customFormat="1" ht="21.95" customHeight="1">
      <c r="A47" s="45" t="s">
        <v>652</v>
      </c>
      <c r="B47" s="943">
        <v>257</v>
      </c>
      <c r="C47" s="944"/>
      <c r="D47" s="949">
        <v>4</v>
      </c>
      <c r="E47" s="892"/>
      <c r="F47" s="892">
        <v>304</v>
      </c>
      <c r="G47" s="946">
        <v>14</v>
      </c>
      <c r="H47" s="947">
        <v>0</v>
      </c>
      <c r="I47" s="948">
        <v>0</v>
      </c>
      <c r="J47" s="892">
        <v>22</v>
      </c>
      <c r="K47" s="943">
        <v>21</v>
      </c>
      <c r="L47" s="943">
        <v>13</v>
      </c>
      <c r="M47" s="944">
        <v>73</v>
      </c>
      <c r="N47" s="943">
        <v>32</v>
      </c>
      <c r="O47" s="948">
        <v>2</v>
      </c>
      <c r="P47" s="947">
        <v>2</v>
      </c>
    </row>
    <row r="48" spans="1:16" s="935" customFormat="1" ht="21.95" customHeight="1">
      <c r="A48" s="45" t="s">
        <v>516</v>
      </c>
      <c r="B48" s="943">
        <v>187</v>
      </c>
      <c r="C48" s="944"/>
      <c r="D48" s="949">
        <v>1</v>
      </c>
      <c r="E48" s="892"/>
      <c r="F48" s="892">
        <v>223</v>
      </c>
      <c r="G48" s="946">
        <v>12</v>
      </c>
      <c r="H48" s="947">
        <v>0</v>
      </c>
      <c r="I48" s="948">
        <v>1</v>
      </c>
      <c r="J48" s="892">
        <v>17</v>
      </c>
      <c r="K48" s="943">
        <v>16</v>
      </c>
      <c r="L48" s="943">
        <v>5</v>
      </c>
      <c r="M48" s="944">
        <v>53</v>
      </c>
      <c r="N48" s="943">
        <v>26</v>
      </c>
      <c r="O48" s="948">
        <v>5</v>
      </c>
      <c r="P48" s="947">
        <v>1</v>
      </c>
    </row>
    <row r="49" spans="1:16" s="935" customFormat="1" ht="21.95" customHeight="1">
      <c r="A49" s="45" t="s">
        <v>522</v>
      </c>
      <c r="B49" s="943">
        <v>272</v>
      </c>
      <c r="C49" s="944"/>
      <c r="D49" s="949">
        <v>5</v>
      </c>
      <c r="E49" s="892"/>
      <c r="F49" s="892">
        <v>320</v>
      </c>
      <c r="G49" s="946">
        <v>14</v>
      </c>
      <c r="H49" s="947">
        <v>0</v>
      </c>
      <c r="I49" s="948">
        <v>0</v>
      </c>
      <c r="J49" s="892">
        <v>21</v>
      </c>
      <c r="K49" s="943">
        <v>19</v>
      </c>
      <c r="L49" s="943">
        <v>14</v>
      </c>
      <c r="M49" s="944">
        <v>81</v>
      </c>
      <c r="N49" s="943">
        <v>33</v>
      </c>
      <c r="O49" s="948">
        <v>5</v>
      </c>
      <c r="P49" s="947">
        <v>0</v>
      </c>
    </row>
    <row r="50" spans="1:16" s="935" customFormat="1" ht="21.95" customHeight="1">
      <c r="A50" s="45" t="s">
        <v>739</v>
      </c>
      <c r="B50" s="943">
        <v>296</v>
      </c>
      <c r="C50" s="944"/>
      <c r="D50" s="949">
        <v>0</v>
      </c>
      <c r="E50" s="892"/>
      <c r="F50" s="892">
        <v>341</v>
      </c>
      <c r="G50" s="946">
        <v>12</v>
      </c>
      <c r="H50" s="947">
        <v>0</v>
      </c>
      <c r="I50" s="948">
        <v>0</v>
      </c>
      <c r="J50" s="892">
        <v>16</v>
      </c>
      <c r="K50" s="943">
        <v>23</v>
      </c>
      <c r="L50" s="943">
        <v>31</v>
      </c>
      <c r="M50" s="944">
        <v>40</v>
      </c>
      <c r="N50" s="943">
        <v>32</v>
      </c>
      <c r="O50" s="948">
        <v>0</v>
      </c>
      <c r="P50" s="947">
        <v>1</v>
      </c>
    </row>
    <row r="51" spans="1:16" s="935" customFormat="1" ht="21.95" customHeight="1">
      <c r="A51" s="45" t="s">
        <v>583</v>
      </c>
      <c r="B51" s="943">
        <v>226</v>
      </c>
      <c r="C51" s="944"/>
      <c r="D51" s="949">
        <v>1</v>
      </c>
      <c r="E51" s="892"/>
      <c r="F51" s="892">
        <v>271</v>
      </c>
      <c r="G51" s="946">
        <v>10</v>
      </c>
      <c r="H51" s="947">
        <v>0</v>
      </c>
      <c r="I51" s="948">
        <v>0</v>
      </c>
      <c r="J51" s="892">
        <v>17</v>
      </c>
      <c r="K51" s="943">
        <v>25</v>
      </c>
      <c r="L51" s="943">
        <v>19</v>
      </c>
      <c r="M51" s="944">
        <v>37</v>
      </c>
      <c r="N51" s="943">
        <v>21</v>
      </c>
      <c r="O51" s="948">
        <v>1</v>
      </c>
      <c r="P51" s="947">
        <v>2</v>
      </c>
    </row>
    <row r="52" spans="1:16" s="935" customFormat="1" ht="21.95" customHeight="1">
      <c r="A52" s="45" t="s">
        <v>584</v>
      </c>
      <c r="B52" s="943">
        <v>148</v>
      </c>
      <c r="C52" s="944"/>
      <c r="D52" s="949">
        <v>1</v>
      </c>
      <c r="E52" s="892"/>
      <c r="F52" s="892">
        <v>180</v>
      </c>
      <c r="G52" s="946">
        <v>7</v>
      </c>
      <c r="H52" s="947">
        <v>0</v>
      </c>
      <c r="I52" s="948">
        <v>0</v>
      </c>
      <c r="J52" s="892">
        <v>9</v>
      </c>
      <c r="K52" s="943">
        <v>11</v>
      </c>
      <c r="L52" s="943">
        <v>9</v>
      </c>
      <c r="M52" s="944">
        <f>10+18</f>
        <v>28</v>
      </c>
      <c r="N52" s="943">
        <v>25</v>
      </c>
      <c r="O52" s="948">
        <v>1</v>
      </c>
      <c r="P52" s="947">
        <v>0</v>
      </c>
    </row>
    <row r="53" spans="1:16" s="935" customFormat="1" ht="21.95" customHeight="1">
      <c r="A53" s="45" t="s">
        <v>586</v>
      </c>
      <c r="B53" s="943">
        <v>168</v>
      </c>
      <c r="C53" s="944"/>
      <c r="D53" s="949">
        <v>3</v>
      </c>
      <c r="E53" s="892"/>
      <c r="F53" s="892">
        <v>188</v>
      </c>
      <c r="G53" s="946">
        <v>14</v>
      </c>
      <c r="H53" s="947">
        <v>0</v>
      </c>
      <c r="I53" s="948">
        <v>0</v>
      </c>
      <c r="J53" s="892">
        <v>10</v>
      </c>
      <c r="K53" s="943">
        <v>15</v>
      </c>
      <c r="L53" s="943">
        <v>9</v>
      </c>
      <c r="M53" s="944">
        <f>16+18</f>
        <v>34</v>
      </c>
      <c r="N53" s="943">
        <v>29</v>
      </c>
      <c r="O53" s="948">
        <v>0</v>
      </c>
      <c r="P53" s="947">
        <v>0</v>
      </c>
    </row>
    <row r="54" spans="1:16" s="935" customFormat="1" ht="6" customHeight="1">
      <c r="A54" s="45"/>
      <c r="B54" s="950"/>
      <c r="C54" s="951"/>
      <c r="D54" s="952"/>
      <c r="E54" s="953"/>
      <c r="F54" s="953"/>
      <c r="G54" s="954"/>
      <c r="H54" s="955"/>
      <c r="I54" s="950"/>
      <c r="J54" s="953"/>
      <c r="K54" s="950"/>
      <c r="L54" s="950"/>
      <c r="M54" s="951"/>
      <c r="N54" s="950"/>
      <c r="O54" s="950"/>
      <c r="P54" s="951"/>
    </row>
    <row r="55" spans="1:16" s="935" customFormat="1" ht="14.25" customHeight="1">
      <c r="A55" s="956" t="s">
        <v>481</v>
      </c>
      <c r="B55" s="957"/>
      <c r="C55" s="957"/>
      <c r="D55" s="957"/>
      <c r="E55" s="957"/>
      <c r="F55" s="957"/>
      <c r="G55" s="958"/>
      <c r="H55" s="958"/>
      <c r="I55" s="958"/>
      <c r="J55" s="958"/>
      <c r="K55" s="959"/>
      <c r="L55" s="959"/>
      <c r="M55" s="959"/>
      <c r="N55" s="959"/>
      <c r="O55" s="959"/>
      <c r="P55" s="959"/>
    </row>
    <row r="56" spans="1:16" s="935" customFormat="1" ht="14.25" customHeight="1">
      <c r="A56" s="960" t="s">
        <v>166</v>
      </c>
      <c r="B56" s="957"/>
      <c r="C56" s="957"/>
      <c r="D56" s="957"/>
      <c r="E56" s="957"/>
      <c r="F56" s="957"/>
      <c r="G56" s="958"/>
      <c r="H56" s="958"/>
      <c r="I56" s="958"/>
      <c r="J56" s="958"/>
      <c r="K56" s="959"/>
      <c r="L56" s="959"/>
      <c r="M56" s="959"/>
      <c r="N56" s="959"/>
      <c r="O56" s="959"/>
      <c r="P56" s="959"/>
    </row>
    <row r="57" spans="1:16" s="935" customFormat="1"/>
  </sheetData>
  <mergeCells count="21">
    <mergeCell ref="A25:P25"/>
    <mergeCell ref="M4:N5"/>
    <mergeCell ref="C4:F4"/>
    <mergeCell ref="K4:L5"/>
    <mergeCell ref="C5:D5"/>
    <mergeCell ref="K7:L7"/>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3"/>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42 A24 A44:A49 A43:P43 A8:A10 A38:A40 A12:A19 A51:A53 A21:A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view="pageBreakPreview" zoomScaleNormal="100" zoomScaleSheetLayoutView="100" workbookViewId="0"/>
  </sheetViews>
  <sheetFormatPr defaultColWidth="9" defaultRowHeight="10.5"/>
  <cols>
    <col min="1" max="1" width="10" style="44" customWidth="1"/>
    <col min="2" max="2" width="9.75" style="44" customWidth="1"/>
    <col min="3" max="3" width="12.25" style="44" bestFit="1" customWidth="1"/>
    <col min="4" max="5" width="10.625" style="44" customWidth="1"/>
    <col min="6" max="6" width="8.125" style="44" customWidth="1"/>
    <col min="7" max="8" width="10" style="44" customWidth="1"/>
    <col min="9" max="9" width="12.625" style="44" customWidth="1"/>
    <col min="10" max="16384" width="9" style="44"/>
  </cols>
  <sheetData>
    <row r="1" spans="1:11" ht="14.25" customHeight="1"/>
    <row r="2" spans="1:11" ht="26.25" customHeight="1" thickBot="1">
      <c r="A2" s="184"/>
      <c r="B2" s="184"/>
      <c r="C2" s="184"/>
      <c r="D2" s="1026"/>
      <c r="E2" s="1026"/>
      <c r="F2" s="185"/>
      <c r="G2" s="185"/>
      <c r="H2" s="184"/>
      <c r="J2" s="64"/>
    </row>
    <row r="3" spans="1:11" ht="15.75" customHeight="1" thickTop="1">
      <c r="A3" s="186" t="s">
        <v>272</v>
      </c>
      <c r="B3" s="1027" t="s">
        <v>502</v>
      </c>
      <c r="C3" s="1028"/>
      <c r="D3" s="1029" t="s">
        <v>245</v>
      </c>
      <c r="E3" s="1028"/>
      <c r="F3" s="1029" t="s">
        <v>246</v>
      </c>
      <c r="G3" s="1028"/>
      <c r="H3" s="187" t="s">
        <v>247</v>
      </c>
      <c r="I3" s="188" t="s">
        <v>0</v>
      </c>
    </row>
    <row r="4" spans="1:11" ht="15.75" customHeight="1">
      <c r="A4" s="189" t="s">
        <v>274</v>
      </c>
      <c r="B4" s="1030" t="s">
        <v>503</v>
      </c>
      <c r="C4" s="191" t="s">
        <v>504</v>
      </c>
      <c r="D4" s="1030" t="s">
        <v>37</v>
      </c>
      <c r="E4" s="1030" t="s">
        <v>38</v>
      </c>
      <c r="F4" s="1030" t="s">
        <v>39</v>
      </c>
      <c r="G4" s="1030" t="s">
        <v>40</v>
      </c>
      <c r="H4" s="192"/>
      <c r="I4" s="193"/>
    </row>
    <row r="5" spans="1:11" ht="15.75" customHeight="1">
      <c r="A5" s="194" t="s">
        <v>273</v>
      </c>
      <c r="B5" s="1030"/>
      <c r="C5" s="191" t="s">
        <v>505</v>
      </c>
      <c r="D5" s="1030"/>
      <c r="E5" s="1030"/>
      <c r="F5" s="1030"/>
      <c r="G5" s="1030"/>
      <c r="H5" s="191" t="s">
        <v>41</v>
      </c>
      <c r="I5" s="193"/>
    </row>
    <row r="6" spans="1:11" ht="13.5" customHeight="1">
      <c r="A6" s="1005" t="s">
        <v>356</v>
      </c>
      <c r="B6" s="1003" t="s">
        <v>500</v>
      </c>
      <c r="C6" s="1017" t="s">
        <v>506</v>
      </c>
      <c r="D6" s="1037" t="s">
        <v>43</v>
      </c>
      <c r="E6" s="1038"/>
      <c r="F6" s="1017" t="s">
        <v>44</v>
      </c>
      <c r="G6" s="1017" t="s">
        <v>45</v>
      </c>
      <c r="H6" s="1017" t="s">
        <v>357</v>
      </c>
      <c r="I6" s="193"/>
    </row>
    <row r="7" spans="1:11" ht="15" customHeight="1">
      <c r="A7" s="1007"/>
      <c r="B7" s="996"/>
      <c r="C7" s="1019"/>
      <c r="D7" s="1039"/>
      <c r="E7" s="1040"/>
      <c r="F7" s="1019"/>
      <c r="G7" s="1019"/>
      <c r="H7" s="1019"/>
      <c r="I7" s="195" t="s">
        <v>21</v>
      </c>
    </row>
    <row r="8" spans="1:11" ht="13.5" customHeight="1">
      <c r="A8" s="196"/>
      <c r="B8" s="197"/>
      <c r="C8" s="125"/>
      <c r="D8" s="125"/>
      <c r="E8" s="125"/>
      <c r="F8" s="129"/>
      <c r="G8" s="125"/>
      <c r="H8" s="198"/>
      <c r="I8" s="199"/>
    </row>
    <row r="9" spans="1:11" ht="13.5" customHeight="1">
      <c r="A9" s="200">
        <v>145265</v>
      </c>
      <c r="B9" s="51">
        <v>48.2</v>
      </c>
      <c r="C9" s="39">
        <v>4566630</v>
      </c>
      <c r="D9" s="201">
        <v>4981219</v>
      </c>
      <c r="E9" s="130">
        <v>2609097</v>
      </c>
      <c r="F9" s="53">
        <v>50</v>
      </c>
      <c r="G9" s="53">
        <v>18609</v>
      </c>
      <c r="H9" s="48">
        <v>4608</v>
      </c>
      <c r="I9" s="40" t="s">
        <v>874</v>
      </c>
      <c r="K9" s="202"/>
    </row>
    <row r="10" spans="1:11" ht="13.5" customHeight="1">
      <c r="A10" s="200">
        <v>146675</v>
      </c>
      <c r="B10" s="51">
        <v>49.3</v>
      </c>
      <c r="C10" s="39">
        <v>4877700</v>
      </c>
      <c r="D10" s="201">
        <v>4994828</v>
      </c>
      <c r="E10" s="130">
        <v>2727857</v>
      </c>
      <c r="F10" s="53">
        <v>79</v>
      </c>
      <c r="G10" s="53">
        <v>19342</v>
      </c>
      <c r="H10" s="48">
        <v>4615</v>
      </c>
      <c r="I10" s="40" t="s">
        <v>531</v>
      </c>
      <c r="K10" s="202"/>
    </row>
    <row r="11" spans="1:11" ht="13.5" customHeight="1">
      <c r="A11" s="200" t="s">
        <v>606</v>
      </c>
      <c r="B11" s="51">
        <v>51</v>
      </c>
      <c r="C11" s="39">
        <v>4734920</v>
      </c>
      <c r="D11" s="201">
        <v>4994125</v>
      </c>
      <c r="E11" s="130">
        <v>2767705</v>
      </c>
      <c r="F11" s="53">
        <v>87</v>
      </c>
      <c r="G11" s="53">
        <v>18497</v>
      </c>
      <c r="H11" s="48">
        <v>4088</v>
      </c>
      <c r="I11" s="40" t="s">
        <v>551</v>
      </c>
      <c r="J11" s="203"/>
      <c r="K11" s="202"/>
    </row>
    <row r="12" spans="1:11" ht="13.5" customHeight="1">
      <c r="A12" s="37"/>
      <c r="B12" s="51"/>
      <c r="C12" s="39"/>
      <c r="D12" s="39"/>
      <c r="E12" s="204"/>
      <c r="F12" s="129"/>
      <c r="G12" s="129"/>
      <c r="H12" s="125"/>
      <c r="I12" s="205"/>
    </row>
    <row r="13" spans="1:11" ht="13.5" customHeight="1">
      <c r="A13" s="37">
        <v>12156</v>
      </c>
      <c r="B13" s="38">
        <v>45.2</v>
      </c>
      <c r="C13" s="37">
        <v>314910</v>
      </c>
      <c r="D13" s="37">
        <v>4979081</v>
      </c>
      <c r="E13" s="37">
        <v>2736251</v>
      </c>
      <c r="F13" s="39">
        <v>7</v>
      </c>
      <c r="G13" s="39">
        <v>2038</v>
      </c>
      <c r="H13" s="37">
        <v>292</v>
      </c>
      <c r="I13" s="40" t="s">
        <v>827</v>
      </c>
    </row>
    <row r="14" spans="1:11" ht="13.5" customHeight="1">
      <c r="A14" s="37">
        <v>12418</v>
      </c>
      <c r="B14" s="38">
        <v>50.6</v>
      </c>
      <c r="C14" s="37">
        <v>403150</v>
      </c>
      <c r="D14" s="37">
        <v>4979763</v>
      </c>
      <c r="E14" s="37">
        <v>2747942</v>
      </c>
      <c r="F14" s="39">
        <v>13</v>
      </c>
      <c r="G14" s="39">
        <v>1668</v>
      </c>
      <c r="H14" s="37">
        <v>146</v>
      </c>
      <c r="I14" s="40" t="s">
        <v>576</v>
      </c>
    </row>
    <row r="15" spans="1:11" ht="13.5" customHeight="1">
      <c r="A15" s="37">
        <v>12383</v>
      </c>
      <c r="B15" s="38">
        <v>52</v>
      </c>
      <c r="C15" s="37">
        <v>397840</v>
      </c>
      <c r="D15" s="37">
        <v>5048989</v>
      </c>
      <c r="E15" s="37">
        <v>2738575</v>
      </c>
      <c r="F15" s="39">
        <v>5</v>
      </c>
      <c r="G15" s="39">
        <v>502</v>
      </c>
      <c r="H15" s="37">
        <v>416</v>
      </c>
      <c r="I15" s="40" t="s">
        <v>577</v>
      </c>
    </row>
    <row r="16" spans="1:11" ht="13.5" customHeight="1">
      <c r="A16" s="37">
        <v>12535</v>
      </c>
      <c r="B16" s="38">
        <v>52.7</v>
      </c>
      <c r="C16" s="37">
        <v>406470</v>
      </c>
      <c r="D16" s="37">
        <v>4978081</v>
      </c>
      <c r="E16" s="37">
        <v>2740935</v>
      </c>
      <c r="F16" s="39">
        <v>14</v>
      </c>
      <c r="G16" s="39">
        <v>6677</v>
      </c>
      <c r="H16" s="37">
        <v>372</v>
      </c>
      <c r="I16" s="40" t="s">
        <v>578</v>
      </c>
    </row>
    <row r="17" spans="1:10" ht="13.5" customHeight="1">
      <c r="A17" s="37">
        <v>14004</v>
      </c>
      <c r="B17" s="38">
        <v>57.9</v>
      </c>
      <c r="C17" s="37">
        <v>534270</v>
      </c>
      <c r="D17" s="37">
        <v>4999206</v>
      </c>
      <c r="E17" s="37">
        <v>2755632</v>
      </c>
      <c r="F17" s="39">
        <v>4</v>
      </c>
      <c r="G17" s="39">
        <v>1196</v>
      </c>
      <c r="H17" s="37">
        <v>440</v>
      </c>
      <c r="I17" s="40" t="s">
        <v>579</v>
      </c>
    </row>
    <row r="18" spans="1:10" ht="13.5" customHeight="1">
      <c r="A18" s="37">
        <v>11887</v>
      </c>
      <c r="B18" s="38">
        <v>54</v>
      </c>
      <c r="C18" s="37">
        <v>409340</v>
      </c>
      <c r="D18" s="37">
        <v>4940772</v>
      </c>
      <c r="E18" s="37">
        <v>2755255</v>
      </c>
      <c r="F18" s="39">
        <v>6</v>
      </c>
      <c r="G18" s="39">
        <v>267</v>
      </c>
      <c r="H18" s="37">
        <v>325</v>
      </c>
      <c r="I18" s="40" t="s">
        <v>580</v>
      </c>
    </row>
    <row r="19" spans="1:10" ht="13.5" customHeight="1">
      <c r="A19" s="37">
        <v>12311</v>
      </c>
      <c r="B19" s="38">
        <v>59.6</v>
      </c>
      <c r="C19" s="37">
        <v>472720</v>
      </c>
      <c r="D19" s="37">
        <v>4931413</v>
      </c>
      <c r="E19" s="37">
        <v>2753788</v>
      </c>
      <c r="F19" s="39">
        <v>5</v>
      </c>
      <c r="G19" s="39">
        <v>634</v>
      </c>
      <c r="H19" s="37">
        <v>428</v>
      </c>
      <c r="I19" s="40" t="s">
        <v>652</v>
      </c>
    </row>
    <row r="20" spans="1:10" ht="13.5" customHeight="1">
      <c r="A20" s="37">
        <v>12305</v>
      </c>
      <c r="B20" s="38">
        <v>52.4</v>
      </c>
      <c r="C20" s="37">
        <v>396630</v>
      </c>
      <c r="D20" s="37">
        <v>4990679</v>
      </c>
      <c r="E20" s="37">
        <v>2753055</v>
      </c>
      <c r="F20" s="39">
        <v>7</v>
      </c>
      <c r="G20" s="39">
        <v>434</v>
      </c>
      <c r="H20" s="37">
        <v>385</v>
      </c>
      <c r="I20" s="40" t="s">
        <v>516</v>
      </c>
    </row>
    <row r="21" spans="1:10" ht="13.5" customHeight="1">
      <c r="A21" s="37">
        <v>15132</v>
      </c>
      <c r="B21" s="38">
        <v>44.3</v>
      </c>
      <c r="C21" s="37">
        <v>345320</v>
      </c>
      <c r="D21" s="37">
        <v>4994125</v>
      </c>
      <c r="E21" s="37">
        <v>2767705</v>
      </c>
      <c r="F21" s="39">
        <v>4</v>
      </c>
      <c r="G21" s="39">
        <v>368</v>
      </c>
      <c r="H21" s="37">
        <v>365</v>
      </c>
      <c r="I21" s="40" t="s">
        <v>522</v>
      </c>
    </row>
    <row r="22" spans="1:10" ht="13.5" customHeight="1">
      <c r="A22" s="37">
        <v>12681</v>
      </c>
      <c r="B22" s="38">
        <v>40.299999999999997</v>
      </c>
      <c r="C22" s="37">
        <v>342940</v>
      </c>
      <c r="D22" s="37">
        <v>4947725</v>
      </c>
      <c r="E22" s="37">
        <v>2766687</v>
      </c>
      <c r="F22" s="39">
        <v>8</v>
      </c>
      <c r="G22" s="39">
        <v>751</v>
      </c>
      <c r="H22" s="37">
        <v>197</v>
      </c>
      <c r="I22" s="40" t="s">
        <v>739</v>
      </c>
    </row>
    <row r="23" spans="1:10" ht="13.5" customHeight="1">
      <c r="A23" s="37">
        <v>11511</v>
      </c>
      <c r="B23" s="38">
        <v>47.5</v>
      </c>
      <c r="C23" s="37">
        <v>371360</v>
      </c>
      <c r="D23" s="37">
        <v>4960732</v>
      </c>
      <c r="E23" s="37">
        <v>2781092</v>
      </c>
      <c r="F23" s="39">
        <v>7</v>
      </c>
      <c r="G23" s="39">
        <v>432</v>
      </c>
      <c r="H23" s="37">
        <v>235</v>
      </c>
      <c r="I23" s="40" t="s">
        <v>718</v>
      </c>
    </row>
    <row r="24" spans="1:10" ht="13.5" customHeight="1">
      <c r="A24" s="37">
        <v>12820</v>
      </c>
      <c r="B24" s="38">
        <v>42.8</v>
      </c>
      <c r="C24" s="37">
        <v>369480</v>
      </c>
      <c r="D24" s="37" t="s">
        <v>594</v>
      </c>
      <c r="E24" s="37" t="s">
        <v>594</v>
      </c>
      <c r="F24" s="39">
        <v>10</v>
      </c>
      <c r="G24" s="39">
        <v>731</v>
      </c>
      <c r="H24" s="37">
        <v>272</v>
      </c>
      <c r="I24" s="40" t="s">
        <v>584</v>
      </c>
    </row>
    <row r="25" spans="1:10" ht="13.5" customHeight="1">
      <c r="A25" s="38" t="s">
        <v>594</v>
      </c>
      <c r="B25" s="38" t="s">
        <v>594</v>
      </c>
      <c r="C25" s="37" t="s">
        <v>594</v>
      </c>
      <c r="D25" s="37" t="s">
        <v>594</v>
      </c>
      <c r="E25" s="37" t="s">
        <v>594</v>
      </c>
      <c r="F25" s="39">
        <v>6</v>
      </c>
      <c r="G25" s="39">
        <v>249</v>
      </c>
      <c r="H25" s="37">
        <v>365</v>
      </c>
      <c r="I25" s="40" t="s">
        <v>586</v>
      </c>
    </row>
    <row r="26" spans="1:10" ht="13.5" customHeight="1">
      <c r="A26" s="38" t="s">
        <v>594</v>
      </c>
      <c r="B26" s="38" t="s">
        <v>594</v>
      </c>
      <c r="C26" s="37" t="s">
        <v>594</v>
      </c>
      <c r="D26" s="37" t="s">
        <v>594</v>
      </c>
      <c r="E26" s="37" t="s">
        <v>594</v>
      </c>
      <c r="F26" s="39">
        <v>6</v>
      </c>
      <c r="G26" s="39">
        <v>796</v>
      </c>
      <c r="H26" s="37" t="s">
        <v>594</v>
      </c>
      <c r="I26" s="40" t="s">
        <v>576</v>
      </c>
    </row>
    <row r="27" spans="1:10" ht="6" customHeight="1">
      <c r="A27" s="206"/>
      <c r="B27" s="152"/>
      <c r="C27" s="207"/>
      <c r="D27" s="37"/>
      <c r="E27" s="177"/>
      <c r="F27" s="177"/>
      <c r="G27" s="177"/>
      <c r="H27" s="201"/>
      <c r="I27" s="208"/>
    </row>
    <row r="28" spans="1:10" ht="12" customHeight="1">
      <c r="A28" s="980" t="s">
        <v>36</v>
      </c>
      <c r="B28" s="1031" t="s">
        <v>507</v>
      </c>
      <c r="C28" s="1032"/>
      <c r="D28" s="988" t="s">
        <v>358</v>
      </c>
      <c r="E28" s="989"/>
      <c r="F28" s="1035" t="s">
        <v>359</v>
      </c>
      <c r="G28" s="1036"/>
      <c r="H28" s="209" t="s">
        <v>360</v>
      </c>
      <c r="I28" s="988" t="s">
        <v>25</v>
      </c>
    </row>
    <row r="29" spans="1:10" ht="12" customHeight="1">
      <c r="A29" s="981"/>
      <c r="B29" s="1033"/>
      <c r="C29" s="1034"/>
      <c r="D29" s="990"/>
      <c r="E29" s="991"/>
      <c r="F29" s="1041" t="s">
        <v>361</v>
      </c>
      <c r="G29" s="1042"/>
      <c r="H29" s="210" t="s">
        <v>362</v>
      </c>
      <c r="I29" s="990"/>
    </row>
    <row r="30" spans="1:10" ht="12" customHeight="1"/>
    <row r="31" spans="1:10" s="55" customFormat="1" ht="12" customHeight="1" thickBot="1">
      <c r="A31" s="211"/>
      <c r="B31" s="212"/>
      <c r="C31" s="212"/>
      <c r="D31" s="212"/>
      <c r="E31" s="212"/>
      <c r="F31" s="213"/>
      <c r="G31" s="213"/>
      <c r="H31" s="212"/>
      <c r="J31" s="64"/>
    </row>
    <row r="32" spans="1:10" ht="18" customHeight="1" thickTop="1">
      <c r="A32" s="186" t="s">
        <v>272</v>
      </c>
      <c r="B32" s="1027" t="s">
        <v>502</v>
      </c>
      <c r="C32" s="1028"/>
      <c r="D32" s="1029" t="s">
        <v>245</v>
      </c>
      <c r="E32" s="1028"/>
      <c r="F32" s="1029" t="s">
        <v>246</v>
      </c>
      <c r="G32" s="1028"/>
      <c r="H32" s="187" t="s">
        <v>247</v>
      </c>
      <c r="I32" s="188" t="s">
        <v>0</v>
      </c>
    </row>
    <row r="33" spans="1:230" ht="15" customHeight="1">
      <c r="A33" s="189" t="s">
        <v>274</v>
      </c>
      <c r="B33" s="1030" t="s">
        <v>503</v>
      </c>
      <c r="C33" s="191" t="s">
        <v>504</v>
      </c>
      <c r="D33" s="968" t="s">
        <v>37</v>
      </c>
      <c r="E33" s="968" t="s">
        <v>38</v>
      </c>
      <c r="F33" s="968" t="s">
        <v>39</v>
      </c>
      <c r="G33" s="968" t="s">
        <v>40</v>
      </c>
      <c r="H33" s="190"/>
      <c r="I33" s="193"/>
    </row>
    <row r="34" spans="1:230" ht="15" customHeight="1">
      <c r="A34" s="194" t="s">
        <v>273</v>
      </c>
      <c r="B34" s="1030"/>
      <c r="C34" s="191" t="s">
        <v>505</v>
      </c>
      <c r="D34" s="969"/>
      <c r="E34" s="969"/>
      <c r="F34" s="969"/>
      <c r="G34" s="969"/>
      <c r="H34" s="191" t="s">
        <v>478</v>
      </c>
      <c r="I34" s="193"/>
    </row>
    <row r="35" spans="1:230" ht="13.5" customHeight="1">
      <c r="A35" s="1005" t="s">
        <v>46</v>
      </c>
      <c r="B35" s="1003" t="s">
        <v>500</v>
      </c>
      <c r="C35" s="1017" t="s">
        <v>506</v>
      </c>
      <c r="D35" s="1037" t="s">
        <v>47</v>
      </c>
      <c r="E35" s="1038"/>
      <c r="F35" s="1017" t="s">
        <v>44</v>
      </c>
      <c r="G35" s="1017" t="s">
        <v>42</v>
      </c>
      <c r="H35" s="1017" t="s">
        <v>48</v>
      </c>
      <c r="I35" s="193"/>
    </row>
    <row r="36" spans="1:230" ht="13.5" customHeight="1">
      <c r="A36" s="1007"/>
      <c r="B36" s="996"/>
      <c r="C36" s="1019"/>
      <c r="D36" s="1039"/>
      <c r="E36" s="1040"/>
      <c r="F36" s="1019"/>
      <c r="G36" s="1019"/>
      <c r="H36" s="1019"/>
      <c r="I36" s="195" t="s">
        <v>21</v>
      </c>
    </row>
    <row r="37" spans="1:230" ht="10.5" customHeight="1">
      <c r="A37" s="214"/>
      <c r="B37" s="197"/>
      <c r="C37" s="125"/>
      <c r="D37" s="125"/>
      <c r="E37" s="125"/>
      <c r="F37" s="125"/>
      <c r="G37" s="125"/>
      <c r="H37" s="125"/>
      <c r="I37" s="215"/>
    </row>
    <row r="38" spans="1:230" ht="13.5" customHeight="1">
      <c r="A38" s="41">
        <v>216049</v>
      </c>
      <c r="B38" s="216">
        <v>57</v>
      </c>
      <c r="C38" s="53">
        <v>617474940</v>
      </c>
      <c r="D38" s="53">
        <v>9653505</v>
      </c>
      <c r="E38" s="53">
        <v>5879522</v>
      </c>
      <c r="F38" s="53">
        <v>8690</v>
      </c>
      <c r="G38" s="53">
        <v>2402645</v>
      </c>
      <c r="H38" s="39">
        <v>800226</v>
      </c>
      <c r="I38" s="40" t="s">
        <v>874</v>
      </c>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row>
    <row r="39" spans="1:230" ht="13.5" customHeight="1">
      <c r="A39" s="41">
        <v>223812</v>
      </c>
      <c r="B39" s="216">
        <v>59.6</v>
      </c>
      <c r="C39" s="53">
        <v>659064530</v>
      </c>
      <c r="D39" s="168">
        <v>9869465</v>
      </c>
      <c r="E39" s="41">
        <v>6124681</v>
      </c>
      <c r="F39" s="53">
        <v>10006</v>
      </c>
      <c r="G39" s="53">
        <v>2343538</v>
      </c>
      <c r="H39" s="39">
        <v>816388</v>
      </c>
      <c r="I39" s="40" t="s">
        <v>531</v>
      </c>
      <c r="L39" s="217"/>
      <c r="M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row>
    <row r="40" spans="1:230" ht="13.5" customHeight="1">
      <c r="A40" s="41" t="s">
        <v>606</v>
      </c>
      <c r="B40" s="216">
        <v>61.8</v>
      </c>
      <c r="C40" s="53">
        <v>653476960</v>
      </c>
      <c r="D40" s="138">
        <v>10055128</v>
      </c>
      <c r="E40" s="168">
        <v>6452218</v>
      </c>
      <c r="F40" s="53">
        <v>10300</v>
      </c>
      <c r="G40" s="53">
        <v>1592190</v>
      </c>
      <c r="H40" s="39">
        <v>740667</v>
      </c>
      <c r="I40" s="40" t="s">
        <v>551</v>
      </c>
      <c r="L40" s="217"/>
      <c r="M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row>
    <row r="41" spans="1:230" ht="13.5" customHeight="1">
      <c r="A41" s="41"/>
      <c r="B41" s="52"/>
      <c r="C41" s="53"/>
      <c r="D41" s="53"/>
      <c r="E41" s="53"/>
      <c r="F41" s="53"/>
      <c r="G41" s="39"/>
      <c r="H41" s="125"/>
      <c r="I41" s="205"/>
    </row>
    <row r="42" spans="1:230" ht="12.75" customHeight="1">
      <c r="A42" s="41">
        <v>18025</v>
      </c>
      <c r="B42" s="42">
        <v>61.6</v>
      </c>
      <c r="C42" s="218">
        <v>53045240</v>
      </c>
      <c r="D42" s="218">
        <v>10019172</v>
      </c>
      <c r="E42" s="41">
        <v>6149831</v>
      </c>
      <c r="F42" s="41">
        <v>828</v>
      </c>
      <c r="G42" s="41">
        <v>102802</v>
      </c>
      <c r="H42" s="41">
        <v>56188</v>
      </c>
      <c r="I42" s="43" t="s">
        <v>852</v>
      </c>
    </row>
    <row r="43" spans="1:230" ht="12.75" customHeight="1">
      <c r="A43" s="41">
        <v>18495</v>
      </c>
      <c r="B43" s="42">
        <v>61.8</v>
      </c>
      <c r="C43" s="41">
        <v>55635350</v>
      </c>
      <c r="D43" s="41">
        <v>10060958</v>
      </c>
      <c r="E43" s="41">
        <v>6168973</v>
      </c>
      <c r="F43" s="41">
        <v>857</v>
      </c>
      <c r="G43" s="41">
        <v>90389</v>
      </c>
      <c r="H43" s="41">
        <v>43237</v>
      </c>
      <c r="I43" s="43" t="s">
        <v>597</v>
      </c>
    </row>
    <row r="44" spans="1:230" ht="12.75" customHeight="1">
      <c r="A44" s="41">
        <v>18821</v>
      </c>
      <c r="B44" s="42">
        <v>59</v>
      </c>
      <c r="C44" s="41">
        <v>49445780</v>
      </c>
      <c r="D44" s="41">
        <v>10034361</v>
      </c>
      <c r="E44" s="41">
        <v>6233302</v>
      </c>
      <c r="F44" s="41">
        <v>848</v>
      </c>
      <c r="G44" s="41">
        <v>105703</v>
      </c>
      <c r="H44" s="41">
        <v>55956</v>
      </c>
      <c r="I44" s="43" t="s">
        <v>577</v>
      </c>
    </row>
    <row r="45" spans="1:230" ht="12.75" customHeight="1">
      <c r="A45" s="41">
        <v>19259</v>
      </c>
      <c r="B45" s="42">
        <v>61.4</v>
      </c>
      <c r="C45" s="41">
        <v>55746910</v>
      </c>
      <c r="D45" s="41">
        <v>10013921</v>
      </c>
      <c r="E45" s="41">
        <v>6249769</v>
      </c>
      <c r="F45" s="41">
        <v>961</v>
      </c>
      <c r="G45" s="41">
        <v>167035</v>
      </c>
      <c r="H45" s="41">
        <v>61409</v>
      </c>
      <c r="I45" s="43" t="s">
        <v>578</v>
      </c>
    </row>
    <row r="46" spans="1:230" ht="12.75" customHeight="1">
      <c r="A46" s="41">
        <v>19277</v>
      </c>
      <c r="B46" s="42">
        <v>65.900000000000006</v>
      </c>
      <c r="C46" s="41">
        <v>65984780</v>
      </c>
      <c r="D46" s="41">
        <v>10045823</v>
      </c>
      <c r="E46" s="41">
        <v>6271271</v>
      </c>
      <c r="F46" s="41">
        <v>805</v>
      </c>
      <c r="G46" s="41">
        <v>114373</v>
      </c>
      <c r="H46" s="41">
        <v>60275</v>
      </c>
      <c r="I46" s="43" t="s">
        <v>579</v>
      </c>
    </row>
    <row r="47" spans="1:230" ht="12.75" customHeight="1">
      <c r="A47" s="41">
        <v>17992.71</v>
      </c>
      <c r="B47" s="42">
        <v>63.2</v>
      </c>
      <c r="C47" s="41">
        <v>53104940</v>
      </c>
      <c r="D47" s="41">
        <v>10013138</v>
      </c>
      <c r="E47" s="41">
        <v>6301995</v>
      </c>
      <c r="F47" s="41">
        <v>873</v>
      </c>
      <c r="G47" s="41">
        <v>112470</v>
      </c>
      <c r="H47" s="41">
        <v>63570</v>
      </c>
      <c r="I47" s="43" t="s">
        <v>580</v>
      </c>
    </row>
    <row r="48" spans="1:230" ht="12.75" customHeight="1">
      <c r="A48" s="41">
        <v>18815</v>
      </c>
      <c r="B48" s="42">
        <v>67.099999999999994</v>
      </c>
      <c r="C48" s="41">
        <v>58610530</v>
      </c>
      <c r="D48" s="41">
        <v>10031787</v>
      </c>
      <c r="E48" s="41">
        <v>6326912</v>
      </c>
      <c r="F48" s="41">
        <v>965</v>
      </c>
      <c r="G48" s="41">
        <v>127521</v>
      </c>
      <c r="H48" s="41">
        <v>71871</v>
      </c>
      <c r="I48" s="43" t="s">
        <v>652</v>
      </c>
    </row>
    <row r="49" spans="1:9" ht="12.75" customHeight="1">
      <c r="A49" s="41">
        <v>19903</v>
      </c>
      <c r="B49" s="42">
        <v>65.7</v>
      </c>
      <c r="C49" s="41">
        <v>55990380</v>
      </c>
      <c r="D49" s="41">
        <v>10139160</v>
      </c>
      <c r="E49" s="41">
        <v>6376395</v>
      </c>
      <c r="F49" s="41">
        <v>778</v>
      </c>
      <c r="G49" s="41">
        <v>82403</v>
      </c>
      <c r="H49" s="41">
        <v>59524</v>
      </c>
      <c r="I49" s="43" t="s">
        <v>516</v>
      </c>
    </row>
    <row r="50" spans="1:9" ht="12.75" customHeight="1">
      <c r="A50" s="41">
        <v>23809</v>
      </c>
      <c r="B50" s="42">
        <v>59.7</v>
      </c>
      <c r="C50" s="41">
        <v>53593590</v>
      </c>
      <c r="D50" s="41">
        <v>10055128</v>
      </c>
      <c r="E50" s="41">
        <v>6452218</v>
      </c>
      <c r="F50" s="41">
        <v>928</v>
      </c>
      <c r="G50" s="41">
        <v>298182</v>
      </c>
      <c r="H50" s="41">
        <v>62118</v>
      </c>
      <c r="I50" s="43" t="s">
        <v>522</v>
      </c>
    </row>
    <row r="51" spans="1:9" ht="12.75" customHeight="1">
      <c r="A51" s="41">
        <v>19733</v>
      </c>
      <c r="B51" s="42">
        <v>52.7</v>
      </c>
      <c r="C51" s="41">
        <v>45462800</v>
      </c>
      <c r="D51" s="41">
        <v>10089584</v>
      </c>
      <c r="E51" s="41">
        <v>6463856</v>
      </c>
      <c r="F51" s="41">
        <v>887</v>
      </c>
      <c r="G51" s="41">
        <v>119815</v>
      </c>
      <c r="H51" s="41">
        <v>55898</v>
      </c>
      <c r="I51" s="43" t="s">
        <v>739</v>
      </c>
    </row>
    <row r="52" spans="1:9" ht="12.75" customHeight="1">
      <c r="A52" s="41">
        <v>17644.759999999998</v>
      </c>
      <c r="B52" s="42">
        <v>59.6</v>
      </c>
      <c r="C52" s="41">
        <v>47653070</v>
      </c>
      <c r="D52" s="41">
        <v>10139256</v>
      </c>
      <c r="E52" s="41">
        <v>6491367</v>
      </c>
      <c r="F52" s="41">
        <v>851</v>
      </c>
      <c r="G52" s="41">
        <v>133160</v>
      </c>
      <c r="H52" s="41">
        <v>57630</v>
      </c>
      <c r="I52" s="43" t="s">
        <v>718</v>
      </c>
    </row>
    <row r="53" spans="1:9" ht="12.75" customHeight="1">
      <c r="A53" s="41">
        <v>19624</v>
      </c>
      <c r="B53" s="42">
        <v>59.4</v>
      </c>
      <c r="C53" s="41">
        <v>54414700</v>
      </c>
      <c r="D53" s="41">
        <v>10312426</v>
      </c>
      <c r="E53" s="41">
        <v>6552466</v>
      </c>
      <c r="F53" s="41">
        <v>924</v>
      </c>
      <c r="G53" s="41">
        <v>114862</v>
      </c>
      <c r="H53" s="41">
        <v>63495</v>
      </c>
      <c r="I53" s="43" t="s">
        <v>584</v>
      </c>
    </row>
    <row r="54" spans="1:9" ht="12.75" customHeight="1">
      <c r="A54" s="42" t="s">
        <v>594</v>
      </c>
      <c r="B54" s="42" t="s">
        <v>594</v>
      </c>
      <c r="C54" s="41" t="s">
        <v>594</v>
      </c>
      <c r="D54" s="41">
        <v>10354882</v>
      </c>
      <c r="E54" s="41">
        <v>6554991</v>
      </c>
      <c r="F54" s="41">
        <v>883</v>
      </c>
      <c r="G54" s="41">
        <v>111896</v>
      </c>
      <c r="H54" s="41">
        <v>62569</v>
      </c>
      <c r="I54" s="43" t="s">
        <v>586</v>
      </c>
    </row>
    <row r="55" spans="1:9" ht="12.75" customHeight="1">
      <c r="A55" s="42" t="s">
        <v>594</v>
      </c>
      <c r="B55" s="42" t="s">
        <v>594</v>
      </c>
      <c r="C55" s="41" t="s">
        <v>594</v>
      </c>
      <c r="D55" s="41" t="s">
        <v>594</v>
      </c>
      <c r="E55" s="41" t="s">
        <v>594</v>
      </c>
      <c r="F55" s="41">
        <v>780</v>
      </c>
      <c r="G55" s="41">
        <v>121199</v>
      </c>
      <c r="H55" s="41" t="s">
        <v>606</v>
      </c>
      <c r="I55" s="43" t="s">
        <v>576</v>
      </c>
    </row>
    <row r="56" spans="1:9" ht="6" customHeight="1">
      <c r="A56" s="219"/>
      <c r="B56" s="51"/>
      <c r="C56" s="39"/>
      <c r="D56" s="177"/>
      <c r="E56" s="177"/>
      <c r="F56" s="207"/>
      <c r="G56" s="207"/>
      <c r="H56" s="220"/>
      <c r="I56" s="208"/>
    </row>
    <row r="57" spans="1:9" ht="18.75" customHeight="1">
      <c r="A57" s="221" t="s">
        <v>36</v>
      </c>
      <c r="B57" s="1043" t="s">
        <v>508</v>
      </c>
      <c r="C57" s="1044"/>
      <c r="D57" s="1045" t="s">
        <v>363</v>
      </c>
      <c r="E57" s="1046"/>
      <c r="F57" s="1015" t="s">
        <v>359</v>
      </c>
      <c r="G57" s="1016"/>
      <c r="H57" s="222" t="s">
        <v>49</v>
      </c>
      <c r="I57" s="181" t="s">
        <v>25</v>
      </c>
    </row>
    <row r="58" spans="1:9">
      <c r="A58" s="182" t="s">
        <v>532</v>
      </c>
      <c r="B58" s="223"/>
    </row>
    <row r="59" spans="1:9" ht="10.5" customHeight="1">
      <c r="A59" s="182" t="s">
        <v>533</v>
      </c>
    </row>
    <row r="60" spans="1:9" ht="10.5" customHeight="1">
      <c r="A60" s="182" t="s">
        <v>609</v>
      </c>
    </row>
    <row r="61" spans="1:9" ht="10.5" customHeight="1"/>
    <row r="62" spans="1:9">
      <c r="F62" s="224"/>
      <c r="G62" s="224"/>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3"/>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1 I43:I50 I52:I55 I23:I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view="pageBreakPreview" zoomScaleNormal="100" zoomScaleSheetLayoutView="100" workbookViewId="0">
      <selection sqref="A1:B1"/>
    </sheetView>
  </sheetViews>
  <sheetFormatPr defaultColWidth="9" defaultRowHeight="10.5"/>
  <cols>
    <col min="1" max="1" width="13.875" style="225" customWidth="1"/>
    <col min="2" max="3" width="12.5" style="225" customWidth="1"/>
    <col min="4" max="4" width="13.375" style="225" customWidth="1"/>
    <col min="5" max="6" width="12.5" style="225" customWidth="1"/>
    <col min="7" max="7" width="12.5" style="226" customWidth="1"/>
    <col min="8" max="8" width="12.5" style="225" customWidth="1"/>
    <col min="9" max="16" width="8.5" style="225" customWidth="1"/>
    <col min="17" max="16384" width="9" style="225"/>
  </cols>
  <sheetData>
    <row r="1" spans="1:15" ht="14.25" customHeight="1">
      <c r="A1" s="1443" t="s">
        <v>880</v>
      </c>
      <c r="B1" s="1443"/>
      <c r="D1" s="92"/>
    </row>
    <row r="2" spans="1:15" ht="26.25" customHeight="1" thickBot="1">
      <c r="A2" s="1048" t="s">
        <v>340</v>
      </c>
      <c r="B2" s="1049"/>
      <c r="D2" s="92"/>
      <c r="E2" s="227"/>
      <c r="F2" s="228"/>
      <c r="G2" s="1050" t="s">
        <v>830</v>
      </c>
      <c r="H2" s="1050"/>
    </row>
    <row r="3" spans="1:15" ht="11.25" customHeight="1" thickTop="1">
      <c r="A3" s="229" t="s">
        <v>205</v>
      </c>
      <c r="B3" s="1051" t="s">
        <v>50</v>
      </c>
      <c r="C3" s="1052"/>
      <c r="D3" s="1052"/>
      <c r="E3" s="1052"/>
      <c r="F3" s="1052"/>
      <c r="G3" s="1053"/>
      <c r="H3" s="1054" t="s">
        <v>51</v>
      </c>
    </row>
    <row r="4" spans="1:15" ht="11.25" customHeight="1">
      <c r="A4" s="230" t="s">
        <v>364</v>
      </c>
      <c r="B4" s="1057" t="s">
        <v>365</v>
      </c>
      <c r="C4" s="1057" t="s">
        <v>52</v>
      </c>
      <c r="D4" s="1057" t="s">
        <v>53</v>
      </c>
      <c r="E4" s="1060" t="s">
        <v>54</v>
      </c>
      <c r="F4" s="231" t="s">
        <v>468</v>
      </c>
      <c r="G4" s="232" t="s">
        <v>366</v>
      </c>
      <c r="H4" s="1055"/>
    </row>
    <row r="5" spans="1:15" ht="11.25" customHeight="1">
      <c r="A5" s="233" t="s">
        <v>367</v>
      </c>
      <c r="B5" s="1058"/>
      <c r="C5" s="1059"/>
      <c r="D5" s="1059"/>
      <c r="E5" s="1061"/>
      <c r="F5" s="234" t="s">
        <v>368</v>
      </c>
      <c r="G5" s="235" t="s">
        <v>369</v>
      </c>
      <c r="H5" s="1056"/>
    </row>
    <row r="6" spans="1:15" ht="11.25" customHeight="1">
      <c r="A6" s="236"/>
      <c r="B6" s="237" t="s">
        <v>55</v>
      </c>
      <c r="C6" s="237" t="s">
        <v>55</v>
      </c>
      <c r="D6" s="237" t="s">
        <v>55</v>
      </c>
      <c r="E6" s="237" t="s">
        <v>55</v>
      </c>
      <c r="F6" s="237" t="s">
        <v>55</v>
      </c>
      <c r="G6" s="238" t="s">
        <v>55</v>
      </c>
      <c r="H6" s="239" t="s">
        <v>370</v>
      </c>
    </row>
    <row r="7" spans="1:15" s="245" customFormat="1" ht="14.1" customHeight="1">
      <c r="A7" s="240" t="s">
        <v>829</v>
      </c>
      <c r="B7" s="125">
        <v>988597</v>
      </c>
      <c r="C7" s="125">
        <v>480126</v>
      </c>
      <c r="D7" s="125">
        <v>508471</v>
      </c>
      <c r="E7" s="241">
        <v>1068027</v>
      </c>
      <c r="F7" s="242">
        <f>B7-E7</f>
        <v>-79430</v>
      </c>
      <c r="G7" s="243">
        <v>-1354</v>
      </c>
      <c r="H7" s="129">
        <v>400702</v>
      </c>
      <c r="I7" s="244"/>
      <c r="J7" s="244"/>
      <c r="K7" s="244"/>
      <c r="L7" s="244"/>
      <c r="M7" s="244"/>
      <c r="N7" s="244"/>
      <c r="O7" s="244"/>
    </row>
    <row r="8" spans="1:15" s="245" customFormat="1" ht="14.1" customHeight="1">
      <c r="A8" s="240" t="s">
        <v>756</v>
      </c>
      <c r="B8" s="125">
        <v>984763</v>
      </c>
      <c r="C8" s="125">
        <v>478194</v>
      </c>
      <c r="D8" s="125">
        <v>506569</v>
      </c>
      <c r="E8" s="241">
        <v>1068027</v>
      </c>
      <c r="F8" s="242">
        <f>B8-E8</f>
        <v>-83264</v>
      </c>
      <c r="G8" s="243">
        <v>-3834</v>
      </c>
      <c r="H8" s="129">
        <v>400302</v>
      </c>
      <c r="I8" s="244"/>
      <c r="J8" s="244"/>
      <c r="K8" s="244"/>
      <c r="L8" s="244"/>
      <c r="M8" s="244"/>
      <c r="N8" s="244"/>
      <c r="O8" s="244"/>
    </row>
    <row r="9" spans="1:15" s="245" customFormat="1" ht="14.1" customHeight="1">
      <c r="A9" s="240" t="s">
        <v>828</v>
      </c>
      <c r="B9" s="125">
        <v>983691</v>
      </c>
      <c r="C9" s="125">
        <v>477718</v>
      </c>
      <c r="D9" s="125">
        <v>505973</v>
      </c>
      <c r="E9" s="241">
        <v>1068027</v>
      </c>
      <c r="F9" s="242">
        <f>B9-E9</f>
        <v>-84336</v>
      </c>
      <c r="G9" s="243">
        <v>-1072</v>
      </c>
      <c r="H9" s="129">
        <v>401693</v>
      </c>
      <c r="I9" s="244"/>
      <c r="J9" s="244"/>
      <c r="K9" s="244"/>
      <c r="L9" s="244"/>
      <c r="M9" s="244"/>
      <c r="N9" s="244"/>
      <c r="O9" s="244"/>
    </row>
    <row r="10" spans="1:15" s="245" customFormat="1" ht="12.75" customHeight="1">
      <c r="A10" s="246"/>
      <c r="B10" s="125"/>
      <c r="C10" s="125"/>
      <c r="D10" s="125"/>
      <c r="E10" s="247"/>
      <c r="F10" s="242"/>
      <c r="G10" s="248"/>
      <c r="H10" s="129"/>
      <c r="I10" s="244"/>
      <c r="J10" s="244"/>
      <c r="K10" s="244"/>
      <c r="L10" s="244"/>
      <c r="M10" s="244"/>
      <c r="N10" s="244"/>
      <c r="O10" s="244"/>
    </row>
    <row r="11" spans="1:15" ht="14.1" customHeight="1">
      <c r="A11" s="249" t="s">
        <v>56</v>
      </c>
      <c r="B11" s="125">
        <v>800358</v>
      </c>
      <c r="C11" s="125">
        <v>388103</v>
      </c>
      <c r="D11" s="125">
        <v>412255</v>
      </c>
      <c r="E11" s="250">
        <v>859465</v>
      </c>
      <c r="F11" s="242">
        <f>B11-E11</f>
        <v>-59107</v>
      </c>
      <c r="G11" s="243">
        <v>-567</v>
      </c>
      <c r="H11" s="129">
        <v>334573</v>
      </c>
    </row>
    <row r="12" spans="1:15" ht="14.1" customHeight="1">
      <c r="A12" s="249" t="s">
        <v>519</v>
      </c>
      <c r="B12" s="125">
        <v>183333</v>
      </c>
      <c r="C12" s="125">
        <v>89615</v>
      </c>
      <c r="D12" s="125">
        <v>93718</v>
      </c>
      <c r="E12" s="250">
        <v>208562</v>
      </c>
      <c r="F12" s="242">
        <f>B12-E12</f>
        <v>-25229</v>
      </c>
      <c r="G12" s="243">
        <v>-505</v>
      </c>
      <c r="H12" s="129">
        <v>67120</v>
      </c>
    </row>
    <row r="13" spans="1:15" ht="12.75" customHeight="1">
      <c r="A13" s="249"/>
      <c r="B13" s="125"/>
      <c r="C13" s="125"/>
      <c r="D13" s="125"/>
      <c r="E13" s="250"/>
      <c r="F13" s="242"/>
      <c r="G13" s="243"/>
      <c r="H13" s="129"/>
    </row>
    <row r="14" spans="1:15" ht="14.1" customHeight="1">
      <c r="A14" s="249" t="s">
        <v>57</v>
      </c>
      <c r="B14" s="125">
        <v>499479</v>
      </c>
      <c r="C14" s="125">
        <v>242107</v>
      </c>
      <c r="D14" s="125">
        <v>257372</v>
      </c>
      <c r="E14" s="250">
        <v>531855</v>
      </c>
      <c r="F14" s="242">
        <f>B14-E14</f>
        <v>-32376</v>
      </c>
      <c r="G14" s="243">
        <v>-314</v>
      </c>
      <c r="H14" s="129">
        <v>205075</v>
      </c>
    </row>
    <row r="15" spans="1:15" ht="14.1" customHeight="1">
      <c r="A15" s="249" t="s">
        <v>58</v>
      </c>
      <c r="B15" s="125">
        <v>61947</v>
      </c>
      <c r="C15" s="125">
        <v>29849</v>
      </c>
      <c r="D15" s="125">
        <v>32098</v>
      </c>
      <c r="E15" s="250">
        <v>70922</v>
      </c>
      <c r="F15" s="242">
        <f>B15-E15</f>
        <v>-8975</v>
      </c>
      <c r="G15" s="243">
        <v>-136</v>
      </c>
      <c r="H15" s="129">
        <v>23541</v>
      </c>
    </row>
    <row r="16" spans="1:15" ht="14.1" customHeight="1">
      <c r="A16" s="249" t="s">
        <v>59</v>
      </c>
      <c r="B16" s="125">
        <v>182960</v>
      </c>
      <c r="C16" s="125">
        <v>90434</v>
      </c>
      <c r="D16" s="125">
        <v>92526</v>
      </c>
      <c r="E16" s="250">
        <v>201846</v>
      </c>
      <c r="F16" s="242">
        <f>B16-E16</f>
        <v>-18886</v>
      </c>
      <c r="G16" s="243">
        <v>-269</v>
      </c>
      <c r="H16" s="129">
        <v>74731</v>
      </c>
    </row>
    <row r="17" spans="1:8" ht="14.1" customHeight="1">
      <c r="A17" s="249" t="s">
        <v>60</v>
      </c>
      <c r="B17" s="125">
        <v>239305</v>
      </c>
      <c r="C17" s="125">
        <v>115328</v>
      </c>
      <c r="D17" s="125">
        <v>123977</v>
      </c>
      <c r="E17" s="250">
        <v>263404</v>
      </c>
      <c r="F17" s="242">
        <f>B17-E17</f>
        <v>-24099</v>
      </c>
      <c r="G17" s="243">
        <v>-353</v>
      </c>
      <c r="H17" s="129">
        <v>98346</v>
      </c>
    </row>
    <row r="18" spans="1:8" ht="12.75" customHeight="1">
      <c r="A18" s="249"/>
      <c r="B18" s="125"/>
      <c r="C18" s="125"/>
      <c r="D18" s="125"/>
      <c r="E18" s="250"/>
      <c r="F18" s="242"/>
      <c r="G18" s="243"/>
      <c r="H18" s="129"/>
    </row>
    <row r="19" spans="1:8" ht="14.1" customHeight="1">
      <c r="A19" s="249" t="s">
        <v>371</v>
      </c>
      <c r="B19" s="125">
        <v>236234</v>
      </c>
      <c r="C19" s="125">
        <v>113355</v>
      </c>
      <c r="D19" s="125">
        <v>122879</v>
      </c>
      <c r="E19" s="250">
        <v>247590</v>
      </c>
      <c r="F19" s="242">
        <f t="shared" ref="F19:F31" si="0">B19-E19</f>
        <v>-11356</v>
      </c>
      <c r="G19" s="243">
        <v>22</v>
      </c>
      <c r="H19" s="129">
        <v>105168</v>
      </c>
    </row>
    <row r="20" spans="1:8" ht="14.1" customHeight="1">
      <c r="A20" s="249" t="s">
        <v>61</v>
      </c>
      <c r="B20" s="125">
        <v>74855</v>
      </c>
      <c r="C20" s="125">
        <v>37371</v>
      </c>
      <c r="D20" s="125">
        <v>37484</v>
      </c>
      <c r="E20" s="250">
        <v>81252</v>
      </c>
      <c r="F20" s="242">
        <f t="shared" si="0"/>
        <v>-6397</v>
      </c>
      <c r="G20" s="243">
        <v>21</v>
      </c>
      <c r="H20" s="129">
        <v>33530</v>
      </c>
    </row>
    <row r="21" spans="1:8" ht="14.1" customHeight="1">
      <c r="A21" s="249" t="s">
        <v>62</v>
      </c>
      <c r="B21" s="125">
        <v>111763</v>
      </c>
      <c r="C21" s="125">
        <v>53988</v>
      </c>
      <c r="D21" s="125">
        <v>57775</v>
      </c>
      <c r="E21" s="250">
        <v>122347</v>
      </c>
      <c r="F21" s="242">
        <f t="shared" si="0"/>
        <v>-10584</v>
      </c>
      <c r="G21" s="243">
        <v>-86</v>
      </c>
      <c r="H21" s="129">
        <v>45932</v>
      </c>
    </row>
    <row r="22" spans="1:8" ht="14.1" customHeight="1">
      <c r="A22" s="249" t="s">
        <v>63</v>
      </c>
      <c r="B22" s="125">
        <v>91192</v>
      </c>
      <c r="C22" s="125">
        <v>43873</v>
      </c>
      <c r="D22" s="125">
        <v>47319</v>
      </c>
      <c r="E22" s="250">
        <v>100273</v>
      </c>
      <c r="F22" s="242">
        <f t="shared" si="0"/>
        <v>-9081</v>
      </c>
      <c r="G22" s="243">
        <v>-178</v>
      </c>
      <c r="H22" s="129">
        <v>39125</v>
      </c>
    </row>
    <row r="23" spans="1:8" ht="14.1" customHeight="1">
      <c r="A23" s="249" t="s">
        <v>64</v>
      </c>
      <c r="B23" s="125">
        <v>31034</v>
      </c>
      <c r="C23" s="125">
        <v>14858</v>
      </c>
      <c r="D23" s="125">
        <v>16176</v>
      </c>
      <c r="E23" s="250">
        <v>34432</v>
      </c>
      <c r="F23" s="242">
        <f t="shared" si="0"/>
        <v>-3398</v>
      </c>
      <c r="G23" s="243">
        <v>-24</v>
      </c>
      <c r="H23" s="129">
        <v>12662</v>
      </c>
    </row>
    <row r="24" spans="1:8" ht="14.1" customHeight="1">
      <c r="A24" s="249" t="s">
        <v>65</v>
      </c>
      <c r="B24" s="125">
        <v>37938</v>
      </c>
      <c r="C24" s="125">
        <v>18504</v>
      </c>
      <c r="D24" s="125">
        <v>19434</v>
      </c>
      <c r="E24" s="250">
        <v>40189</v>
      </c>
      <c r="F24" s="242">
        <f t="shared" si="0"/>
        <v>-2251</v>
      </c>
      <c r="G24" s="243">
        <v>-54</v>
      </c>
      <c r="H24" s="129">
        <v>14275</v>
      </c>
    </row>
    <row r="25" spans="1:8" ht="14.1" customHeight="1">
      <c r="A25" s="249" t="s">
        <v>66</v>
      </c>
      <c r="B25" s="125">
        <v>26188</v>
      </c>
      <c r="C25" s="125">
        <v>12578</v>
      </c>
      <c r="D25" s="125">
        <v>13610</v>
      </c>
      <c r="E25" s="250">
        <v>29110</v>
      </c>
      <c r="F25" s="242">
        <f t="shared" si="0"/>
        <v>-2922</v>
      </c>
      <c r="G25" s="243">
        <v>-60</v>
      </c>
      <c r="H25" s="129">
        <v>10402</v>
      </c>
    </row>
    <row r="26" spans="1:8" ht="14.1" customHeight="1">
      <c r="A26" s="249" t="s">
        <v>67</v>
      </c>
      <c r="B26" s="125">
        <v>19821</v>
      </c>
      <c r="C26" s="125">
        <v>9741</v>
      </c>
      <c r="D26" s="125">
        <v>10080</v>
      </c>
      <c r="E26" s="250">
        <v>22516</v>
      </c>
      <c r="F26" s="242">
        <f t="shared" si="0"/>
        <v>-2695</v>
      </c>
      <c r="G26" s="243">
        <v>-44</v>
      </c>
      <c r="H26" s="129">
        <v>7419</v>
      </c>
    </row>
    <row r="27" spans="1:8" ht="14.1" customHeight="1">
      <c r="A27" s="249" t="s">
        <v>68</v>
      </c>
      <c r="B27" s="125">
        <v>24072</v>
      </c>
      <c r="C27" s="125">
        <v>11875</v>
      </c>
      <c r="D27" s="125">
        <v>12197</v>
      </c>
      <c r="E27" s="250">
        <v>26543</v>
      </c>
      <c r="F27" s="242">
        <f t="shared" si="0"/>
        <v>-2471</v>
      </c>
      <c r="G27" s="243">
        <v>-61</v>
      </c>
      <c r="H27" s="129">
        <v>9555</v>
      </c>
    </row>
    <row r="28" spans="1:8" ht="14.1" customHeight="1">
      <c r="A28" s="249" t="s">
        <v>69</v>
      </c>
      <c r="B28" s="125">
        <v>59655</v>
      </c>
      <c r="C28" s="125">
        <v>29051</v>
      </c>
      <c r="D28" s="125">
        <v>30604</v>
      </c>
      <c r="E28" s="250">
        <v>62140</v>
      </c>
      <c r="F28" s="242">
        <f t="shared" si="0"/>
        <v>-2485</v>
      </c>
      <c r="G28" s="243">
        <v>10</v>
      </c>
      <c r="H28" s="129">
        <v>23405</v>
      </c>
    </row>
    <row r="29" spans="1:8" ht="14.1" customHeight="1">
      <c r="A29" s="249" t="s">
        <v>70</v>
      </c>
      <c r="B29" s="125">
        <v>47278</v>
      </c>
      <c r="C29" s="125">
        <v>23292</v>
      </c>
      <c r="D29" s="125">
        <v>23986</v>
      </c>
      <c r="E29" s="250">
        <v>47682</v>
      </c>
      <c r="F29" s="242">
        <f t="shared" si="0"/>
        <v>-404</v>
      </c>
      <c r="G29" s="243">
        <v>-3</v>
      </c>
      <c r="H29" s="129">
        <v>17705</v>
      </c>
    </row>
    <row r="30" spans="1:8" ht="14.1" customHeight="1">
      <c r="A30" s="249" t="s">
        <v>71</v>
      </c>
      <c r="B30" s="125">
        <v>12460</v>
      </c>
      <c r="C30" s="125">
        <v>6178</v>
      </c>
      <c r="D30" s="125">
        <v>6282</v>
      </c>
      <c r="E30" s="250">
        <v>14971</v>
      </c>
      <c r="F30" s="242">
        <f t="shared" si="0"/>
        <v>-2511</v>
      </c>
      <c r="G30" s="243">
        <v>-26</v>
      </c>
      <c r="H30" s="129">
        <v>4549</v>
      </c>
    </row>
    <row r="31" spans="1:8" ht="14.1" customHeight="1">
      <c r="A31" s="249" t="s">
        <v>72</v>
      </c>
      <c r="B31" s="125">
        <v>27868</v>
      </c>
      <c r="C31" s="125">
        <v>13439</v>
      </c>
      <c r="D31" s="125">
        <v>14429</v>
      </c>
      <c r="E31" s="250">
        <v>30420</v>
      </c>
      <c r="F31" s="242">
        <f t="shared" si="0"/>
        <v>-2552</v>
      </c>
      <c r="G31" s="243">
        <v>-84</v>
      </c>
      <c r="H31" s="129">
        <v>10846</v>
      </c>
    </row>
    <row r="32" spans="1:8" ht="12.75" customHeight="1">
      <c r="A32" s="249"/>
      <c r="B32" s="125"/>
      <c r="C32" s="125"/>
      <c r="D32" s="125"/>
      <c r="E32" s="250"/>
      <c r="F32" s="242"/>
      <c r="G32" s="243"/>
      <c r="H32" s="129"/>
    </row>
    <row r="33" spans="1:8" ht="14.1" customHeight="1">
      <c r="A33" s="249" t="s">
        <v>73</v>
      </c>
      <c r="B33" s="125">
        <v>12667</v>
      </c>
      <c r="C33" s="125">
        <v>6156</v>
      </c>
      <c r="D33" s="125">
        <v>6511</v>
      </c>
      <c r="E33" s="250">
        <v>13725</v>
      </c>
      <c r="F33" s="242">
        <f t="shared" ref="F33:F39" si="1">B33-E33</f>
        <v>-1058</v>
      </c>
      <c r="G33" s="243">
        <v>-15</v>
      </c>
      <c r="H33" s="129">
        <v>4562</v>
      </c>
    </row>
    <row r="34" spans="1:8" ht="14.1" customHeight="1">
      <c r="A34" s="249" t="s">
        <v>74</v>
      </c>
      <c r="B34" s="125">
        <v>9809</v>
      </c>
      <c r="C34" s="125">
        <v>4807</v>
      </c>
      <c r="D34" s="125">
        <v>5002</v>
      </c>
      <c r="E34" s="250">
        <v>10746</v>
      </c>
      <c r="F34" s="242">
        <f t="shared" si="1"/>
        <v>-937</v>
      </c>
      <c r="G34" s="243">
        <v>-33</v>
      </c>
      <c r="H34" s="129">
        <v>3574</v>
      </c>
    </row>
    <row r="35" spans="1:8" ht="14.1" customHeight="1">
      <c r="A35" s="249" t="s">
        <v>75</v>
      </c>
      <c r="B35" s="125">
        <v>15898</v>
      </c>
      <c r="C35" s="125">
        <v>7752</v>
      </c>
      <c r="D35" s="125">
        <v>8146</v>
      </c>
      <c r="E35" s="250">
        <v>17641</v>
      </c>
      <c r="F35" s="242">
        <f t="shared" si="1"/>
        <v>-1743</v>
      </c>
      <c r="G35" s="243">
        <v>-44</v>
      </c>
      <c r="H35" s="129">
        <v>6032</v>
      </c>
    </row>
    <row r="36" spans="1:8" ht="14.1" customHeight="1">
      <c r="A36" s="249" t="s">
        <v>76</v>
      </c>
      <c r="B36" s="125">
        <v>4130</v>
      </c>
      <c r="C36" s="125">
        <v>2006</v>
      </c>
      <c r="D36" s="125">
        <v>2124</v>
      </c>
      <c r="E36" s="250">
        <v>4956</v>
      </c>
      <c r="F36" s="242">
        <f t="shared" si="1"/>
        <v>-826</v>
      </c>
      <c r="G36" s="243">
        <v>-16</v>
      </c>
      <c r="H36" s="129">
        <v>1609</v>
      </c>
    </row>
    <row r="37" spans="1:8" ht="14.1" customHeight="1">
      <c r="A37" s="249" t="s">
        <v>77</v>
      </c>
      <c r="B37" s="125">
        <v>5321</v>
      </c>
      <c r="C37" s="125">
        <v>2664</v>
      </c>
      <c r="D37" s="125">
        <v>2657</v>
      </c>
      <c r="E37" s="250">
        <v>6366</v>
      </c>
      <c r="F37" s="242">
        <f t="shared" si="1"/>
        <v>-1045</v>
      </c>
      <c r="G37" s="243">
        <v>-24</v>
      </c>
      <c r="H37" s="129">
        <v>2011</v>
      </c>
    </row>
    <row r="38" spans="1:8" ht="14.1" customHeight="1">
      <c r="A38" s="249" t="s">
        <v>78</v>
      </c>
      <c r="B38" s="125">
        <v>6601</v>
      </c>
      <c r="C38" s="125">
        <v>3301</v>
      </c>
      <c r="D38" s="125">
        <v>3300</v>
      </c>
      <c r="E38" s="250">
        <v>7646</v>
      </c>
      <c r="F38" s="242">
        <f t="shared" si="1"/>
        <v>-1045</v>
      </c>
      <c r="G38" s="243">
        <v>-13</v>
      </c>
      <c r="H38" s="129">
        <v>2426</v>
      </c>
    </row>
    <row r="39" spans="1:8" ht="14.1" customHeight="1">
      <c r="A39" s="249" t="s">
        <v>79</v>
      </c>
      <c r="B39" s="125">
        <v>5479</v>
      </c>
      <c r="C39" s="125">
        <v>2722</v>
      </c>
      <c r="D39" s="125">
        <v>2757</v>
      </c>
      <c r="E39" s="250">
        <v>6577</v>
      </c>
      <c r="F39" s="242">
        <f t="shared" si="1"/>
        <v>-1098</v>
      </c>
      <c r="G39" s="243">
        <v>-14</v>
      </c>
      <c r="H39" s="129">
        <v>1938</v>
      </c>
    </row>
    <row r="40" spans="1:8" ht="12.75" customHeight="1">
      <c r="A40" s="249"/>
      <c r="B40" s="125"/>
      <c r="C40" s="125"/>
      <c r="D40" s="125"/>
      <c r="E40" s="250"/>
      <c r="F40" s="242"/>
      <c r="G40" s="243"/>
      <c r="H40" s="129"/>
    </row>
    <row r="41" spans="1:8" ht="14.1" customHeight="1">
      <c r="A41" s="249" t="s">
        <v>80</v>
      </c>
      <c r="B41" s="125">
        <v>4278</v>
      </c>
      <c r="C41" s="125">
        <v>2111</v>
      </c>
      <c r="D41" s="125">
        <v>2167</v>
      </c>
      <c r="E41" s="250">
        <v>5071</v>
      </c>
      <c r="F41" s="242">
        <f t="shared" ref="F41:F47" si="2">B41-E41</f>
        <v>-793</v>
      </c>
      <c r="G41" s="243">
        <v>-9</v>
      </c>
      <c r="H41" s="129">
        <v>1473</v>
      </c>
    </row>
    <row r="42" spans="1:8" ht="14.1" customHeight="1">
      <c r="A42" s="249" t="s">
        <v>81</v>
      </c>
      <c r="B42" s="125">
        <v>6791</v>
      </c>
      <c r="C42" s="125">
        <v>3295</v>
      </c>
      <c r="D42" s="125">
        <v>3496</v>
      </c>
      <c r="E42" s="251">
        <v>8080</v>
      </c>
      <c r="F42" s="242">
        <f t="shared" si="2"/>
        <v>-1289</v>
      </c>
      <c r="G42" s="243">
        <v>-31</v>
      </c>
      <c r="H42" s="129">
        <v>2444</v>
      </c>
    </row>
    <row r="43" spans="1:8" ht="14.1" customHeight="1">
      <c r="A43" s="249" t="s">
        <v>82</v>
      </c>
      <c r="B43" s="125">
        <v>4338</v>
      </c>
      <c r="C43" s="125">
        <v>2134</v>
      </c>
      <c r="D43" s="125">
        <v>2204</v>
      </c>
      <c r="E43" s="251">
        <v>5007</v>
      </c>
      <c r="F43" s="242">
        <f t="shared" si="2"/>
        <v>-669</v>
      </c>
      <c r="G43" s="243">
        <v>-1</v>
      </c>
      <c r="H43" s="129">
        <v>1536</v>
      </c>
    </row>
    <row r="44" spans="1:8" ht="14.1" customHeight="1">
      <c r="A44" s="249" t="s">
        <v>83</v>
      </c>
      <c r="B44" s="125">
        <v>6060</v>
      </c>
      <c r="C44" s="125">
        <v>2906</v>
      </c>
      <c r="D44" s="125">
        <v>3154</v>
      </c>
      <c r="E44" s="250">
        <v>7203</v>
      </c>
      <c r="F44" s="242">
        <f t="shared" si="2"/>
        <v>-1143</v>
      </c>
      <c r="G44" s="243">
        <v>-24</v>
      </c>
      <c r="H44" s="129">
        <v>2166</v>
      </c>
    </row>
    <row r="45" spans="1:8" ht="14.1" customHeight="1">
      <c r="A45" s="249" t="s">
        <v>84</v>
      </c>
      <c r="B45" s="125">
        <v>2551</v>
      </c>
      <c r="C45" s="125">
        <v>1246</v>
      </c>
      <c r="D45" s="125">
        <v>1305</v>
      </c>
      <c r="E45" s="250">
        <v>3028</v>
      </c>
      <c r="F45" s="242">
        <f t="shared" si="2"/>
        <v>-477</v>
      </c>
      <c r="G45" s="243">
        <v>-8</v>
      </c>
      <c r="H45" s="129">
        <v>895</v>
      </c>
    </row>
    <row r="46" spans="1:8" ht="14.1" customHeight="1">
      <c r="A46" s="249" t="s">
        <v>85</v>
      </c>
      <c r="B46" s="125">
        <v>3367</v>
      </c>
      <c r="C46" s="125">
        <v>1629</v>
      </c>
      <c r="D46" s="125">
        <v>1738</v>
      </c>
      <c r="E46" s="250">
        <v>3902</v>
      </c>
      <c r="F46" s="242">
        <f t="shared" si="2"/>
        <v>-535</v>
      </c>
      <c r="G46" s="243">
        <v>-21</v>
      </c>
      <c r="H46" s="129">
        <v>1131</v>
      </c>
    </row>
    <row r="47" spans="1:8" ht="14.1" customHeight="1">
      <c r="A47" s="249" t="s">
        <v>86</v>
      </c>
      <c r="B47" s="125">
        <v>3528</v>
      </c>
      <c r="C47" s="125">
        <v>1670</v>
      </c>
      <c r="D47" s="125">
        <v>1858</v>
      </c>
      <c r="E47" s="250">
        <v>4199</v>
      </c>
      <c r="F47" s="242">
        <f t="shared" si="2"/>
        <v>-671</v>
      </c>
      <c r="G47" s="243">
        <v>-18</v>
      </c>
      <c r="H47" s="129">
        <v>1234</v>
      </c>
    </row>
    <row r="48" spans="1:8" ht="12.75" customHeight="1">
      <c r="A48" s="249"/>
      <c r="B48" s="125"/>
      <c r="C48" s="125"/>
      <c r="D48" s="125"/>
      <c r="E48" s="250"/>
      <c r="F48" s="242"/>
      <c r="G48" s="243"/>
      <c r="H48" s="129"/>
    </row>
    <row r="49" spans="1:8" ht="14.1" customHeight="1">
      <c r="A49" s="249" t="s">
        <v>87</v>
      </c>
      <c r="B49" s="125">
        <v>20275</v>
      </c>
      <c r="C49" s="125">
        <v>9940</v>
      </c>
      <c r="D49" s="125">
        <v>10335</v>
      </c>
      <c r="E49" s="250">
        <v>22463</v>
      </c>
      <c r="F49" s="242">
        <f>B49-E49</f>
        <v>-2188</v>
      </c>
      <c r="G49" s="243">
        <v>-47</v>
      </c>
      <c r="H49" s="129">
        <v>7455</v>
      </c>
    </row>
    <row r="50" spans="1:8" ht="14.1" customHeight="1">
      <c r="A50" s="249" t="s">
        <v>88</v>
      </c>
      <c r="B50" s="125">
        <v>12649</v>
      </c>
      <c r="C50" s="125">
        <v>6220</v>
      </c>
      <c r="D50" s="125">
        <v>6429</v>
      </c>
      <c r="E50" s="250">
        <v>14558</v>
      </c>
      <c r="F50" s="242">
        <f>B50-E50</f>
        <v>-1909</v>
      </c>
      <c r="G50" s="243">
        <v>-41</v>
      </c>
      <c r="H50" s="129">
        <v>4315</v>
      </c>
    </row>
    <row r="51" spans="1:8" ht="14.1" customHeight="1">
      <c r="A51" s="249" t="s">
        <v>89</v>
      </c>
      <c r="B51" s="125">
        <v>5992</v>
      </c>
      <c r="C51" s="125">
        <v>3068</v>
      </c>
      <c r="D51" s="125">
        <v>2924</v>
      </c>
      <c r="E51" s="250">
        <v>7107</v>
      </c>
      <c r="F51" s="242">
        <f>B51-E51</f>
        <v>-1115</v>
      </c>
      <c r="G51" s="243">
        <v>-2</v>
      </c>
      <c r="H51" s="129">
        <v>2612</v>
      </c>
    </row>
    <row r="52" spans="1:8" ht="14.1" customHeight="1">
      <c r="A52" s="249" t="s">
        <v>90</v>
      </c>
      <c r="B52" s="125">
        <v>11513</v>
      </c>
      <c r="C52" s="125">
        <v>5726</v>
      </c>
      <c r="D52" s="125">
        <v>5787</v>
      </c>
      <c r="E52" s="250">
        <v>12890</v>
      </c>
      <c r="F52" s="242">
        <f>B52-E52</f>
        <v>-1377</v>
      </c>
      <c r="G52" s="243">
        <v>-21</v>
      </c>
      <c r="H52" s="129">
        <v>4353</v>
      </c>
    </row>
    <row r="53" spans="1:8" ht="14.1" customHeight="1">
      <c r="A53" s="249" t="s">
        <v>91</v>
      </c>
      <c r="B53" s="125">
        <v>5736</v>
      </c>
      <c r="C53" s="125">
        <v>2795</v>
      </c>
      <c r="D53" s="125">
        <v>2941</v>
      </c>
      <c r="E53" s="250">
        <v>6613</v>
      </c>
      <c r="F53" s="242">
        <f>B53-E53</f>
        <v>-877</v>
      </c>
      <c r="G53" s="243">
        <v>-34</v>
      </c>
      <c r="H53" s="129">
        <v>2065</v>
      </c>
    </row>
    <row r="54" spans="1:8" ht="12.75" customHeight="1">
      <c r="A54" s="249"/>
      <c r="B54" s="125"/>
      <c r="C54" s="125"/>
      <c r="D54" s="125"/>
      <c r="E54" s="250"/>
      <c r="F54" s="242"/>
      <c r="G54" s="243"/>
      <c r="H54" s="129"/>
    </row>
    <row r="55" spans="1:8" ht="14.1" customHeight="1">
      <c r="A55" s="249" t="s">
        <v>92</v>
      </c>
      <c r="B55" s="125">
        <v>7156</v>
      </c>
      <c r="C55" s="125">
        <v>3513</v>
      </c>
      <c r="D55" s="125">
        <v>3643</v>
      </c>
      <c r="E55" s="250">
        <v>7601</v>
      </c>
      <c r="F55" s="242">
        <f>B55-E55</f>
        <v>-445</v>
      </c>
      <c r="G55" s="243">
        <v>-14</v>
      </c>
      <c r="H55" s="129">
        <v>2458</v>
      </c>
    </row>
    <row r="56" spans="1:8" ht="14.1" customHeight="1">
      <c r="A56" s="249" t="s">
        <v>93</v>
      </c>
      <c r="B56" s="125">
        <v>17932</v>
      </c>
      <c r="C56" s="125">
        <v>8607</v>
      </c>
      <c r="D56" s="125">
        <v>9325</v>
      </c>
      <c r="E56" s="250">
        <v>20151</v>
      </c>
      <c r="F56" s="242">
        <f>B56-E56</f>
        <v>-2219</v>
      </c>
      <c r="G56" s="243">
        <v>-40</v>
      </c>
      <c r="H56" s="129">
        <v>6572</v>
      </c>
    </row>
    <row r="57" spans="1:8" ht="14.1" customHeight="1">
      <c r="A57" s="249" t="s">
        <v>94</v>
      </c>
      <c r="B57" s="125">
        <v>11262</v>
      </c>
      <c r="C57" s="125">
        <v>5347</v>
      </c>
      <c r="D57" s="125">
        <v>5915</v>
      </c>
      <c r="E57" s="250">
        <v>13032</v>
      </c>
      <c r="F57" s="242">
        <f>B57-E57</f>
        <v>-1770</v>
      </c>
      <c r="G57" s="243">
        <v>-35</v>
      </c>
      <c r="H57" s="129">
        <v>4259</v>
      </c>
    </row>
    <row r="58" spans="1:8" ht="6" customHeight="1">
      <c r="A58" s="252"/>
      <c r="B58" s="253"/>
      <c r="C58" s="253"/>
      <c r="D58" s="253"/>
      <c r="E58" s="254"/>
      <c r="F58" s="255"/>
      <c r="G58" s="256"/>
      <c r="H58" s="257"/>
    </row>
    <row r="59" spans="1:8" ht="15" customHeight="1">
      <c r="A59" s="1047" t="s">
        <v>520</v>
      </c>
      <c r="B59" s="1047"/>
      <c r="C59" s="1047"/>
      <c r="D59" s="1047"/>
      <c r="E59" s="1047"/>
      <c r="F59" s="1047"/>
      <c r="G59" s="1047"/>
      <c r="H59" s="1047"/>
    </row>
    <row r="60" spans="1:8" ht="14.25" customHeight="1">
      <c r="A60" s="258" t="s">
        <v>95</v>
      </c>
      <c r="B60" s="259"/>
      <c r="C60" s="259"/>
      <c r="D60" s="259"/>
      <c r="E60" s="259"/>
      <c r="F60" s="259"/>
      <c r="G60" s="259"/>
      <c r="H60" s="259"/>
    </row>
    <row r="61" spans="1:8" ht="12">
      <c r="A61" s="258"/>
      <c r="B61" s="260"/>
      <c r="C61" s="260"/>
      <c r="D61" s="260"/>
      <c r="E61" s="260"/>
      <c r="F61" s="260"/>
      <c r="G61" s="261"/>
      <c r="H61" s="260"/>
    </row>
    <row r="62" spans="1:8">
      <c r="E62" s="262"/>
      <c r="F62" s="226"/>
    </row>
    <row r="65" spans="5:5">
      <c r="E65" s="263"/>
    </row>
  </sheetData>
  <mergeCells count="10">
    <mergeCell ref="A59:H59"/>
    <mergeCell ref="A1:B1"/>
    <mergeCell ref="A2:B2"/>
    <mergeCell ref="G2:H2"/>
    <mergeCell ref="B3:G3"/>
    <mergeCell ref="H3:H5"/>
    <mergeCell ref="B4:B5"/>
    <mergeCell ref="C4:C5"/>
    <mergeCell ref="D4:D5"/>
    <mergeCell ref="E4:E5"/>
  </mergeCells>
  <phoneticPr fontId="3"/>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F53A-0A8E-4B87-BAE4-BCBDF96D1BA6}">
  <dimension ref="A1:U57"/>
  <sheetViews>
    <sheetView view="pageBreakPreview" zoomScaleNormal="100" zoomScaleSheetLayoutView="100" workbookViewId="0"/>
  </sheetViews>
  <sheetFormatPr defaultRowHeight="13.5"/>
  <cols>
    <col min="1" max="1" width="12" style="49" customWidth="1"/>
    <col min="2" max="62" width="4.375" style="49" customWidth="1"/>
    <col min="63" max="16384" width="9" style="49"/>
  </cols>
  <sheetData>
    <row r="1" spans="1:18" ht="6.75" customHeight="1"/>
    <row r="2" spans="1:18" s="34" customFormat="1" ht="17.25">
      <c r="A2" s="264" t="s">
        <v>328</v>
      </c>
      <c r="J2" s="265"/>
    </row>
    <row r="3" spans="1:18" ht="14.25" thickBot="1">
      <c r="A3" s="266" t="s">
        <v>96</v>
      </c>
    </row>
    <row r="4" spans="1:18" ht="15" customHeight="1" thickTop="1">
      <c r="A4" s="267" t="s">
        <v>0</v>
      </c>
      <c r="B4" s="1123" t="s">
        <v>248</v>
      </c>
      <c r="C4" s="1124"/>
      <c r="D4" s="1124"/>
      <c r="E4" s="1124"/>
      <c r="F4" s="1124"/>
      <c r="G4" s="1124"/>
      <c r="H4" s="1125"/>
      <c r="I4" s="1123" t="s">
        <v>249</v>
      </c>
      <c r="J4" s="1124"/>
      <c r="K4" s="1124"/>
      <c r="L4" s="1124"/>
      <c r="M4" s="1124"/>
      <c r="N4" s="1124"/>
      <c r="O4" s="1125"/>
      <c r="P4" s="1136" t="s">
        <v>197</v>
      </c>
      <c r="Q4" s="1137"/>
      <c r="R4" s="1137"/>
    </row>
    <row r="5" spans="1:18" ht="15" customHeight="1">
      <c r="A5" s="268"/>
      <c r="B5" s="1126" t="s">
        <v>250</v>
      </c>
      <c r="C5" s="1127"/>
      <c r="D5" s="1126" t="s">
        <v>251</v>
      </c>
      <c r="E5" s="1127"/>
      <c r="F5" s="1126" t="s">
        <v>252</v>
      </c>
      <c r="G5" s="1130"/>
      <c r="H5" s="1130"/>
      <c r="I5" s="1126" t="s">
        <v>97</v>
      </c>
      <c r="J5" s="1127"/>
      <c r="K5" s="1126" t="s">
        <v>823</v>
      </c>
      <c r="L5" s="1127"/>
      <c r="M5" s="1126" t="s">
        <v>252</v>
      </c>
      <c r="N5" s="1130"/>
      <c r="O5" s="1127"/>
      <c r="P5" s="1132" t="s">
        <v>253</v>
      </c>
      <c r="Q5" s="1133"/>
      <c r="R5" s="1133"/>
    </row>
    <row r="6" spans="1:18" ht="15" customHeight="1">
      <c r="A6" s="269" t="s">
        <v>21</v>
      </c>
      <c r="B6" s="1128"/>
      <c r="C6" s="1129"/>
      <c r="D6" s="1128"/>
      <c r="E6" s="1129"/>
      <c r="F6" s="1128"/>
      <c r="G6" s="1131"/>
      <c r="H6" s="1131"/>
      <c r="I6" s="1128"/>
      <c r="J6" s="1129"/>
      <c r="K6" s="1128"/>
      <c r="L6" s="1129"/>
      <c r="M6" s="1128"/>
      <c r="N6" s="1131"/>
      <c r="O6" s="1129"/>
      <c r="P6" s="1134"/>
      <c r="Q6" s="1135"/>
      <c r="R6" s="1135"/>
    </row>
    <row r="7" spans="1:18" s="271" customFormat="1">
      <c r="A7" s="270"/>
      <c r="B7" s="1140" t="s">
        <v>98</v>
      </c>
      <c r="C7" s="1141"/>
      <c r="D7" s="1140" t="s">
        <v>98</v>
      </c>
      <c r="E7" s="1141"/>
      <c r="F7" s="1138" t="s">
        <v>98</v>
      </c>
      <c r="G7" s="1139"/>
      <c r="H7" s="1139"/>
      <c r="I7" s="1140" t="s">
        <v>98</v>
      </c>
      <c r="J7" s="1141"/>
      <c r="K7" s="1142" t="s">
        <v>98</v>
      </c>
      <c r="L7" s="1141"/>
      <c r="M7" s="1138" t="s">
        <v>98</v>
      </c>
      <c r="N7" s="1139"/>
      <c r="O7" s="1139"/>
      <c r="P7" s="1138" t="s">
        <v>98</v>
      </c>
      <c r="Q7" s="1139"/>
      <c r="R7" s="1139"/>
    </row>
    <row r="8" spans="1:18">
      <c r="A8" s="45" t="s">
        <v>816</v>
      </c>
      <c r="B8" s="1072">
        <v>5414</v>
      </c>
      <c r="C8" s="1073"/>
      <c r="D8" s="1072">
        <v>16996</v>
      </c>
      <c r="E8" s="1073"/>
      <c r="F8" s="1074">
        <v>-11582</v>
      </c>
      <c r="G8" s="1075"/>
      <c r="H8" s="1075"/>
      <c r="I8" s="1072">
        <v>14862</v>
      </c>
      <c r="J8" s="1073"/>
      <c r="K8" s="1077">
        <v>18023</v>
      </c>
      <c r="L8" s="1073"/>
      <c r="M8" s="1074">
        <v>-3161</v>
      </c>
      <c r="N8" s="1075"/>
      <c r="O8" s="1075"/>
      <c r="P8" s="1074">
        <v>-14743</v>
      </c>
      <c r="Q8" s="1075"/>
      <c r="R8" s="1075"/>
    </row>
    <row r="9" spans="1:18">
      <c r="A9" s="45" t="s">
        <v>598</v>
      </c>
      <c r="B9" s="1072">
        <v>4830</v>
      </c>
      <c r="C9" s="1073"/>
      <c r="D9" s="1072">
        <v>17137</v>
      </c>
      <c r="E9" s="1073"/>
      <c r="F9" s="1074">
        <v>-12307</v>
      </c>
      <c r="G9" s="1075"/>
      <c r="H9" s="1075"/>
      <c r="I9" s="1072">
        <v>14604</v>
      </c>
      <c r="J9" s="1073"/>
      <c r="K9" s="1077">
        <v>17749</v>
      </c>
      <c r="L9" s="1073"/>
      <c r="M9" s="1074">
        <v>-3145</v>
      </c>
      <c r="N9" s="1075"/>
      <c r="O9" s="1075"/>
      <c r="P9" s="1074">
        <v>-15452</v>
      </c>
      <c r="Q9" s="1075"/>
      <c r="R9" s="1075"/>
    </row>
    <row r="10" spans="1:18">
      <c r="A10" s="45" t="s">
        <v>620</v>
      </c>
      <c r="B10" s="1072">
        <v>4453</v>
      </c>
      <c r="C10" s="1073"/>
      <c r="D10" s="1072">
        <v>17085</v>
      </c>
      <c r="E10" s="1073"/>
      <c r="F10" s="1074">
        <v>-12632</v>
      </c>
      <c r="G10" s="1075"/>
      <c r="H10" s="1075"/>
      <c r="I10" s="1072">
        <v>14224</v>
      </c>
      <c r="J10" s="1073"/>
      <c r="K10" s="1077">
        <v>17831</v>
      </c>
      <c r="L10" s="1073"/>
      <c r="M10" s="1074">
        <v>-3607</v>
      </c>
      <c r="N10" s="1075"/>
      <c r="O10" s="1075"/>
      <c r="P10" s="1074">
        <v>-16239</v>
      </c>
      <c r="Q10" s="1075"/>
      <c r="R10" s="1075"/>
    </row>
    <row r="11" spans="1:18" ht="12" customHeight="1">
      <c r="A11" s="272"/>
      <c r="B11" s="1072"/>
      <c r="C11" s="1073"/>
      <c r="D11" s="1072"/>
      <c r="E11" s="1073"/>
      <c r="F11" s="1074"/>
      <c r="G11" s="1075"/>
      <c r="H11" s="1075"/>
      <c r="I11" s="1072"/>
      <c r="J11" s="1073"/>
      <c r="K11" s="1077"/>
      <c r="L11" s="1073"/>
      <c r="M11" s="1074"/>
      <c r="N11" s="1075"/>
      <c r="O11" s="1075"/>
      <c r="P11" s="1074"/>
      <c r="Q11" s="1075"/>
      <c r="R11" s="1075"/>
    </row>
    <row r="12" spans="1:18">
      <c r="A12" s="45" t="s">
        <v>831</v>
      </c>
      <c r="B12" s="1072">
        <v>367</v>
      </c>
      <c r="C12" s="1073"/>
      <c r="D12" s="1072">
        <v>1358</v>
      </c>
      <c r="E12" s="1073"/>
      <c r="F12" s="1074">
        <v>-991</v>
      </c>
      <c r="G12" s="1075"/>
      <c r="H12" s="1075"/>
      <c r="I12" s="1072">
        <v>2419</v>
      </c>
      <c r="J12" s="1073"/>
      <c r="K12" s="1077">
        <v>2390</v>
      </c>
      <c r="L12" s="1073"/>
      <c r="M12" s="1074">
        <v>29</v>
      </c>
      <c r="N12" s="1075"/>
      <c r="O12" s="1075"/>
      <c r="P12" s="1074">
        <v>-962</v>
      </c>
      <c r="Q12" s="1075"/>
      <c r="R12" s="1075"/>
    </row>
    <row r="13" spans="1:18">
      <c r="A13" s="45" t="s">
        <v>599</v>
      </c>
      <c r="B13" s="1072">
        <v>402</v>
      </c>
      <c r="C13" s="1073"/>
      <c r="D13" s="1072">
        <v>1338</v>
      </c>
      <c r="E13" s="1073"/>
      <c r="F13" s="1074">
        <v>-936</v>
      </c>
      <c r="G13" s="1075"/>
      <c r="H13" s="1075"/>
      <c r="I13" s="1072">
        <v>968</v>
      </c>
      <c r="J13" s="1073"/>
      <c r="K13" s="1077">
        <v>1145</v>
      </c>
      <c r="L13" s="1073"/>
      <c r="M13" s="1074">
        <v>-177</v>
      </c>
      <c r="N13" s="1075"/>
      <c r="O13" s="1075"/>
      <c r="P13" s="1074">
        <v>-1113</v>
      </c>
      <c r="Q13" s="1075"/>
      <c r="R13" s="1075"/>
    </row>
    <row r="14" spans="1:18">
      <c r="A14" s="45" t="s">
        <v>610</v>
      </c>
      <c r="B14" s="1072">
        <v>371</v>
      </c>
      <c r="C14" s="1073"/>
      <c r="D14" s="1072">
        <v>1254</v>
      </c>
      <c r="E14" s="1073"/>
      <c r="F14" s="1074">
        <v>-883</v>
      </c>
      <c r="G14" s="1075"/>
      <c r="H14" s="1075"/>
      <c r="I14" s="1072">
        <v>913</v>
      </c>
      <c r="J14" s="1076"/>
      <c r="K14" s="1077">
        <v>954</v>
      </c>
      <c r="L14" s="1073"/>
      <c r="M14" s="1074">
        <v>-41</v>
      </c>
      <c r="N14" s="1075"/>
      <c r="O14" s="1075"/>
      <c r="P14" s="1074">
        <v>-924</v>
      </c>
      <c r="Q14" s="1075"/>
      <c r="R14" s="1075"/>
    </row>
    <row r="15" spans="1:18">
      <c r="A15" s="45" t="s">
        <v>620</v>
      </c>
      <c r="B15" s="1072">
        <v>354</v>
      </c>
      <c r="C15" s="1073"/>
      <c r="D15" s="1072">
        <v>1270</v>
      </c>
      <c r="E15" s="1073"/>
      <c r="F15" s="1074">
        <v>-916</v>
      </c>
      <c r="G15" s="1075"/>
      <c r="H15" s="1075"/>
      <c r="I15" s="1072">
        <v>1117</v>
      </c>
      <c r="J15" s="1076"/>
      <c r="K15" s="1077">
        <v>1114</v>
      </c>
      <c r="L15" s="1073"/>
      <c r="M15" s="1074">
        <v>3</v>
      </c>
      <c r="N15" s="1075"/>
      <c r="O15" s="1075"/>
      <c r="P15" s="1074">
        <v>-913</v>
      </c>
      <c r="Q15" s="1075"/>
      <c r="R15" s="1075"/>
    </row>
    <row r="16" spans="1:18">
      <c r="A16" s="45" t="s">
        <v>633</v>
      </c>
      <c r="B16" s="1072">
        <v>387</v>
      </c>
      <c r="C16" s="1073"/>
      <c r="D16" s="1072">
        <v>1200</v>
      </c>
      <c r="E16" s="1073"/>
      <c r="F16" s="1074">
        <v>-813</v>
      </c>
      <c r="G16" s="1075"/>
      <c r="H16" s="1075"/>
      <c r="I16" s="1072">
        <v>1007</v>
      </c>
      <c r="J16" s="1076"/>
      <c r="K16" s="1077">
        <v>1132</v>
      </c>
      <c r="L16" s="1073"/>
      <c r="M16" s="1074">
        <v>-125</v>
      </c>
      <c r="N16" s="1075"/>
      <c r="O16" s="1075"/>
      <c r="P16" s="1074">
        <v>-938</v>
      </c>
      <c r="Q16" s="1075"/>
      <c r="R16" s="1075"/>
    </row>
    <row r="17" spans="1:21">
      <c r="A17" s="45" t="s">
        <v>653</v>
      </c>
      <c r="B17" s="1072">
        <v>397</v>
      </c>
      <c r="C17" s="1073"/>
      <c r="D17" s="1072">
        <v>1366</v>
      </c>
      <c r="E17" s="1073"/>
      <c r="F17" s="1074">
        <v>-969</v>
      </c>
      <c r="G17" s="1075"/>
      <c r="H17" s="1075"/>
      <c r="I17" s="1072">
        <v>1033</v>
      </c>
      <c r="J17" s="1076"/>
      <c r="K17" s="1077">
        <v>1017</v>
      </c>
      <c r="L17" s="1073"/>
      <c r="M17" s="1074">
        <v>16</v>
      </c>
      <c r="N17" s="1075"/>
      <c r="O17" s="1075"/>
      <c r="P17" s="1074">
        <v>-953</v>
      </c>
      <c r="Q17" s="1075"/>
      <c r="R17" s="1075"/>
    </row>
    <row r="18" spans="1:21">
      <c r="A18" s="45" t="s">
        <v>667</v>
      </c>
      <c r="B18" s="1072">
        <v>401</v>
      </c>
      <c r="C18" s="1073"/>
      <c r="D18" s="1072">
        <v>1360</v>
      </c>
      <c r="E18" s="1073"/>
      <c r="F18" s="1074">
        <v>-959</v>
      </c>
      <c r="G18" s="1075"/>
      <c r="H18" s="1075"/>
      <c r="I18" s="1072">
        <v>907</v>
      </c>
      <c r="J18" s="1076"/>
      <c r="K18" s="1077">
        <v>966</v>
      </c>
      <c r="L18" s="1073"/>
      <c r="M18" s="1074">
        <v>-59</v>
      </c>
      <c r="N18" s="1075"/>
      <c r="O18" s="1075"/>
      <c r="P18" s="1074">
        <v>-1018</v>
      </c>
      <c r="Q18" s="1075"/>
      <c r="R18" s="1075"/>
    </row>
    <row r="19" spans="1:21">
      <c r="A19" s="45" t="s">
        <v>685</v>
      </c>
      <c r="B19" s="1072">
        <v>321</v>
      </c>
      <c r="C19" s="1073"/>
      <c r="D19" s="1072">
        <v>1349</v>
      </c>
      <c r="E19" s="1073"/>
      <c r="F19" s="1074">
        <v>-1028</v>
      </c>
      <c r="G19" s="1075"/>
      <c r="H19" s="1075"/>
      <c r="I19" s="1072">
        <v>718</v>
      </c>
      <c r="J19" s="1076"/>
      <c r="K19" s="1077">
        <v>803</v>
      </c>
      <c r="L19" s="1073"/>
      <c r="M19" s="1074">
        <v>-85</v>
      </c>
      <c r="N19" s="1075"/>
      <c r="O19" s="1075"/>
      <c r="P19" s="1074">
        <v>-1113</v>
      </c>
      <c r="Q19" s="1075"/>
      <c r="R19" s="1075"/>
    </row>
    <row r="20" spans="1:21">
      <c r="A20" s="45" t="s">
        <v>686</v>
      </c>
      <c r="B20" s="1072">
        <v>364</v>
      </c>
      <c r="C20" s="1073"/>
      <c r="D20" s="1072">
        <v>1420</v>
      </c>
      <c r="E20" s="1073"/>
      <c r="F20" s="1074">
        <v>-1056</v>
      </c>
      <c r="G20" s="1075"/>
      <c r="H20" s="1075"/>
      <c r="I20" s="1072">
        <v>835</v>
      </c>
      <c r="J20" s="1076"/>
      <c r="K20" s="1077">
        <v>906</v>
      </c>
      <c r="L20" s="1073"/>
      <c r="M20" s="1074">
        <v>-71</v>
      </c>
      <c r="N20" s="1075"/>
      <c r="O20" s="1075"/>
      <c r="P20" s="1074">
        <v>-1127</v>
      </c>
      <c r="Q20" s="1075"/>
      <c r="R20" s="1075"/>
    </row>
    <row r="21" spans="1:21">
      <c r="A21" s="45" t="s">
        <v>740</v>
      </c>
      <c r="B21" s="1072">
        <v>384</v>
      </c>
      <c r="C21" s="1073"/>
      <c r="D21" s="1072">
        <v>1600</v>
      </c>
      <c r="E21" s="1073"/>
      <c r="F21" s="1074">
        <v>-1216</v>
      </c>
      <c r="G21" s="1075"/>
      <c r="H21" s="1075"/>
      <c r="I21" s="1072">
        <v>776</v>
      </c>
      <c r="J21" s="1076"/>
      <c r="K21" s="1077">
        <v>888</v>
      </c>
      <c r="L21" s="1073"/>
      <c r="M21" s="1074">
        <v>-112</v>
      </c>
      <c r="N21" s="1075"/>
      <c r="O21" s="1075"/>
      <c r="P21" s="1074">
        <v>-1328</v>
      </c>
      <c r="Q21" s="1075"/>
      <c r="R21" s="1075"/>
    </row>
    <row r="22" spans="1:21">
      <c r="A22" s="45" t="s">
        <v>547</v>
      </c>
      <c r="B22" s="1072">
        <v>322</v>
      </c>
      <c r="C22" s="1073"/>
      <c r="D22" s="1072">
        <v>1369</v>
      </c>
      <c r="E22" s="1073"/>
      <c r="F22" s="1074">
        <v>-1047</v>
      </c>
      <c r="G22" s="1075"/>
      <c r="H22" s="1075"/>
      <c r="I22" s="1072">
        <v>790</v>
      </c>
      <c r="J22" s="1076"/>
      <c r="K22" s="1077">
        <v>1097</v>
      </c>
      <c r="L22" s="1073"/>
      <c r="M22" s="1074">
        <v>-307</v>
      </c>
      <c r="N22" s="1075"/>
      <c r="O22" s="1075"/>
      <c r="P22" s="1074">
        <v>-1354</v>
      </c>
      <c r="Q22" s="1075"/>
      <c r="R22" s="1075"/>
    </row>
    <row r="23" spans="1:21">
      <c r="A23" s="45" t="s">
        <v>548</v>
      </c>
      <c r="B23" s="1072">
        <v>369</v>
      </c>
      <c r="C23" s="1073"/>
      <c r="D23" s="1072">
        <v>1503</v>
      </c>
      <c r="E23" s="1073"/>
      <c r="F23" s="1074">
        <v>-1134</v>
      </c>
      <c r="G23" s="1075"/>
      <c r="H23" s="1075"/>
      <c r="I23" s="1072">
        <v>2722</v>
      </c>
      <c r="J23" s="1076"/>
      <c r="K23" s="1077">
        <v>5422</v>
      </c>
      <c r="L23" s="1073"/>
      <c r="M23" s="1074">
        <v>-2700</v>
      </c>
      <c r="N23" s="1075"/>
      <c r="O23" s="1075"/>
      <c r="P23" s="1074">
        <f>F23+M23</f>
        <v>-3834</v>
      </c>
      <c r="Q23" s="1075"/>
      <c r="R23" s="1075"/>
    </row>
    <row r="24" spans="1:21">
      <c r="A24" s="45" t="s">
        <v>592</v>
      </c>
      <c r="B24" s="1072">
        <v>386</v>
      </c>
      <c r="C24" s="1073"/>
      <c r="D24" s="1072">
        <v>1313</v>
      </c>
      <c r="E24" s="1073"/>
      <c r="F24" s="1074">
        <v>-927</v>
      </c>
      <c r="G24" s="1075"/>
      <c r="H24" s="1075"/>
      <c r="I24" s="1072">
        <v>2382</v>
      </c>
      <c r="J24" s="1076"/>
      <c r="K24" s="1077">
        <v>2527</v>
      </c>
      <c r="L24" s="1073"/>
      <c r="M24" s="1074">
        <v>-145</v>
      </c>
      <c r="N24" s="1075"/>
      <c r="O24" s="1075"/>
      <c r="P24" s="1074">
        <f>F24+M24</f>
        <v>-1072</v>
      </c>
      <c r="Q24" s="1075"/>
      <c r="R24" s="1075"/>
    </row>
    <row r="25" spans="1:21" ht="9" customHeight="1">
      <c r="A25" s="273"/>
      <c r="B25" s="1119"/>
      <c r="C25" s="1120"/>
      <c r="D25" s="1119"/>
      <c r="E25" s="1120"/>
      <c r="F25" s="1105"/>
      <c r="G25" s="1106"/>
      <c r="H25" s="1106"/>
      <c r="I25" s="1119"/>
      <c r="J25" s="1122"/>
      <c r="K25" s="1121"/>
      <c r="L25" s="1120"/>
      <c r="M25" s="1105"/>
      <c r="N25" s="1106"/>
      <c r="O25" s="1106"/>
      <c r="P25" s="1105"/>
      <c r="Q25" s="1106"/>
      <c r="R25" s="1106"/>
    </row>
    <row r="26" spans="1:21" ht="15" customHeight="1">
      <c r="A26" s="274" t="s">
        <v>521</v>
      </c>
    </row>
    <row r="27" spans="1:21" ht="15" customHeight="1">
      <c r="A27" s="274" t="s">
        <v>473</v>
      </c>
    </row>
    <row r="28" spans="1:21" ht="10.5" customHeight="1">
      <c r="A28" s="275"/>
    </row>
    <row r="29" spans="1:21" ht="10.5" customHeight="1">
      <c r="A29" s="44"/>
      <c r="J29" s="1085"/>
      <c r="K29" s="1085"/>
    </row>
    <row r="30" spans="1:21" ht="10.5" customHeight="1">
      <c r="A30" s="44"/>
      <c r="J30" s="1085"/>
      <c r="K30" s="1085"/>
    </row>
    <row r="31" spans="1:21" ht="14.25" thickBot="1">
      <c r="A31" s="277" t="s">
        <v>674</v>
      </c>
    </row>
    <row r="32" spans="1:21" ht="15" customHeight="1" thickTop="1">
      <c r="A32" s="278" t="s">
        <v>0</v>
      </c>
      <c r="B32" s="1107" t="s">
        <v>254</v>
      </c>
      <c r="C32" s="1108"/>
      <c r="D32" s="1107" t="s">
        <v>255</v>
      </c>
      <c r="E32" s="1112"/>
      <c r="F32" s="1114" t="s">
        <v>256</v>
      </c>
      <c r="G32" s="1115"/>
      <c r="H32" s="1115"/>
      <c r="I32" s="1116"/>
      <c r="J32" s="1114" t="s">
        <v>257</v>
      </c>
      <c r="K32" s="1115"/>
      <c r="L32" s="1115"/>
      <c r="M32" s="1116"/>
      <c r="N32" s="1114" t="s">
        <v>258</v>
      </c>
      <c r="O32" s="1115"/>
      <c r="P32" s="1115"/>
      <c r="Q32" s="1116"/>
      <c r="R32" s="1114" t="s">
        <v>259</v>
      </c>
      <c r="S32" s="1115"/>
      <c r="T32" s="1115"/>
      <c r="U32" s="1115"/>
    </row>
    <row r="33" spans="1:21" ht="15" customHeight="1">
      <c r="A33" s="279"/>
      <c r="B33" s="1109"/>
      <c r="C33" s="1110"/>
      <c r="D33" s="1109"/>
      <c r="E33" s="1113"/>
      <c r="F33" s="1100" t="s">
        <v>99</v>
      </c>
      <c r="G33" s="1101"/>
      <c r="H33" s="1117" t="s">
        <v>260</v>
      </c>
      <c r="I33" s="1118"/>
      <c r="J33" s="1100" t="s">
        <v>99</v>
      </c>
      <c r="K33" s="1101"/>
      <c r="L33" s="1100" t="s">
        <v>261</v>
      </c>
      <c r="M33" s="1101"/>
      <c r="N33" s="1100" t="s">
        <v>99</v>
      </c>
      <c r="O33" s="1101"/>
      <c r="P33" s="1100" t="s">
        <v>262</v>
      </c>
      <c r="Q33" s="1101"/>
      <c r="R33" s="1100" t="s">
        <v>99</v>
      </c>
      <c r="S33" s="1102"/>
      <c r="T33" s="1100" t="s">
        <v>263</v>
      </c>
      <c r="U33" s="1101"/>
    </row>
    <row r="34" spans="1:21" ht="15" customHeight="1">
      <c r="A34" s="279" t="s">
        <v>21</v>
      </c>
      <c r="B34" s="1103"/>
      <c r="C34" s="1111"/>
      <c r="D34" s="1103"/>
      <c r="E34" s="1104"/>
      <c r="F34" s="1100"/>
      <c r="G34" s="1101"/>
      <c r="H34" s="1103" t="s">
        <v>255</v>
      </c>
      <c r="I34" s="1104"/>
      <c r="J34" s="1100"/>
      <c r="K34" s="1101"/>
      <c r="L34" s="1100"/>
      <c r="M34" s="1101"/>
      <c r="N34" s="1100"/>
      <c r="O34" s="1101"/>
      <c r="P34" s="1100"/>
      <c r="Q34" s="1101"/>
      <c r="R34" s="1100"/>
      <c r="S34" s="1102"/>
      <c r="T34" s="1100"/>
      <c r="U34" s="1101"/>
    </row>
    <row r="35" spans="1:21">
      <c r="A35" s="280"/>
      <c r="B35" s="1095"/>
      <c r="C35" s="1096"/>
      <c r="D35" s="1095"/>
      <c r="E35" s="1096"/>
      <c r="F35" s="1093" t="s">
        <v>18</v>
      </c>
      <c r="G35" s="1094"/>
      <c r="H35" s="1098"/>
      <c r="I35" s="1099"/>
      <c r="J35" s="1093" t="s">
        <v>650</v>
      </c>
      <c r="K35" s="1094"/>
      <c r="L35" s="1098"/>
      <c r="M35" s="1099"/>
      <c r="N35" s="1093" t="s">
        <v>44</v>
      </c>
      <c r="O35" s="1094"/>
      <c r="P35" s="1095"/>
      <c r="Q35" s="1096"/>
      <c r="R35" s="1093" t="s">
        <v>44</v>
      </c>
      <c r="S35" s="1097"/>
      <c r="T35" s="1093"/>
      <c r="U35" s="1094"/>
    </row>
    <row r="36" spans="1:21">
      <c r="A36" s="45" t="s">
        <v>872</v>
      </c>
      <c r="B36" s="1064">
        <v>5.0999999999999996</v>
      </c>
      <c r="C36" s="1065"/>
      <c r="D36" s="1064">
        <v>16.7</v>
      </c>
      <c r="E36" s="1065"/>
      <c r="F36" s="1066">
        <v>12</v>
      </c>
      <c r="G36" s="1067"/>
      <c r="H36" s="1064">
        <v>2.2999999999999998</v>
      </c>
      <c r="I36" s="1068"/>
      <c r="J36" s="1069">
        <v>107</v>
      </c>
      <c r="K36" s="1070"/>
      <c r="L36" s="1064">
        <v>20.3</v>
      </c>
      <c r="M36" s="1068"/>
      <c r="N36" s="1069">
        <v>2971</v>
      </c>
      <c r="O36" s="1070"/>
      <c r="P36" s="1064">
        <v>2.9</v>
      </c>
      <c r="Q36" s="1065"/>
      <c r="R36" s="1069">
        <v>1223</v>
      </c>
      <c r="S36" s="1071"/>
      <c r="T36" s="1062">
        <v>1.2</v>
      </c>
      <c r="U36" s="1063"/>
    </row>
    <row r="37" spans="1:21">
      <c r="A37" s="45" t="s">
        <v>531</v>
      </c>
      <c r="B37" s="1064">
        <v>4.7</v>
      </c>
      <c r="C37" s="1065"/>
      <c r="D37" s="1064">
        <v>16.899999999999999</v>
      </c>
      <c r="E37" s="1065"/>
      <c r="F37" s="1066">
        <v>11</v>
      </c>
      <c r="G37" s="1067"/>
      <c r="H37" s="1064">
        <v>2.2999999999999998</v>
      </c>
      <c r="I37" s="1068"/>
      <c r="J37" s="1069">
        <v>93</v>
      </c>
      <c r="K37" s="1070"/>
      <c r="L37" s="1064">
        <v>19.399999999999999</v>
      </c>
      <c r="M37" s="1068"/>
      <c r="N37" s="1069">
        <v>2946</v>
      </c>
      <c r="O37" s="1070"/>
      <c r="P37" s="1064">
        <v>2.9</v>
      </c>
      <c r="Q37" s="1065"/>
      <c r="R37" s="1069">
        <v>1181</v>
      </c>
      <c r="S37" s="1071"/>
      <c r="T37" s="1062">
        <v>1.18</v>
      </c>
      <c r="U37" s="1063"/>
    </row>
    <row r="38" spans="1:21">
      <c r="A38" s="45" t="s">
        <v>551</v>
      </c>
      <c r="B38" s="1064">
        <v>4.5</v>
      </c>
      <c r="C38" s="1065"/>
      <c r="D38" s="1064">
        <v>17.100000000000001</v>
      </c>
      <c r="E38" s="1065"/>
      <c r="F38" s="1066">
        <v>4</v>
      </c>
      <c r="G38" s="1067"/>
      <c r="H38" s="1064">
        <v>0.9</v>
      </c>
      <c r="I38" s="1068"/>
      <c r="J38" s="1069">
        <v>113</v>
      </c>
      <c r="K38" s="1070"/>
      <c r="L38" s="1064">
        <v>25.2</v>
      </c>
      <c r="M38" s="1068"/>
      <c r="N38" s="1069">
        <v>2906</v>
      </c>
      <c r="O38" s="1070"/>
      <c r="P38" s="1064">
        <v>3</v>
      </c>
      <c r="Q38" s="1065"/>
      <c r="R38" s="1069">
        <v>1164</v>
      </c>
      <c r="S38" s="1071"/>
      <c r="T38" s="1062">
        <v>1.18</v>
      </c>
      <c r="U38" s="1063"/>
    </row>
    <row r="39" spans="1:21" ht="10.5" customHeight="1">
      <c r="A39" s="282"/>
      <c r="B39" s="1064"/>
      <c r="C39" s="1065"/>
      <c r="D39" s="1064"/>
      <c r="E39" s="1065"/>
      <c r="F39" s="1069"/>
      <c r="G39" s="1070"/>
      <c r="H39" s="1064"/>
      <c r="I39" s="1068"/>
      <c r="J39" s="1069"/>
      <c r="K39" s="1070"/>
      <c r="L39" s="1064"/>
      <c r="M39" s="1068"/>
      <c r="N39" s="1069"/>
      <c r="O39" s="1070"/>
      <c r="P39" s="1064"/>
      <c r="Q39" s="1065"/>
      <c r="R39" s="1069"/>
      <c r="S39" s="1071"/>
      <c r="T39" s="1062"/>
      <c r="U39" s="1063"/>
    </row>
    <row r="40" spans="1:21">
      <c r="A40" s="45" t="s">
        <v>719</v>
      </c>
      <c r="B40" s="1078" t="s">
        <v>594</v>
      </c>
      <c r="C40" s="1079"/>
      <c r="D40" s="1078" t="s">
        <v>594</v>
      </c>
      <c r="E40" s="1079"/>
      <c r="F40" s="1080">
        <v>1</v>
      </c>
      <c r="G40" s="1081"/>
      <c r="H40" s="1078" t="s">
        <v>594</v>
      </c>
      <c r="I40" s="1082"/>
      <c r="J40" s="1080">
        <v>9</v>
      </c>
      <c r="K40" s="1081"/>
      <c r="L40" s="1078" t="s">
        <v>594</v>
      </c>
      <c r="M40" s="1082"/>
      <c r="N40" s="1080">
        <v>171</v>
      </c>
      <c r="O40" s="1081"/>
      <c r="P40" s="1078" t="s">
        <v>594</v>
      </c>
      <c r="Q40" s="1079"/>
      <c r="R40" s="1080">
        <v>88</v>
      </c>
      <c r="S40" s="1081"/>
      <c r="T40" s="1086" t="s">
        <v>594</v>
      </c>
      <c r="U40" s="1087"/>
    </row>
    <row r="41" spans="1:21">
      <c r="A41" s="45" t="s">
        <v>605</v>
      </c>
      <c r="B41" s="1078" t="s">
        <v>606</v>
      </c>
      <c r="C41" s="1079"/>
      <c r="D41" s="1078" t="s">
        <v>606</v>
      </c>
      <c r="E41" s="1079"/>
      <c r="F41" s="1080">
        <v>0</v>
      </c>
      <c r="G41" s="1081"/>
      <c r="H41" s="1078" t="s">
        <v>606</v>
      </c>
      <c r="I41" s="1082"/>
      <c r="J41" s="1080">
        <v>12</v>
      </c>
      <c r="K41" s="1081"/>
      <c r="L41" s="1078" t="s">
        <v>606</v>
      </c>
      <c r="M41" s="1082"/>
      <c r="N41" s="1080">
        <v>216</v>
      </c>
      <c r="O41" s="1081"/>
      <c r="P41" s="1078" t="s">
        <v>606</v>
      </c>
      <c r="Q41" s="1079"/>
      <c r="R41" s="1080">
        <v>77</v>
      </c>
      <c r="S41" s="1081"/>
      <c r="T41" s="1086" t="s">
        <v>606</v>
      </c>
      <c r="U41" s="1087"/>
    </row>
    <row r="42" spans="1:21">
      <c r="A42" s="45" t="s">
        <v>611</v>
      </c>
      <c r="B42" s="1078" t="s">
        <v>606</v>
      </c>
      <c r="C42" s="1079"/>
      <c r="D42" s="1078" t="s">
        <v>606</v>
      </c>
      <c r="E42" s="1079"/>
      <c r="F42" s="1080">
        <v>1</v>
      </c>
      <c r="G42" s="1081"/>
      <c r="H42" s="1078" t="s">
        <v>606</v>
      </c>
      <c r="I42" s="1082"/>
      <c r="J42" s="1080">
        <v>11</v>
      </c>
      <c r="K42" s="1081"/>
      <c r="L42" s="1078" t="s">
        <v>606</v>
      </c>
      <c r="M42" s="1082"/>
      <c r="N42" s="1080">
        <v>358</v>
      </c>
      <c r="O42" s="1081"/>
      <c r="P42" s="1078" t="s">
        <v>606</v>
      </c>
      <c r="Q42" s="1079"/>
      <c r="R42" s="1080">
        <v>128</v>
      </c>
      <c r="S42" s="1081"/>
      <c r="T42" s="1086" t="s">
        <v>606</v>
      </c>
      <c r="U42" s="1087"/>
    </row>
    <row r="43" spans="1:21">
      <c r="A43" s="45" t="s">
        <v>621</v>
      </c>
      <c r="B43" s="1078" t="s">
        <v>606</v>
      </c>
      <c r="C43" s="1079"/>
      <c r="D43" s="1078" t="s">
        <v>606</v>
      </c>
      <c r="E43" s="1079"/>
      <c r="F43" s="1080">
        <v>0</v>
      </c>
      <c r="G43" s="1081"/>
      <c r="H43" s="1078" t="s">
        <v>606</v>
      </c>
      <c r="I43" s="1082"/>
      <c r="J43" s="1080">
        <v>6</v>
      </c>
      <c r="K43" s="1081"/>
      <c r="L43" s="1078" t="s">
        <v>606</v>
      </c>
      <c r="M43" s="1082"/>
      <c r="N43" s="1080">
        <v>180</v>
      </c>
      <c r="O43" s="1081"/>
      <c r="P43" s="1078" t="s">
        <v>606</v>
      </c>
      <c r="Q43" s="1079"/>
      <c r="R43" s="1080">
        <v>99</v>
      </c>
      <c r="S43" s="1081"/>
      <c r="T43" s="1086" t="s">
        <v>606</v>
      </c>
      <c r="U43" s="1087"/>
    </row>
    <row r="44" spans="1:21">
      <c r="A44" s="45" t="s">
        <v>634</v>
      </c>
      <c r="B44" s="1078" t="s">
        <v>606</v>
      </c>
      <c r="C44" s="1079"/>
      <c r="D44" s="1078" t="s">
        <v>606</v>
      </c>
      <c r="E44" s="1079"/>
      <c r="F44" s="1080">
        <v>0</v>
      </c>
      <c r="G44" s="1081"/>
      <c r="H44" s="1078" t="s">
        <v>606</v>
      </c>
      <c r="I44" s="1082"/>
      <c r="J44" s="1080">
        <v>7</v>
      </c>
      <c r="K44" s="1081"/>
      <c r="L44" s="1078" t="s">
        <v>606</v>
      </c>
      <c r="M44" s="1082"/>
      <c r="N44" s="1080">
        <v>279</v>
      </c>
      <c r="O44" s="1081"/>
      <c r="P44" s="1078" t="s">
        <v>606</v>
      </c>
      <c r="Q44" s="1079"/>
      <c r="R44" s="1080">
        <v>112</v>
      </c>
      <c r="S44" s="1081"/>
      <c r="T44" s="1086" t="s">
        <v>606</v>
      </c>
      <c r="U44" s="1087"/>
    </row>
    <row r="45" spans="1:21">
      <c r="A45" s="45" t="s">
        <v>654</v>
      </c>
      <c r="B45" s="1078" t="s">
        <v>606</v>
      </c>
      <c r="C45" s="1079"/>
      <c r="D45" s="1078" t="s">
        <v>606</v>
      </c>
      <c r="E45" s="1079"/>
      <c r="F45" s="1080">
        <v>0</v>
      </c>
      <c r="G45" s="1081"/>
      <c r="H45" s="1078" t="s">
        <v>606</v>
      </c>
      <c r="I45" s="1082"/>
      <c r="J45" s="1080">
        <v>6</v>
      </c>
      <c r="K45" s="1081"/>
      <c r="L45" s="1078" t="s">
        <v>606</v>
      </c>
      <c r="M45" s="1082"/>
      <c r="N45" s="1080">
        <v>201</v>
      </c>
      <c r="O45" s="1081"/>
      <c r="P45" s="1078" t="s">
        <v>606</v>
      </c>
      <c r="Q45" s="1079"/>
      <c r="R45" s="1080">
        <v>94</v>
      </c>
      <c r="S45" s="1081"/>
      <c r="T45" s="1086" t="s">
        <v>606</v>
      </c>
      <c r="U45" s="1087"/>
    </row>
    <row r="46" spans="1:21">
      <c r="A46" s="45" t="s">
        <v>668</v>
      </c>
      <c r="B46" s="1078" t="s">
        <v>606</v>
      </c>
      <c r="C46" s="1079"/>
      <c r="D46" s="1078" t="s">
        <v>606</v>
      </c>
      <c r="E46" s="1079"/>
      <c r="F46" s="1080">
        <v>1</v>
      </c>
      <c r="G46" s="1081"/>
      <c r="H46" s="1078" t="s">
        <v>606</v>
      </c>
      <c r="I46" s="1082"/>
      <c r="J46" s="1080">
        <v>12</v>
      </c>
      <c r="K46" s="1081"/>
      <c r="L46" s="1078" t="s">
        <v>606</v>
      </c>
      <c r="M46" s="1082"/>
      <c r="N46" s="1080">
        <v>363</v>
      </c>
      <c r="O46" s="1081"/>
      <c r="P46" s="1078" t="s">
        <v>606</v>
      </c>
      <c r="Q46" s="1079"/>
      <c r="R46" s="1080">
        <v>115</v>
      </c>
      <c r="S46" s="1081"/>
      <c r="T46" s="1086" t="s">
        <v>606</v>
      </c>
      <c r="U46" s="1087"/>
    </row>
    <row r="47" spans="1:21">
      <c r="A47" s="45" t="s">
        <v>687</v>
      </c>
      <c r="B47" s="1078" t="s">
        <v>606</v>
      </c>
      <c r="C47" s="1079"/>
      <c r="D47" s="1078" t="s">
        <v>606</v>
      </c>
      <c r="E47" s="1079"/>
      <c r="F47" s="1080">
        <v>0</v>
      </c>
      <c r="G47" s="1081"/>
      <c r="H47" s="1078" t="s">
        <v>606</v>
      </c>
      <c r="I47" s="1082"/>
      <c r="J47" s="1080">
        <v>8</v>
      </c>
      <c r="K47" s="1081"/>
      <c r="L47" s="1078" t="s">
        <v>606</v>
      </c>
      <c r="M47" s="1082"/>
      <c r="N47" s="1080">
        <v>215</v>
      </c>
      <c r="O47" s="1081"/>
      <c r="P47" s="1078" t="s">
        <v>606</v>
      </c>
      <c r="Q47" s="1079"/>
      <c r="R47" s="1080">
        <v>79</v>
      </c>
      <c r="S47" s="1081"/>
      <c r="T47" s="1086" t="s">
        <v>606</v>
      </c>
      <c r="U47" s="1087"/>
    </row>
    <row r="48" spans="1:21">
      <c r="A48" s="45" t="s">
        <v>709</v>
      </c>
      <c r="B48" s="1078" t="s">
        <v>606</v>
      </c>
      <c r="C48" s="1079"/>
      <c r="D48" s="1078" t="s">
        <v>606</v>
      </c>
      <c r="E48" s="1079"/>
      <c r="F48" s="1080">
        <v>0</v>
      </c>
      <c r="G48" s="1081"/>
      <c r="H48" s="1078" t="s">
        <v>594</v>
      </c>
      <c r="I48" s="1082"/>
      <c r="J48" s="1080">
        <v>12</v>
      </c>
      <c r="K48" s="1081"/>
      <c r="L48" s="1078" t="s">
        <v>606</v>
      </c>
      <c r="M48" s="1082"/>
      <c r="N48" s="1080">
        <v>145</v>
      </c>
      <c r="O48" s="1081"/>
      <c r="P48" s="1078" t="s">
        <v>606</v>
      </c>
      <c r="Q48" s="1079"/>
      <c r="R48" s="1080">
        <v>95</v>
      </c>
      <c r="S48" s="1081"/>
      <c r="T48" s="1086" t="s">
        <v>606</v>
      </c>
      <c r="U48" s="1087"/>
    </row>
    <row r="49" spans="1:21">
      <c r="A49" s="45" t="s">
        <v>720</v>
      </c>
      <c r="B49" s="1078" t="s">
        <v>606</v>
      </c>
      <c r="C49" s="1079"/>
      <c r="D49" s="1078" t="s">
        <v>606</v>
      </c>
      <c r="E49" s="1079"/>
      <c r="F49" s="1080">
        <v>0</v>
      </c>
      <c r="G49" s="1081"/>
      <c r="H49" s="1078" t="s">
        <v>594</v>
      </c>
      <c r="I49" s="1082"/>
      <c r="J49" s="1080">
        <v>13</v>
      </c>
      <c r="K49" s="1081"/>
      <c r="L49" s="1078" t="s">
        <v>606</v>
      </c>
      <c r="M49" s="1082"/>
      <c r="N49" s="1080">
        <v>273</v>
      </c>
      <c r="O49" s="1081"/>
      <c r="P49" s="1078" t="s">
        <v>606</v>
      </c>
      <c r="Q49" s="1079"/>
      <c r="R49" s="1080">
        <v>99</v>
      </c>
      <c r="S49" s="1081"/>
      <c r="T49" s="1086" t="s">
        <v>606</v>
      </c>
      <c r="U49" s="1087"/>
    </row>
    <row r="50" spans="1:21">
      <c r="A50" s="45" t="s">
        <v>742</v>
      </c>
      <c r="B50" s="1078" t="s">
        <v>606</v>
      </c>
      <c r="C50" s="1079"/>
      <c r="D50" s="1078" t="s">
        <v>606</v>
      </c>
      <c r="E50" s="1079"/>
      <c r="F50" s="1080">
        <v>1</v>
      </c>
      <c r="G50" s="1081"/>
      <c r="H50" s="1078" t="s">
        <v>594</v>
      </c>
      <c r="I50" s="1082"/>
      <c r="J50" s="1080">
        <v>10</v>
      </c>
      <c r="K50" s="1081"/>
      <c r="L50" s="1078" t="s">
        <v>606</v>
      </c>
      <c r="M50" s="1082"/>
      <c r="N50" s="1080">
        <v>265</v>
      </c>
      <c r="O50" s="1081"/>
      <c r="P50" s="1078" t="s">
        <v>606</v>
      </c>
      <c r="Q50" s="1079"/>
      <c r="R50" s="1080">
        <v>76</v>
      </c>
      <c r="S50" s="1081"/>
      <c r="T50" s="1086" t="s">
        <v>606</v>
      </c>
      <c r="U50" s="1087"/>
    </row>
    <row r="51" spans="1:21">
      <c r="A51" s="45" t="s">
        <v>757</v>
      </c>
      <c r="B51" s="1078" t="s">
        <v>606</v>
      </c>
      <c r="C51" s="1079"/>
      <c r="D51" s="1078" t="s">
        <v>606</v>
      </c>
      <c r="E51" s="1079"/>
      <c r="F51" s="1080">
        <v>0</v>
      </c>
      <c r="G51" s="1081"/>
      <c r="H51" s="1078" t="s">
        <v>594</v>
      </c>
      <c r="I51" s="1082"/>
      <c r="J51" s="1080">
        <v>7</v>
      </c>
      <c r="K51" s="1081"/>
      <c r="L51" s="1078" t="s">
        <v>606</v>
      </c>
      <c r="M51" s="1082"/>
      <c r="N51" s="1080">
        <v>240</v>
      </c>
      <c r="O51" s="1081"/>
      <c r="P51" s="1078" t="s">
        <v>606</v>
      </c>
      <c r="Q51" s="1079"/>
      <c r="R51" s="1080">
        <v>102</v>
      </c>
      <c r="S51" s="1081"/>
      <c r="T51" s="1086" t="s">
        <v>606</v>
      </c>
      <c r="U51" s="1087"/>
    </row>
    <row r="52" spans="1:21">
      <c r="A52" s="45" t="s">
        <v>739</v>
      </c>
      <c r="B52" s="1078" t="s">
        <v>606</v>
      </c>
      <c r="C52" s="1079"/>
      <c r="D52" s="1078" t="s">
        <v>606</v>
      </c>
      <c r="E52" s="1079"/>
      <c r="F52" s="1080">
        <v>0</v>
      </c>
      <c r="G52" s="1081"/>
      <c r="H52" s="1078" t="s">
        <v>594</v>
      </c>
      <c r="I52" s="1082"/>
      <c r="J52" s="1080">
        <v>9</v>
      </c>
      <c r="K52" s="1081"/>
      <c r="L52" s="1078" t="s">
        <v>606</v>
      </c>
      <c r="M52" s="1082"/>
      <c r="N52" s="1080">
        <v>202</v>
      </c>
      <c r="O52" s="1081"/>
      <c r="P52" s="1078" t="s">
        <v>606</v>
      </c>
      <c r="Q52" s="1079"/>
      <c r="R52" s="1080">
        <v>84</v>
      </c>
      <c r="S52" s="1081"/>
      <c r="T52" s="1086" t="s">
        <v>606</v>
      </c>
      <c r="U52" s="1087"/>
    </row>
    <row r="53" spans="1:21" ht="10.5" customHeight="1">
      <c r="A53" s="45"/>
      <c r="B53" s="1088"/>
      <c r="C53" s="1089"/>
      <c r="D53" s="1088"/>
      <c r="E53" s="1089"/>
      <c r="F53" s="1090"/>
      <c r="G53" s="1091"/>
      <c r="H53" s="1088"/>
      <c r="I53" s="1092"/>
      <c r="J53" s="1090"/>
      <c r="K53" s="1091"/>
      <c r="L53" s="1088"/>
      <c r="M53" s="1092"/>
      <c r="N53" s="1090"/>
      <c r="O53" s="1091"/>
      <c r="P53" s="1088"/>
      <c r="Q53" s="1089"/>
      <c r="R53" s="1090"/>
      <c r="S53" s="1091"/>
      <c r="T53" s="1083"/>
      <c r="U53" s="1084"/>
    </row>
    <row r="54" spans="1:21" ht="15" customHeight="1">
      <c r="A54" s="283" t="s">
        <v>343</v>
      </c>
    </row>
    <row r="55" spans="1:21" ht="15" customHeight="1">
      <c r="A55" s="274" t="s">
        <v>344</v>
      </c>
    </row>
    <row r="56" spans="1:21" ht="15" customHeight="1">
      <c r="A56" s="274" t="s">
        <v>602</v>
      </c>
    </row>
    <row r="57" spans="1:21" ht="15" customHeight="1">
      <c r="A57" s="274" t="s">
        <v>471</v>
      </c>
    </row>
  </sheetData>
  <mergeCells count="349">
    <mergeCell ref="B4:H4"/>
    <mergeCell ref="B5:C6"/>
    <mergeCell ref="D5:E6"/>
    <mergeCell ref="F5:H6"/>
    <mergeCell ref="M5:O6"/>
    <mergeCell ref="P5:R6"/>
    <mergeCell ref="P4:R4"/>
    <mergeCell ref="P7:R7"/>
    <mergeCell ref="B8:C8"/>
    <mergeCell ref="D8:E8"/>
    <mergeCell ref="F8:H8"/>
    <mergeCell ref="K8:L8"/>
    <mergeCell ref="M8:O8"/>
    <mergeCell ref="P8:R8"/>
    <mergeCell ref="B7:C7"/>
    <mergeCell ref="D7:E7"/>
    <mergeCell ref="F7:H7"/>
    <mergeCell ref="K7:L7"/>
    <mergeCell ref="M7:O7"/>
    <mergeCell ref="I7:J7"/>
    <mergeCell ref="I8:J8"/>
    <mergeCell ref="I5:J6"/>
    <mergeCell ref="K5:L6"/>
    <mergeCell ref="I4:O4"/>
    <mergeCell ref="P11:R11"/>
    <mergeCell ref="B11:C11"/>
    <mergeCell ref="D11:E11"/>
    <mergeCell ref="F11:H11"/>
    <mergeCell ref="K11:L11"/>
    <mergeCell ref="M11:O11"/>
    <mergeCell ref="I11:J11"/>
    <mergeCell ref="P9:R9"/>
    <mergeCell ref="B10:C10"/>
    <mergeCell ref="D10:E10"/>
    <mergeCell ref="F10:H10"/>
    <mergeCell ref="K10:L10"/>
    <mergeCell ref="M10:O10"/>
    <mergeCell ref="P10:R10"/>
    <mergeCell ref="B9:C9"/>
    <mergeCell ref="D9:E9"/>
    <mergeCell ref="F9:H9"/>
    <mergeCell ref="K9:L9"/>
    <mergeCell ref="M9:O9"/>
    <mergeCell ref="I9:J9"/>
    <mergeCell ref="I10:J10"/>
    <mergeCell ref="P12:R12"/>
    <mergeCell ref="B13:C13"/>
    <mergeCell ref="D13:E13"/>
    <mergeCell ref="F13:H13"/>
    <mergeCell ref="K13:L13"/>
    <mergeCell ref="M13:O13"/>
    <mergeCell ref="P13:R13"/>
    <mergeCell ref="B12:C12"/>
    <mergeCell ref="D12:E12"/>
    <mergeCell ref="F12:H12"/>
    <mergeCell ref="K12:L12"/>
    <mergeCell ref="M12:O12"/>
    <mergeCell ref="I12:J12"/>
    <mergeCell ref="I13:J13"/>
    <mergeCell ref="P14:R14"/>
    <mergeCell ref="B15:C15"/>
    <mergeCell ref="D15:E15"/>
    <mergeCell ref="F15:H15"/>
    <mergeCell ref="K15:L15"/>
    <mergeCell ref="M15:O15"/>
    <mergeCell ref="P15:R15"/>
    <mergeCell ref="B14:C14"/>
    <mergeCell ref="D14:E14"/>
    <mergeCell ref="F14:H14"/>
    <mergeCell ref="K14:L14"/>
    <mergeCell ref="M14:O14"/>
    <mergeCell ref="I14:J14"/>
    <mergeCell ref="I15:J15"/>
    <mergeCell ref="P16:R16"/>
    <mergeCell ref="B17:C17"/>
    <mergeCell ref="D17:E17"/>
    <mergeCell ref="F17:H17"/>
    <mergeCell ref="K17:L17"/>
    <mergeCell ref="M17:O17"/>
    <mergeCell ref="P17:R17"/>
    <mergeCell ref="B16:C16"/>
    <mergeCell ref="D16:E16"/>
    <mergeCell ref="F16:H16"/>
    <mergeCell ref="K16:L16"/>
    <mergeCell ref="M16:O16"/>
    <mergeCell ref="I16:J16"/>
    <mergeCell ref="I17:J17"/>
    <mergeCell ref="P18:R18"/>
    <mergeCell ref="B19:C19"/>
    <mergeCell ref="D19:E19"/>
    <mergeCell ref="F19:H19"/>
    <mergeCell ref="K19:L19"/>
    <mergeCell ref="M19:O19"/>
    <mergeCell ref="P19:R19"/>
    <mergeCell ref="B18:C18"/>
    <mergeCell ref="D18:E18"/>
    <mergeCell ref="F18:H18"/>
    <mergeCell ref="K18:L18"/>
    <mergeCell ref="M18:O18"/>
    <mergeCell ref="I18:J18"/>
    <mergeCell ref="I19:J19"/>
    <mergeCell ref="P20:R20"/>
    <mergeCell ref="B21:C21"/>
    <mergeCell ref="D21:E21"/>
    <mergeCell ref="F21:H21"/>
    <mergeCell ref="K21:L21"/>
    <mergeCell ref="M21:O21"/>
    <mergeCell ref="P21:R21"/>
    <mergeCell ref="B20:C20"/>
    <mergeCell ref="D20:E20"/>
    <mergeCell ref="F20:H20"/>
    <mergeCell ref="K20:L20"/>
    <mergeCell ref="M20:O20"/>
    <mergeCell ref="I20:J20"/>
    <mergeCell ref="I21:J21"/>
    <mergeCell ref="P22:R22"/>
    <mergeCell ref="B23:C23"/>
    <mergeCell ref="D23:E23"/>
    <mergeCell ref="F23:H23"/>
    <mergeCell ref="K23:L23"/>
    <mergeCell ref="M23:O23"/>
    <mergeCell ref="P23:R23"/>
    <mergeCell ref="B22:C22"/>
    <mergeCell ref="D22:E22"/>
    <mergeCell ref="F22:H22"/>
    <mergeCell ref="K22:L22"/>
    <mergeCell ref="M22:O22"/>
    <mergeCell ref="I22:J22"/>
    <mergeCell ref="I23:J23"/>
    <mergeCell ref="L33:M34"/>
    <mergeCell ref="N33:O34"/>
    <mergeCell ref="P33:Q34"/>
    <mergeCell ref="R33:S34"/>
    <mergeCell ref="T33:U34"/>
    <mergeCell ref="H34:I34"/>
    <mergeCell ref="P25:R25"/>
    <mergeCell ref="B32:C34"/>
    <mergeCell ref="D32:E34"/>
    <mergeCell ref="F32:I32"/>
    <mergeCell ref="J32:M32"/>
    <mergeCell ref="N32:Q32"/>
    <mergeCell ref="R32:U32"/>
    <mergeCell ref="F33:G34"/>
    <mergeCell ref="H33:I33"/>
    <mergeCell ref="J33:K34"/>
    <mergeCell ref="B25:C25"/>
    <mergeCell ref="D25:E25"/>
    <mergeCell ref="F25:H25"/>
    <mergeCell ref="K25:L25"/>
    <mergeCell ref="M25:O25"/>
    <mergeCell ref="I25:J25"/>
    <mergeCell ref="N35:O35"/>
    <mergeCell ref="P35:Q35"/>
    <mergeCell ref="R35:S35"/>
    <mergeCell ref="T35:U35"/>
    <mergeCell ref="B35:C35"/>
    <mergeCell ref="D35:E35"/>
    <mergeCell ref="F35:G35"/>
    <mergeCell ref="H35:I35"/>
    <mergeCell ref="J35:K35"/>
    <mergeCell ref="L35:M35"/>
    <mergeCell ref="T36:U36"/>
    <mergeCell ref="B37:C37"/>
    <mergeCell ref="D37:E37"/>
    <mergeCell ref="F37:G37"/>
    <mergeCell ref="H37:I37"/>
    <mergeCell ref="J37:K37"/>
    <mergeCell ref="L37:M37"/>
    <mergeCell ref="N37:O37"/>
    <mergeCell ref="P37:Q37"/>
    <mergeCell ref="R37:S37"/>
    <mergeCell ref="T37:U37"/>
    <mergeCell ref="B36:C36"/>
    <mergeCell ref="D36:E36"/>
    <mergeCell ref="F36:G36"/>
    <mergeCell ref="H36:I36"/>
    <mergeCell ref="J36:K36"/>
    <mergeCell ref="L36:M36"/>
    <mergeCell ref="N36:O36"/>
    <mergeCell ref="P36:Q36"/>
    <mergeCell ref="R36:S36"/>
    <mergeCell ref="T39:U39"/>
    <mergeCell ref="B39:C39"/>
    <mergeCell ref="D39:E39"/>
    <mergeCell ref="F39:G39"/>
    <mergeCell ref="H39:I39"/>
    <mergeCell ref="J39:K39"/>
    <mergeCell ref="L39:M39"/>
    <mergeCell ref="N39:O39"/>
    <mergeCell ref="P39:Q39"/>
    <mergeCell ref="R39:S39"/>
    <mergeCell ref="B47:C47"/>
    <mergeCell ref="D47:E47"/>
    <mergeCell ref="F47:G47"/>
    <mergeCell ref="T40:U40"/>
    <mergeCell ref="B41:C41"/>
    <mergeCell ref="D41:E41"/>
    <mergeCell ref="F41:G41"/>
    <mergeCell ref="H41:I41"/>
    <mergeCell ref="J41:K41"/>
    <mergeCell ref="L41:M41"/>
    <mergeCell ref="N41:O41"/>
    <mergeCell ref="P41:Q41"/>
    <mergeCell ref="R41:S41"/>
    <mergeCell ref="T41:U41"/>
    <mergeCell ref="B40:C40"/>
    <mergeCell ref="D40:E40"/>
    <mergeCell ref="F40:G40"/>
    <mergeCell ref="H40:I40"/>
    <mergeCell ref="J40:K40"/>
    <mergeCell ref="L40:M40"/>
    <mergeCell ref="N40:O40"/>
    <mergeCell ref="P40:Q40"/>
    <mergeCell ref="R40:S40"/>
    <mergeCell ref="T42:U42"/>
    <mergeCell ref="T43:U43"/>
    <mergeCell ref="B42:C42"/>
    <mergeCell ref="D42:E42"/>
    <mergeCell ref="F42:G42"/>
    <mergeCell ref="H42:I42"/>
    <mergeCell ref="J42:K42"/>
    <mergeCell ref="L42:M42"/>
    <mergeCell ref="N42:O42"/>
    <mergeCell ref="P42:Q42"/>
    <mergeCell ref="R42:S42"/>
    <mergeCell ref="B43:C43"/>
    <mergeCell ref="D43:E43"/>
    <mergeCell ref="F43:G43"/>
    <mergeCell ref="H43:I43"/>
    <mergeCell ref="J43:K43"/>
    <mergeCell ref="L43:M43"/>
    <mergeCell ref="N43:O43"/>
    <mergeCell ref="P43:Q43"/>
    <mergeCell ref="R43:S43"/>
    <mergeCell ref="H47:I47"/>
    <mergeCell ref="J47:K47"/>
    <mergeCell ref="T44:U44"/>
    <mergeCell ref="B45:C45"/>
    <mergeCell ref="D45:E45"/>
    <mergeCell ref="F45:G45"/>
    <mergeCell ref="H45:I45"/>
    <mergeCell ref="J45:K45"/>
    <mergeCell ref="L45:M45"/>
    <mergeCell ref="P45:Q45"/>
    <mergeCell ref="R45:S45"/>
    <mergeCell ref="T45:U45"/>
    <mergeCell ref="B44:C44"/>
    <mergeCell ref="D44:E44"/>
    <mergeCell ref="F44:G44"/>
    <mergeCell ref="H44:I44"/>
    <mergeCell ref="J44:K44"/>
    <mergeCell ref="L44:M44"/>
    <mergeCell ref="N44:O44"/>
    <mergeCell ref="P44:Q44"/>
    <mergeCell ref="R44:S44"/>
    <mergeCell ref="R46:S46"/>
    <mergeCell ref="N47:O47"/>
    <mergeCell ref="P47:Q47"/>
    <mergeCell ref="D49:E49"/>
    <mergeCell ref="F49:G49"/>
    <mergeCell ref="H49:I49"/>
    <mergeCell ref="J49:K49"/>
    <mergeCell ref="B48:C48"/>
    <mergeCell ref="D48:E48"/>
    <mergeCell ref="F48:G48"/>
    <mergeCell ref="H48:I48"/>
    <mergeCell ref="J48:K48"/>
    <mergeCell ref="B53:C53"/>
    <mergeCell ref="D53:E53"/>
    <mergeCell ref="F53:G53"/>
    <mergeCell ref="H53:I53"/>
    <mergeCell ref="J53:K53"/>
    <mergeCell ref="L53:M53"/>
    <mergeCell ref="N50:O50"/>
    <mergeCell ref="P50:Q50"/>
    <mergeCell ref="R50:S50"/>
    <mergeCell ref="B51:C51"/>
    <mergeCell ref="D51:E51"/>
    <mergeCell ref="F51:G51"/>
    <mergeCell ref="H51:I51"/>
    <mergeCell ref="J51:K51"/>
    <mergeCell ref="L51:M51"/>
    <mergeCell ref="B50:C50"/>
    <mergeCell ref="D50:E50"/>
    <mergeCell ref="R53:S53"/>
    <mergeCell ref="F50:G50"/>
    <mergeCell ref="H50:I50"/>
    <mergeCell ref="J50:K50"/>
    <mergeCell ref="L50:M50"/>
    <mergeCell ref="N53:O53"/>
    <mergeCell ref="P53:Q53"/>
    <mergeCell ref="T53:U53"/>
    <mergeCell ref="J29:K30"/>
    <mergeCell ref="N51:O51"/>
    <mergeCell ref="P51:Q51"/>
    <mergeCell ref="R51:S51"/>
    <mergeCell ref="T51:U51"/>
    <mergeCell ref="T50:U50"/>
    <mergeCell ref="N49:O49"/>
    <mergeCell ref="P49:Q49"/>
    <mergeCell ref="R49:S49"/>
    <mergeCell ref="T49:U49"/>
    <mergeCell ref="N48:O48"/>
    <mergeCell ref="P48:Q48"/>
    <mergeCell ref="R48:S48"/>
    <mergeCell ref="T48:U48"/>
    <mergeCell ref="T47:U47"/>
    <mergeCell ref="N46:O46"/>
    <mergeCell ref="T46:U46"/>
    <mergeCell ref="N45:O45"/>
    <mergeCell ref="R47:S47"/>
    <mergeCell ref="L47:M47"/>
    <mergeCell ref="T52:U52"/>
    <mergeCell ref="J46:K46"/>
    <mergeCell ref="P46:Q46"/>
    <mergeCell ref="B24:C24"/>
    <mergeCell ref="D24:E24"/>
    <mergeCell ref="F24:H24"/>
    <mergeCell ref="I24:J24"/>
    <mergeCell ref="K24:L24"/>
    <mergeCell ref="M24:O24"/>
    <mergeCell ref="P24:R24"/>
    <mergeCell ref="B52:C52"/>
    <mergeCell ref="D52:E52"/>
    <mergeCell ref="F52:G52"/>
    <mergeCell ref="H52:I52"/>
    <mergeCell ref="J52:K52"/>
    <mergeCell ref="L52:M52"/>
    <mergeCell ref="N52:O52"/>
    <mergeCell ref="P52:Q52"/>
    <mergeCell ref="R52:S52"/>
    <mergeCell ref="L46:M46"/>
    <mergeCell ref="L48:M48"/>
    <mergeCell ref="L49:M49"/>
    <mergeCell ref="B46:C46"/>
    <mergeCell ref="D46:E46"/>
    <mergeCell ref="F46:G46"/>
    <mergeCell ref="H46:I46"/>
    <mergeCell ref="B49:C49"/>
    <mergeCell ref="T38:U38"/>
    <mergeCell ref="D38:E38"/>
    <mergeCell ref="B38:C38"/>
    <mergeCell ref="F38:G38"/>
    <mergeCell ref="H38:I38"/>
    <mergeCell ref="J38:K38"/>
    <mergeCell ref="L38:M38"/>
    <mergeCell ref="N38:O38"/>
    <mergeCell ref="P38:Q38"/>
    <mergeCell ref="R38:S38"/>
  </mergeCells>
  <phoneticPr fontId="3"/>
  <pageMargins left="0.39370078740157483" right="0.23622047244094491" top="0.74803149606299213" bottom="0.74803149606299213" header="0.31496062992125984" footer="0.31496062992125984"/>
  <pageSetup paperSize="9" orientation="portrait" r:id="rId1"/>
  <ignoredErrors>
    <ignoredError sqref="A9:A11 A13:A24 A37:A5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52"/>
  <sheetViews>
    <sheetView view="pageBreakPreview" zoomScale="85" zoomScaleNormal="85" zoomScaleSheetLayoutView="85" workbookViewId="0">
      <pane ySplit="5" topLeftCell="A6" activePane="bottomLeft" state="frozen"/>
      <selection sqref="A1:XFD1048576"/>
      <selection pane="bottomLeft" activeCell="A6" sqref="A6"/>
    </sheetView>
  </sheetViews>
  <sheetFormatPr defaultColWidth="9" defaultRowHeight="10.5"/>
  <cols>
    <col min="1" max="1" width="14.75" style="288" customWidth="1"/>
    <col min="2" max="2" width="7.75" style="288" customWidth="1"/>
    <col min="3" max="3" width="7.625" style="288" customWidth="1"/>
    <col min="4" max="17" width="7.75" style="288" customWidth="1"/>
    <col min="18" max="19" width="7.5" style="288" customWidth="1"/>
    <col min="20" max="16384" width="9" style="288"/>
  </cols>
  <sheetData>
    <row r="1" spans="1:19" ht="26.25" customHeight="1">
      <c r="A1" s="284" t="s">
        <v>441</v>
      </c>
      <c r="B1" s="284"/>
      <c r="C1" s="284"/>
      <c r="D1" s="285"/>
      <c r="E1" s="285"/>
      <c r="F1" s="1143"/>
      <c r="G1" s="1143"/>
      <c r="H1" s="286"/>
      <c r="I1" s="286"/>
      <c r="J1" s="286"/>
      <c r="K1" s="286"/>
      <c r="L1" s="286"/>
      <c r="M1" s="287"/>
      <c r="N1" s="287"/>
      <c r="O1" s="287"/>
      <c r="P1" s="287"/>
      <c r="Q1" s="287"/>
      <c r="R1" s="1144"/>
      <c r="S1" s="1144"/>
    </row>
    <row r="2" spans="1:19" ht="45.75" customHeight="1" thickBot="1">
      <c r="A2" s="1145" t="s">
        <v>875</v>
      </c>
      <c r="B2" s="1145"/>
      <c r="C2" s="1145"/>
      <c r="D2" s="1145"/>
      <c r="E2" s="1145"/>
      <c r="F2" s="1145"/>
      <c r="G2" s="1145"/>
      <c r="H2" s="1145"/>
      <c r="I2" s="1145"/>
      <c r="J2" s="1145"/>
      <c r="K2" s="1145"/>
      <c r="L2" s="1145"/>
      <c r="M2" s="289"/>
      <c r="N2" s="289"/>
      <c r="O2" s="289"/>
      <c r="P2" s="289"/>
      <c r="Q2" s="289"/>
      <c r="R2" s="289"/>
      <c r="S2" s="290" t="s">
        <v>470</v>
      </c>
    </row>
    <row r="3" spans="1:19" ht="15" customHeight="1" thickTop="1">
      <c r="A3" s="291" t="s">
        <v>442</v>
      </c>
      <c r="B3" s="292" t="s">
        <v>100</v>
      </c>
      <c r="C3" s="293"/>
      <c r="D3" s="293"/>
      <c r="E3" s="294" t="s">
        <v>101</v>
      </c>
      <c r="F3" s="293" t="s">
        <v>102</v>
      </c>
      <c r="G3" s="293" t="s">
        <v>297</v>
      </c>
      <c r="H3" s="293" t="s">
        <v>298</v>
      </c>
      <c r="I3" s="293" t="s">
        <v>299</v>
      </c>
      <c r="J3" s="293" t="s">
        <v>303</v>
      </c>
      <c r="K3" s="293" t="s">
        <v>188</v>
      </c>
      <c r="L3" s="295" t="s">
        <v>300</v>
      </c>
      <c r="M3" s="296" t="s">
        <v>189</v>
      </c>
      <c r="N3" s="293" t="s">
        <v>301</v>
      </c>
      <c r="O3" s="293" t="s">
        <v>302</v>
      </c>
      <c r="P3" s="296" t="s">
        <v>103</v>
      </c>
      <c r="Q3" s="1147" t="s">
        <v>289</v>
      </c>
      <c r="R3" s="1150" t="s">
        <v>104</v>
      </c>
      <c r="S3" s="1151"/>
    </row>
    <row r="4" spans="1:19" ht="15" customHeight="1">
      <c r="A4" s="297"/>
      <c r="B4" s="298"/>
      <c r="C4" s="299" t="s">
        <v>105</v>
      </c>
      <c r="D4" s="299" t="s">
        <v>106</v>
      </c>
      <c r="E4" s="300"/>
      <c r="F4" s="299"/>
      <c r="G4" s="299"/>
      <c r="H4" s="299"/>
      <c r="I4" s="299"/>
      <c r="J4" s="299" t="s">
        <v>304</v>
      </c>
      <c r="K4" s="301"/>
      <c r="L4" s="299" t="s">
        <v>288</v>
      </c>
      <c r="M4" s="302" t="s">
        <v>443</v>
      </c>
      <c r="N4" s="299" t="s">
        <v>107</v>
      </c>
      <c r="O4" s="299"/>
      <c r="P4" s="302" t="s">
        <v>443</v>
      </c>
      <c r="Q4" s="1148"/>
      <c r="R4" s="303" t="s">
        <v>100</v>
      </c>
      <c r="S4" s="1152" t="s">
        <v>106</v>
      </c>
    </row>
    <row r="5" spans="1:19" ht="15" customHeight="1">
      <c r="A5" s="304" t="s">
        <v>21</v>
      </c>
      <c r="B5" s="305" t="s">
        <v>108</v>
      </c>
      <c r="C5" s="305"/>
      <c r="D5" s="305"/>
      <c r="E5" s="306" t="s">
        <v>109</v>
      </c>
      <c r="F5" s="305" t="s">
        <v>110</v>
      </c>
      <c r="G5" s="305" t="s">
        <v>185</v>
      </c>
      <c r="H5" s="305" t="s">
        <v>111</v>
      </c>
      <c r="I5" s="305" t="s">
        <v>112</v>
      </c>
      <c r="J5" s="305" t="s">
        <v>186</v>
      </c>
      <c r="K5" s="305" t="s">
        <v>187</v>
      </c>
      <c r="L5" s="307" t="s">
        <v>201</v>
      </c>
      <c r="M5" s="308" t="s">
        <v>190</v>
      </c>
      <c r="N5" s="305" t="s">
        <v>114</v>
      </c>
      <c r="O5" s="305" t="s">
        <v>113</v>
      </c>
      <c r="P5" s="305" t="s">
        <v>172</v>
      </c>
      <c r="Q5" s="1149"/>
      <c r="R5" s="309" t="s">
        <v>108</v>
      </c>
      <c r="S5" s="1153"/>
    </row>
    <row r="6" spans="1:19" s="318" customFormat="1" ht="6.75" customHeight="1">
      <c r="A6" s="310"/>
      <c r="B6" s="311"/>
      <c r="C6" s="312"/>
      <c r="D6" s="313"/>
      <c r="E6" s="314"/>
      <c r="F6" s="311"/>
      <c r="G6" s="311"/>
      <c r="H6" s="311"/>
      <c r="I6" s="311"/>
      <c r="J6" s="311"/>
      <c r="K6" s="311"/>
      <c r="L6" s="311"/>
      <c r="M6" s="311"/>
      <c r="N6" s="311"/>
      <c r="O6" s="311"/>
      <c r="P6" s="311"/>
      <c r="Q6" s="315"/>
      <c r="R6" s="316"/>
      <c r="S6" s="317"/>
    </row>
    <row r="7" spans="1:19" s="318" customFormat="1" ht="26.1" customHeight="1">
      <c r="A7" s="319" t="s">
        <v>713</v>
      </c>
      <c r="B7" s="320">
        <v>109.1</v>
      </c>
      <c r="C7" s="320">
        <v>105.5</v>
      </c>
      <c r="D7" s="320">
        <v>109</v>
      </c>
      <c r="E7" s="321">
        <v>112.3</v>
      </c>
      <c r="F7" s="321">
        <v>118.9</v>
      </c>
      <c r="G7" s="320">
        <v>134.5</v>
      </c>
      <c r="H7" s="320">
        <v>104.6</v>
      </c>
      <c r="I7" s="320">
        <v>101.8</v>
      </c>
      <c r="J7" s="320">
        <v>120.5</v>
      </c>
      <c r="K7" s="320">
        <v>108.3</v>
      </c>
      <c r="L7" s="320">
        <v>108</v>
      </c>
      <c r="M7" s="320">
        <v>121.9</v>
      </c>
      <c r="N7" s="320">
        <v>108.5</v>
      </c>
      <c r="O7" s="320">
        <v>110.4</v>
      </c>
      <c r="P7" s="320">
        <v>104.5</v>
      </c>
      <c r="Q7" s="322">
        <v>103.8</v>
      </c>
      <c r="R7" s="323">
        <v>103</v>
      </c>
      <c r="S7" s="324">
        <v>103.6</v>
      </c>
    </row>
    <row r="8" spans="1:19" s="318" customFormat="1" ht="26.1" customHeight="1">
      <c r="A8" s="319" t="s">
        <v>549</v>
      </c>
      <c r="B8" s="320">
        <v>111.6</v>
      </c>
      <c r="C8" s="320">
        <v>101.5</v>
      </c>
      <c r="D8" s="320">
        <v>111.3</v>
      </c>
      <c r="E8" s="321">
        <v>107.8</v>
      </c>
      <c r="F8" s="321">
        <v>108.4</v>
      </c>
      <c r="G8" s="320">
        <v>136.6</v>
      </c>
      <c r="H8" s="320">
        <v>109.5</v>
      </c>
      <c r="I8" s="320">
        <v>99.5</v>
      </c>
      <c r="J8" s="320">
        <v>110.3</v>
      </c>
      <c r="K8" s="320">
        <v>106.7</v>
      </c>
      <c r="L8" s="320">
        <v>112.3</v>
      </c>
      <c r="M8" s="320">
        <v>118.1</v>
      </c>
      <c r="N8" s="320">
        <v>121.4</v>
      </c>
      <c r="O8" s="320">
        <v>111.5</v>
      </c>
      <c r="P8" s="320">
        <v>110.8</v>
      </c>
      <c r="Q8" s="322">
        <v>109.3</v>
      </c>
      <c r="R8" s="323">
        <v>107.5</v>
      </c>
      <c r="S8" s="324">
        <v>106.6</v>
      </c>
    </row>
    <row r="9" spans="1:19" s="318" customFormat="1" ht="26.1" customHeight="1">
      <c r="A9" s="319" t="s">
        <v>707</v>
      </c>
      <c r="B9" s="320">
        <v>114.2</v>
      </c>
      <c r="C9" s="320">
        <v>103.9</v>
      </c>
      <c r="D9" s="320">
        <v>115</v>
      </c>
      <c r="E9" s="321">
        <v>113.2</v>
      </c>
      <c r="F9" s="321">
        <v>121.7</v>
      </c>
      <c r="G9" s="320">
        <v>131</v>
      </c>
      <c r="H9" s="320">
        <v>116.2</v>
      </c>
      <c r="I9" s="320">
        <v>114.9</v>
      </c>
      <c r="J9" s="320">
        <v>111.7</v>
      </c>
      <c r="K9" s="320">
        <v>127.3</v>
      </c>
      <c r="L9" s="320">
        <v>114.3</v>
      </c>
      <c r="M9" s="320">
        <v>105.8</v>
      </c>
      <c r="N9" s="320">
        <v>123.8</v>
      </c>
      <c r="O9" s="320">
        <v>111.2</v>
      </c>
      <c r="P9" s="320">
        <v>106.5</v>
      </c>
      <c r="Q9" s="322">
        <v>114.9</v>
      </c>
      <c r="R9" s="323">
        <v>109.6</v>
      </c>
      <c r="S9" s="324">
        <v>110.7</v>
      </c>
    </row>
    <row r="10" spans="1:19" s="318" customFormat="1" ht="27" customHeight="1">
      <c r="A10" s="325"/>
      <c r="B10" s="326"/>
      <c r="C10" s="326"/>
      <c r="D10" s="326"/>
      <c r="E10" s="327"/>
      <c r="F10" s="321"/>
      <c r="G10" s="326"/>
      <c r="H10" s="326"/>
      <c r="I10" s="326"/>
      <c r="J10" s="326"/>
      <c r="K10" s="326"/>
      <c r="L10" s="326"/>
      <c r="M10" s="326"/>
      <c r="N10" s="326"/>
      <c r="O10" s="326"/>
      <c r="P10" s="326"/>
      <c r="Q10" s="328"/>
      <c r="R10" s="329"/>
      <c r="S10" s="317"/>
    </row>
    <row r="11" spans="1:19" s="318" customFormat="1" ht="26.1" customHeight="1">
      <c r="A11" s="330" t="s">
        <v>755</v>
      </c>
      <c r="B11" s="320">
        <v>113.3</v>
      </c>
      <c r="C11" s="331">
        <v>97.9</v>
      </c>
      <c r="D11" s="331">
        <v>113.6</v>
      </c>
      <c r="E11" s="331">
        <v>116.9</v>
      </c>
      <c r="F11" s="331">
        <v>121.9</v>
      </c>
      <c r="G11" s="331">
        <v>130.69999999999999</v>
      </c>
      <c r="H11" s="331">
        <v>114.6</v>
      </c>
      <c r="I11" s="331">
        <v>113.7</v>
      </c>
      <c r="J11" s="331">
        <v>111.5</v>
      </c>
      <c r="K11" s="331">
        <v>136.1</v>
      </c>
      <c r="L11" s="331">
        <v>108.7</v>
      </c>
      <c r="M11" s="331">
        <v>113</v>
      </c>
      <c r="N11" s="331">
        <v>126.1</v>
      </c>
      <c r="O11" s="331">
        <v>110</v>
      </c>
      <c r="P11" s="332">
        <v>106.6</v>
      </c>
      <c r="Q11" s="333">
        <v>114.7</v>
      </c>
      <c r="R11" s="334">
        <v>107.9</v>
      </c>
      <c r="S11" s="321">
        <v>108.5</v>
      </c>
    </row>
    <row r="12" spans="1:19" s="318" customFormat="1" ht="26.1" customHeight="1">
      <c r="A12" s="330" t="s">
        <v>550</v>
      </c>
      <c r="B12" s="320">
        <v>114.7</v>
      </c>
      <c r="C12" s="312">
        <v>98.4</v>
      </c>
      <c r="D12" s="312">
        <v>115.4</v>
      </c>
      <c r="E12" s="312">
        <v>119.5</v>
      </c>
      <c r="F12" s="312">
        <v>120.7</v>
      </c>
      <c r="G12" s="312">
        <v>137.80000000000001</v>
      </c>
      <c r="H12" s="312">
        <v>118.8</v>
      </c>
      <c r="I12" s="312">
        <v>112.7</v>
      </c>
      <c r="J12" s="312">
        <v>111.7</v>
      </c>
      <c r="K12" s="312">
        <v>131.9</v>
      </c>
      <c r="L12" s="312">
        <v>108.4</v>
      </c>
      <c r="M12" s="312">
        <v>119.5</v>
      </c>
      <c r="N12" s="312">
        <v>124.9</v>
      </c>
      <c r="O12" s="312">
        <v>111.7</v>
      </c>
      <c r="P12" s="332">
        <v>107.3</v>
      </c>
      <c r="Q12" s="335">
        <v>114.4</v>
      </c>
      <c r="R12" s="334">
        <v>110.3</v>
      </c>
      <c r="S12" s="321">
        <v>110.9</v>
      </c>
    </row>
    <row r="13" spans="1:19" s="318" customFormat="1" ht="26.1" customHeight="1">
      <c r="A13" s="330" t="s">
        <v>518</v>
      </c>
      <c r="B13" s="320">
        <v>114.4</v>
      </c>
      <c r="C13" s="312">
        <v>98.8</v>
      </c>
      <c r="D13" s="313">
        <v>115.2</v>
      </c>
      <c r="E13" s="317">
        <v>111.6</v>
      </c>
      <c r="F13" s="312">
        <v>122.2</v>
      </c>
      <c r="G13" s="312">
        <v>134</v>
      </c>
      <c r="H13" s="312">
        <v>119.3</v>
      </c>
      <c r="I13" s="312">
        <v>113.9</v>
      </c>
      <c r="J13" s="312">
        <v>110</v>
      </c>
      <c r="K13" s="312">
        <v>134.30000000000001</v>
      </c>
      <c r="L13" s="312">
        <v>113.2</v>
      </c>
      <c r="M13" s="312">
        <v>109.8</v>
      </c>
      <c r="N13" s="312">
        <v>124.8</v>
      </c>
      <c r="O13" s="312">
        <v>111.7</v>
      </c>
      <c r="P13" s="332">
        <v>106.6</v>
      </c>
      <c r="Q13" s="313">
        <v>111.7</v>
      </c>
      <c r="R13" s="334">
        <v>109.5</v>
      </c>
      <c r="S13" s="321">
        <v>110.2</v>
      </c>
    </row>
    <row r="14" spans="1:19" s="318" customFormat="1" ht="26.1" customHeight="1">
      <c r="A14" s="330" t="s">
        <v>531</v>
      </c>
      <c r="B14" s="320">
        <v>116.2</v>
      </c>
      <c r="C14" s="312">
        <v>100.7</v>
      </c>
      <c r="D14" s="313">
        <v>117.4</v>
      </c>
      <c r="E14" s="317">
        <v>114</v>
      </c>
      <c r="F14" s="312">
        <v>122.8</v>
      </c>
      <c r="G14" s="312">
        <v>139.19999999999999</v>
      </c>
      <c r="H14" s="312">
        <v>119.3</v>
      </c>
      <c r="I14" s="312">
        <v>113.1</v>
      </c>
      <c r="J14" s="312">
        <v>110.8</v>
      </c>
      <c r="K14" s="312">
        <v>130.69999999999999</v>
      </c>
      <c r="L14" s="312">
        <v>115.1</v>
      </c>
      <c r="M14" s="312">
        <v>110.2</v>
      </c>
      <c r="N14" s="312">
        <v>125.6</v>
      </c>
      <c r="O14" s="312">
        <v>113.8</v>
      </c>
      <c r="P14" s="332">
        <v>106.4</v>
      </c>
      <c r="Q14" s="313">
        <v>116.9</v>
      </c>
      <c r="R14" s="334">
        <v>110.4</v>
      </c>
      <c r="S14" s="321">
        <v>112</v>
      </c>
    </row>
    <row r="15" spans="1:19" s="318" customFormat="1" ht="26.1" customHeight="1">
      <c r="A15" s="330" t="s">
        <v>551</v>
      </c>
      <c r="B15" s="320">
        <v>114.8</v>
      </c>
      <c r="C15" s="312">
        <v>108.2</v>
      </c>
      <c r="D15" s="313">
        <v>116.2</v>
      </c>
      <c r="E15" s="317">
        <v>111.9</v>
      </c>
      <c r="F15" s="312">
        <v>120.4</v>
      </c>
      <c r="G15" s="312">
        <v>128.80000000000001</v>
      </c>
      <c r="H15" s="312">
        <v>114.7</v>
      </c>
      <c r="I15" s="312">
        <v>125.7</v>
      </c>
      <c r="J15" s="312">
        <v>111.4</v>
      </c>
      <c r="K15" s="312">
        <v>124.3</v>
      </c>
      <c r="L15" s="312">
        <v>119.1</v>
      </c>
      <c r="M15" s="312">
        <v>102</v>
      </c>
      <c r="N15" s="312">
        <v>119.7</v>
      </c>
      <c r="O15" s="312">
        <v>111.4</v>
      </c>
      <c r="P15" s="332">
        <v>107.7</v>
      </c>
      <c r="Q15" s="313">
        <v>117.9</v>
      </c>
      <c r="R15" s="334">
        <v>110.5</v>
      </c>
      <c r="S15" s="321">
        <v>112.1</v>
      </c>
    </row>
    <row r="16" spans="1:19" s="318" customFormat="1" ht="26.1" customHeight="1">
      <c r="A16" s="330" t="s">
        <v>552</v>
      </c>
      <c r="B16" s="320">
        <v>113.4</v>
      </c>
      <c r="C16" s="312">
        <v>107.2</v>
      </c>
      <c r="D16" s="313">
        <v>114.8</v>
      </c>
      <c r="E16" s="317">
        <v>115.2</v>
      </c>
      <c r="F16" s="312">
        <v>119.5</v>
      </c>
      <c r="G16" s="312">
        <v>120.3</v>
      </c>
      <c r="H16" s="312">
        <v>116.6</v>
      </c>
      <c r="I16" s="312">
        <v>113.3</v>
      </c>
      <c r="J16" s="312">
        <v>109.7</v>
      </c>
      <c r="K16" s="312">
        <v>120.4</v>
      </c>
      <c r="L16" s="312">
        <v>122.9</v>
      </c>
      <c r="M16" s="312">
        <v>103.7</v>
      </c>
      <c r="N16" s="312">
        <v>118.3</v>
      </c>
      <c r="O16" s="312">
        <v>111</v>
      </c>
      <c r="P16" s="332">
        <v>107.1</v>
      </c>
      <c r="Q16" s="313">
        <v>111.4</v>
      </c>
      <c r="R16" s="334">
        <v>109.4</v>
      </c>
      <c r="S16" s="321">
        <v>110.5</v>
      </c>
    </row>
    <row r="17" spans="1:19" s="318" customFormat="1" ht="26.1" customHeight="1">
      <c r="A17" s="330" t="s">
        <v>553</v>
      </c>
      <c r="B17" s="320">
        <v>113.5</v>
      </c>
      <c r="C17" s="312">
        <v>107.4</v>
      </c>
      <c r="D17" s="313">
        <v>115.7</v>
      </c>
      <c r="E17" s="317">
        <v>107.6</v>
      </c>
      <c r="F17" s="312">
        <v>121.7</v>
      </c>
      <c r="G17" s="312">
        <v>129.69999999999999</v>
      </c>
      <c r="H17" s="312">
        <v>114.4</v>
      </c>
      <c r="I17" s="312">
        <v>115.9</v>
      </c>
      <c r="J17" s="312">
        <v>112.8</v>
      </c>
      <c r="K17" s="312">
        <v>118.5</v>
      </c>
      <c r="L17" s="312">
        <v>119.8</v>
      </c>
      <c r="M17" s="312">
        <v>98.8</v>
      </c>
      <c r="N17" s="312">
        <v>118.9</v>
      </c>
      <c r="O17" s="312">
        <v>109.3</v>
      </c>
      <c r="P17" s="332">
        <v>108.6</v>
      </c>
      <c r="Q17" s="313">
        <v>115.2</v>
      </c>
      <c r="R17" s="334">
        <v>110</v>
      </c>
      <c r="S17" s="321">
        <v>111.3</v>
      </c>
    </row>
    <row r="18" spans="1:19" s="318" customFormat="1" ht="26.1" customHeight="1">
      <c r="A18" s="330" t="s">
        <v>539</v>
      </c>
      <c r="B18" s="320">
        <v>114.8</v>
      </c>
      <c r="C18" s="312">
        <v>108.9</v>
      </c>
      <c r="D18" s="313">
        <v>116.2</v>
      </c>
      <c r="E18" s="317">
        <v>110</v>
      </c>
      <c r="F18" s="312">
        <v>125.4</v>
      </c>
      <c r="G18" s="312">
        <v>129.80000000000001</v>
      </c>
      <c r="H18" s="312">
        <v>115.4</v>
      </c>
      <c r="I18" s="312">
        <v>117.7</v>
      </c>
      <c r="J18" s="312">
        <v>114.9</v>
      </c>
      <c r="K18" s="312">
        <v>121</v>
      </c>
      <c r="L18" s="312">
        <v>122.4</v>
      </c>
      <c r="M18" s="312">
        <v>99</v>
      </c>
      <c r="N18" s="312">
        <v>121.3</v>
      </c>
      <c r="O18" s="312">
        <v>110.7</v>
      </c>
      <c r="P18" s="332">
        <v>107.8</v>
      </c>
      <c r="Q18" s="313">
        <v>117.8</v>
      </c>
      <c r="R18" s="334">
        <v>111.3</v>
      </c>
      <c r="S18" s="321">
        <v>112.6</v>
      </c>
    </row>
    <row r="19" spans="1:19" s="318" customFormat="1" ht="26.1" customHeight="1">
      <c r="A19" s="330" t="s">
        <v>462</v>
      </c>
      <c r="B19" s="320">
        <v>114.5</v>
      </c>
      <c r="C19" s="312">
        <v>108.2</v>
      </c>
      <c r="D19" s="313">
        <v>116.9</v>
      </c>
      <c r="E19" s="317">
        <v>112.5</v>
      </c>
      <c r="F19" s="312">
        <v>122.3</v>
      </c>
      <c r="G19" s="312">
        <v>125.1</v>
      </c>
      <c r="H19" s="312">
        <v>116.6</v>
      </c>
      <c r="I19" s="312">
        <v>114</v>
      </c>
      <c r="J19" s="312">
        <v>114.2</v>
      </c>
      <c r="K19" s="312">
        <v>124</v>
      </c>
      <c r="L19" s="312">
        <v>118.3</v>
      </c>
      <c r="M19" s="312">
        <v>101</v>
      </c>
      <c r="N19" s="312">
        <v>120.3</v>
      </c>
      <c r="O19" s="312">
        <v>110.3</v>
      </c>
      <c r="P19" s="332">
        <v>108.6</v>
      </c>
      <c r="Q19" s="313">
        <v>116.7</v>
      </c>
      <c r="R19" s="334">
        <v>110.8</v>
      </c>
      <c r="S19" s="321">
        <v>112.7</v>
      </c>
    </row>
    <row r="20" spans="1:19" s="318" customFormat="1" ht="26.1" customHeight="1">
      <c r="A20" s="330" t="s">
        <v>428</v>
      </c>
      <c r="B20" s="320">
        <v>115</v>
      </c>
      <c r="C20" s="312">
        <v>107.6</v>
      </c>
      <c r="D20" s="313">
        <v>116.5</v>
      </c>
      <c r="E20" s="317">
        <v>111.9</v>
      </c>
      <c r="F20" s="312">
        <v>120.4</v>
      </c>
      <c r="G20" s="312">
        <v>131.19999999999999</v>
      </c>
      <c r="H20" s="312">
        <v>116.7</v>
      </c>
      <c r="I20" s="312">
        <v>118.7</v>
      </c>
      <c r="J20" s="312">
        <v>113</v>
      </c>
      <c r="K20" s="312">
        <v>121.3</v>
      </c>
      <c r="L20" s="312">
        <v>120</v>
      </c>
      <c r="M20" s="312">
        <v>101.6</v>
      </c>
      <c r="N20" s="312">
        <v>122.5</v>
      </c>
      <c r="O20" s="312">
        <v>111.3</v>
      </c>
      <c r="P20" s="332">
        <v>111</v>
      </c>
      <c r="Q20" s="313">
        <v>115.6</v>
      </c>
      <c r="R20" s="334">
        <v>111</v>
      </c>
      <c r="S20" s="321">
        <v>112.6</v>
      </c>
    </row>
    <row r="21" spans="1:19" s="318" customFormat="1" ht="26.1" customHeight="1">
      <c r="A21" s="330" t="s">
        <v>739</v>
      </c>
      <c r="B21" s="320">
        <v>113.4</v>
      </c>
      <c r="C21" s="312">
        <v>103.7</v>
      </c>
      <c r="D21" s="313">
        <v>117</v>
      </c>
      <c r="E21" s="317">
        <v>112.1</v>
      </c>
      <c r="F21" s="312">
        <v>123.9</v>
      </c>
      <c r="G21" s="312">
        <v>129</v>
      </c>
      <c r="H21" s="312">
        <v>112.5</v>
      </c>
      <c r="I21" s="312">
        <v>109.6</v>
      </c>
      <c r="J21" s="312">
        <v>108.4</v>
      </c>
      <c r="K21" s="312">
        <v>116.8</v>
      </c>
      <c r="L21" s="312">
        <v>116.1</v>
      </c>
      <c r="M21" s="312">
        <v>110.4</v>
      </c>
      <c r="N21" s="312">
        <v>128.5</v>
      </c>
      <c r="O21" s="312">
        <v>110.6</v>
      </c>
      <c r="P21" s="332">
        <v>101.9</v>
      </c>
      <c r="Q21" s="313">
        <v>105</v>
      </c>
      <c r="R21" s="334">
        <v>110.1</v>
      </c>
      <c r="S21" s="321">
        <v>111.1</v>
      </c>
    </row>
    <row r="22" spans="1:19" s="318" customFormat="1" ht="26.1" customHeight="1">
      <c r="A22" s="330" t="s">
        <v>758</v>
      </c>
      <c r="B22" s="320">
        <v>114</v>
      </c>
      <c r="C22" s="312">
        <v>100.1</v>
      </c>
      <c r="D22" s="313">
        <v>118.8</v>
      </c>
      <c r="E22" s="317">
        <v>110.4</v>
      </c>
      <c r="F22" s="312">
        <v>122</v>
      </c>
      <c r="G22" s="312">
        <v>129.80000000000001</v>
      </c>
      <c r="H22" s="312">
        <v>111.3</v>
      </c>
      <c r="I22" s="312">
        <v>112.6</v>
      </c>
      <c r="J22" s="312">
        <v>112</v>
      </c>
      <c r="K22" s="312">
        <v>121.4</v>
      </c>
      <c r="L22" s="312">
        <v>110.4</v>
      </c>
      <c r="M22" s="312">
        <v>108</v>
      </c>
      <c r="N22" s="312">
        <v>131.6</v>
      </c>
      <c r="O22" s="312">
        <v>111.6</v>
      </c>
      <c r="P22" s="332">
        <v>103.7</v>
      </c>
      <c r="Q22" s="313">
        <v>109.1</v>
      </c>
      <c r="R22" s="334">
        <v>110.3</v>
      </c>
      <c r="S22" s="321">
        <v>112.7</v>
      </c>
    </row>
    <row r="23" spans="1:19" s="318" customFormat="1" ht="26.1" customHeight="1">
      <c r="A23" s="330" t="s">
        <v>832</v>
      </c>
      <c r="B23" s="320">
        <v>114.6</v>
      </c>
      <c r="C23" s="312">
        <v>97.6</v>
      </c>
      <c r="D23" s="313">
        <v>119.8</v>
      </c>
      <c r="E23" s="317">
        <v>111.4</v>
      </c>
      <c r="F23" s="312">
        <v>123.9</v>
      </c>
      <c r="G23" s="312">
        <v>131.9</v>
      </c>
      <c r="H23" s="312">
        <v>114.6</v>
      </c>
      <c r="I23" s="312">
        <v>111.8</v>
      </c>
      <c r="J23" s="312">
        <v>113.4</v>
      </c>
      <c r="K23" s="312">
        <v>119.7</v>
      </c>
      <c r="L23" s="312">
        <v>109.7</v>
      </c>
      <c r="M23" s="312">
        <v>108.2</v>
      </c>
      <c r="N23" s="312">
        <v>134.30000000000001</v>
      </c>
      <c r="O23" s="312">
        <v>110.5</v>
      </c>
      <c r="P23" s="332">
        <v>106.7</v>
      </c>
      <c r="Q23" s="313">
        <v>110.3</v>
      </c>
      <c r="R23" s="334">
        <v>111.5</v>
      </c>
      <c r="S23" s="321">
        <v>113.2</v>
      </c>
    </row>
    <row r="24" spans="1:19" s="318" customFormat="1" ht="9.75" customHeight="1">
      <c r="A24" s="336"/>
      <c r="B24" s="337"/>
      <c r="C24" s="337"/>
      <c r="D24" s="338"/>
      <c r="E24" s="339"/>
      <c r="F24" s="337"/>
      <c r="G24" s="337"/>
      <c r="H24" s="337"/>
      <c r="I24" s="337"/>
      <c r="J24" s="337"/>
      <c r="K24" s="337"/>
      <c r="L24" s="337"/>
      <c r="M24" s="337"/>
      <c r="N24" s="337"/>
      <c r="O24" s="337"/>
      <c r="P24" s="337"/>
      <c r="Q24" s="338"/>
      <c r="R24" s="340"/>
      <c r="S24" s="341"/>
    </row>
    <row r="25" spans="1:19" ht="18" customHeight="1">
      <c r="A25" s="1146" t="s">
        <v>461</v>
      </c>
      <c r="B25" s="1146"/>
      <c r="C25" s="1146"/>
      <c r="D25" s="1146"/>
      <c r="E25" s="1146"/>
      <c r="F25" s="1146"/>
      <c r="G25" s="1146"/>
      <c r="H25" s="1146"/>
      <c r="I25" s="1146"/>
      <c r="J25" s="1146"/>
      <c r="K25" s="1146"/>
      <c r="L25" s="1146"/>
      <c r="M25" s="1146"/>
      <c r="N25" s="1146"/>
      <c r="O25" s="1146"/>
      <c r="P25" s="1146"/>
      <c r="Q25" s="1146"/>
      <c r="R25" s="1146"/>
      <c r="S25" s="1146"/>
    </row>
    <row r="26" spans="1:19" ht="18" customHeight="1">
      <c r="A26" s="1146" t="s">
        <v>460</v>
      </c>
      <c r="B26" s="1146"/>
      <c r="C26" s="1146"/>
      <c r="D26" s="1146"/>
      <c r="E26" s="1146"/>
      <c r="F26" s="1146"/>
      <c r="G26" s="1146"/>
      <c r="H26" s="1146"/>
      <c r="I26" s="1146"/>
      <c r="J26" s="1146"/>
      <c r="K26" s="1146"/>
      <c r="L26" s="1146"/>
      <c r="M26" s="1146"/>
      <c r="N26" s="1146"/>
      <c r="O26" s="1146"/>
      <c r="P26" s="1146"/>
      <c r="Q26" s="1146"/>
      <c r="R26" s="1146"/>
      <c r="S26" s="1146"/>
    </row>
    <row r="27" spans="1:19" ht="36.75" customHeight="1">
      <c r="R27" s="1144"/>
      <c r="S27" s="1144"/>
    </row>
    <row r="28" spans="1:19" ht="33.75" customHeight="1" thickBot="1">
      <c r="A28" s="1145" t="s">
        <v>876</v>
      </c>
      <c r="B28" s="1145"/>
      <c r="C28" s="1145"/>
      <c r="D28" s="1145"/>
      <c r="E28" s="1145"/>
      <c r="F28" s="1145"/>
      <c r="G28" s="1145"/>
      <c r="H28" s="1145"/>
      <c r="I28" s="1145"/>
      <c r="J28" s="1145"/>
      <c r="K28" s="1145"/>
      <c r="L28" s="1145"/>
      <c r="M28" s="1155"/>
      <c r="N28" s="1155"/>
      <c r="O28" s="342"/>
      <c r="P28" s="342"/>
      <c r="Q28" s="342"/>
      <c r="R28" s="342"/>
      <c r="S28" s="290" t="s">
        <v>475</v>
      </c>
    </row>
    <row r="29" spans="1:19" ht="15" customHeight="1" thickTop="1">
      <c r="A29" s="291" t="s">
        <v>0</v>
      </c>
      <c r="B29" s="292" t="s">
        <v>100</v>
      </c>
      <c r="C29" s="293"/>
      <c r="D29" s="293"/>
      <c r="E29" s="294" t="s">
        <v>101</v>
      </c>
      <c r="F29" s="293" t="s">
        <v>102</v>
      </c>
      <c r="G29" s="293" t="s">
        <v>297</v>
      </c>
      <c r="H29" s="293" t="s">
        <v>298</v>
      </c>
      <c r="I29" s="293" t="s">
        <v>299</v>
      </c>
      <c r="J29" s="293" t="s">
        <v>303</v>
      </c>
      <c r="K29" s="293" t="s">
        <v>188</v>
      </c>
      <c r="L29" s="295" t="s">
        <v>300</v>
      </c>
      <c r="M29" s="293" t="s">
        <v>189</v>
      </c>
      <c r="N29" s="293" t="s">
        <v>301</v>
      </c>
      <c r="O29" s="293" t="s">
        <v>302</v>
      </c>
      <c r="P29" s="293" t="s">
        <v>103</v>
      </c>
      <c r="Q29" s="1147" t="s">
        <v>289</v>
      </c>
      <c r="R29" s="1150" t="s">
        <v>104</v>
      </c>
      <c r="S29" s="1151"/>
    </row>
    <row r="30" spans="1:19" ht="15" customHeight="1">
      <c r="A30" s="297"/>
      <c r="B30" s="298"/>
      <c r="C30" s="299" t="s">
        <v>105</v>
      </c>
      <c r="D30" s="299" t="s">
        <v>106</v>
      </c>
      <c r="E30" s="300"/>
      <c r="F30" s="299"/>
      <c r="G30" s="299"/>
      <c r="H30" s="299"/>
      <c r="I30" s="299"/>
      <c r="J30" s="299" t="s">
        <v>304</v>
      </c>
      <c r="K30" s="301"/>
      <c r="L30" s="299" t="s">
        <v>288</v>
      </c>
      <c r="M30" s="299" t="s">
        <v>443</v>
      </c>
      <c r="N30" s="299" t="s">
        <v>107</v>
      </c>
      <c r="O30" s="299"/>
      <c r="P30" s="299" t="s">
        <v>443</v>
      </c>
      <c r="Q30" s="1148"/>
      <c r="R30" s="303" t="s">
        <v>444</v>
      </c>
      <c r="S30" s="1152" t="s">
        <v>106</v>
      </c>
    </row>
    <row r="31" spans="1:19" ht="15" customHeight="1">
      <c r="A31" s="304" t="s">
        <v>21</v>
      </c>
      <c r="B31" s="305" t="s">
        <v>108</v>
      </c>
      <c r="C31" s="305"/>
      <c r="D31" s="305"/>
      <c r="E31" s="306" t="s">
        <v>109</v>
      </c>
      <c r="F31" s="305" t="s">
        <v>110</v>
      </c>
      <c r="G31" s="305" t="s">
        <v>185</v>
      </c>
      <c r="H31" s="305" t="s">
        <v>111</v>
      </c>
      <c r="I31" s="305" t="s">
        <v>112</v>
      </c>
      <c r="J31" s="305" t="s">
        <v>186</v>
      </c>
      <c r="K31" s="305" t="s">
        <v>187</v>
      </c>
      <c r="L31" s="307" t="s">
        <v>201</v>
      </c>
      <c r="M31" s="308" t="s">
        <v>190</v>
      </c>
      <c r="N31" s="305" t="s">
        <v>114</v>
      </c>
      <c r="O31" s="305" t="s">
        <v>113</v>
      </c>
      <c r="P31" s="305" t="s">
        <v>172</v>
      </c>
      <c r="Q31" s="1149"/>
      <c r="R31" s="309" t="s">
        <v>108</v>
      </c>
      <c r="S31" s="1153"/>
    </row>
    <row r="32" spans="1:19" ht="10.5" customHeight="1">
      <c r="A32" s="310"/>
      <c r="B32" s="343"/>
      <c r="C32" s="344"/>
      <c r="D32" s="345"/>
      <c r="E32" s="346"/>
      <c r="F32" s="347"/>
      <c r="G32" s="348"/>
      <c r="H32" s="348"/>
      <c r="I32" s="348"/>
      <c r="J32" s="348"/>
      <c r="K32" s="348"/>
      <c r="L32" s="348"/>
      <c r="M32" s="348"/>
      <c r="N32" s="348"/>
      <c r="O32" s="348"/>
      <c r="P32" s="348"/>
      <c r="Q32" s="349"/>
      <c r="R32" s="350"/>
      <c r="S32" s="351"/>
    </row>
    <row r="33" spans="1:19" ht="26.1" customHeight="1">
      <c r="A33" s="319" t="s">
        <v>738</v>
      </c>
      <c r="B33" s="352">
        <v>102.1</v>
      </c>
      <c r="C33" s="320">
        <v>98.5</v>
      </c>
      <c r="D33" s="320">
        <v>99.2</v>
      </c>
      <c r="E33" s="321">
        <v>102.2</v>
      </c>
      <c r="F33" s="321">
        <v>101.6</v>
      </c>
      <c r="G33" s="320">
        <v>122.7</v>
      </c>
      <c r="H33" s="320">
        <v>99.5</v>
      </c>
      <c r="I33" s="320">
        <v>107.2</v>
      </c>
      <c r="J33" s="320">
        <v>97.3</v>
      </c>
      <c r="K33" s="320">
        <v>101.4</v>
      </c>
      <c r="L33" s="320">
        <v>110.6</v>
      </c>
      <c r="M33" s="320">
        <v>100.4</v>
      </c>
      <c r="N33" s="320">
        <v>104.5</v>
      </c>
      <c r="O33" s="353">
        <v>102.7</v>
      </c>
      <c r="P33" s="320">
        <v>96.7</v>
      </c>
      <c r="Q33" s="322">
        <v>100.6</v>
      </c>
      <c r="R33" s="323">
        <v>100.9</v>
      </c>
      <c r="S33" s="324">
        <v>102.5</v>
      </c>
    </row>
    <row r="34" spans="1:19" ht="26.1" customHeight="1">
      <c r="A34" s="319" t="s">
        <v>554</v>
      </c>
      <c r="B34" s="352">
        <v>101.9</v>
      </c>
      <c r="C34" s="320">
        <v>95.1</v>
      </c>
      <c r="D34" s="320">
        <v>99</v>
      </c>
      <c r="E34" s="321">
        <v>102.7</v>
      </c>
      <c r="F34" s="321">
        <v>103.9</v>
      </c>
      <c r="G34" s="320">
        <v>126.5</v>
      </c>
      <c r="H34" s="320">
        <v>99.9</v>
      </c>
      <c r="I34" s="320">
        <v>102.6</v>
      </c>
      <c r="J34" s="320">
        <v>97.2</v>
      </c>
      <c r="K34" s="320">
        <v>92.6</v>
      </c>
      <c r="L34" s="320">
        <v>109.9</v>
      </c>
      <c r="M34" s="320">
        <v>94.6</v>
      </c>
      <c r="N34" s="320">
        <v>111</v>
      </c>
      <c r="O34" s="353">
        <v>101.7</v>
      </c>
      <c r="P34" s="320">
        <v>102.9</v>
      </c>
      <c r="Q34" s="322">
        <v>105.4</v>
      </c>
      <c r="R34" s="323">
        <v>101.4</v>
      </c>
      <c r="S34" s="324">
        <v>102.1</v>
      </c>
    </row>
    <row r="35" spans="1:19" ht="26.1" customHeight="1">
      <c r="A35" s="319" t="s">
        <v>721</v>
      </c>
      <c r="B35" s="352">
        <v>100.9</v>
      </c>
      <c r="C35" s="320">
        <v>93.6</v>
      </c>
      <c r="D35" s="320">
        <v>98.3</v>
      </c>
      <c r="E35" s="321">
        <v>104.2</v>
      </c>
      <c r="F35" s="321">
        <v>103.6</v>
      </c>
      <c r="G35" s="320">
        <v>113.3</v>
      </c>
      <c r="H35" s="320">
        <v>102.1</v>
      </c>
      <c r="I35" s="320">
        <v>102.3</v>
      </c>
      <c r="J35" s="320">
        <v>91.2</v>
      </c>
      <c r="K35" s="320">
        <v>93.9</v>
      </c>
      <c r="L35" s="320">
        <v>110.7</v>
      </c>
      <c r="M35" s="320">
        <v>86.6</v>
      </c>
      <c r="N35" s="320">
        <v>112.2</v>
      </c>
      <c r="O35" s="353">
        <v>101.5</v>
      </c>
      <c r="P35" s="320">
        <v>95.2</v>
      </c>
      <c r="Q35" s="322">
        <v>106.5</v>
      </c>
      <c r="R35" s="323">
        <v>100</v>
      </c>
      <c r="S35" s="324">
        <v>101.5</v>
      </c>
    </row>
    <row r="36" spans="1:19" ht="22.5" customHeight="1">
      <c r="A36" s="325"/>
      <c r="B36" s="354"/>
      <c r="C36" s="312"/>
      <c r="D36" s="312"/>
      <c r="E36" s="327"/>
      <c r="F36" s="312"/>
      <c r="G36" s="312"/>
      <c r="H36" s="312"/>
      <c r="I36" s="312"/>
      <c r="J36" s="312"/>
      <c r="K36" s="312"/>
      <c r="L36" s="312"/>
      <c r="M36" s="312"/>
      <c r="N36" s="312"/>
      <c r="O36" s="355"/>
      <c r="P36" s="312"/>
      <c r="Q36" s="335"/>
      <c r="R36" s="329"/>
      <c r="S36" s="317"/>
    </row>
    <row r="37" spans="1:19" ht="26.1" customHeight="1">
      <c r="A37" s="356" t="s">
        <v>755</v>
      </c>
      <c r="B37" s="357">
        <v>99.4</v>
      </c>
      <c r="C37" s="331">
        <v>94.3</v>
      </c>
      <c r="D37" s="331">
        <v>97.1</v>
      </c>
      <c r="E37" s="331">
        <v>105.2</v>
      </c>
      <c r="F37" s="331">
        <v>98.2</v>
      </c>
      <c r="G37" s="331">
        <v>113.8</v>
      </c>
      <c r="H37" s="331">
        <v>97.8</v>
      </c>
      <c r="I37" s="331">
        <v>99</v>
      </c>
      <c r="J37" s="331">
        <v>88.9</v>
      </c>
      <c r="K37" s="331">
        <v>89.6</v>
      </c>
      <c r="L37" s="331">
        <v>111.9</v>
      </c>
      <c r="M37" s="331">
        <v>87</v>
      </c>
      <c r="N37" s="331">
        <v>107.3</v>
      </c>
      <c r="O37" s="331">
        <v>100.6</v>
      </c>
      <c r="P37" s="331">
        <v>94.9</v>
      </c>
      <c r="Q37" s="333">
        <v>106.3</v>
      </c>
      <c r="R37" s="358">
        <v>98.2</v>
      </c>
      <c r="S37" s="321">
        <v>99.5</v>
      </c>
    </row>
    <row r="38" spans="1:19" ht="26.1" customHeight="1">
      <c r="A38" s="356" t="s">
        <v>541</v>
      </c>
      <c r="B38" s="357">
        <v>105.1</v>
      </c>
      <c r="C38" s="312">
        <v>95.9</v>
      </c>
      <c r="D38" s="312">
        <v>101.4</v>
      </c>
      <c r="E38" s="312">
        <v>114.3</v>
      </c>
      <c r="F38" s="312">
        <v>106.3</v>
      </c>
      <c r="G38" s="312">
        <v>121.6</v>
      </c>
      <c r="H38" s="312">
        <v>104.3</v>
      </c>
      <c r="I38" s="312">
        <v>107.8</v>
      </c>
      <c r="J38" s="312">
        <v>95.5</v>
      </c>
      <c r="K38" s="312">
        <v>98.9</v>
      </c>
      <c r="L38" s="312">
        <v>107.9</v>
      </c>
      <c r="M38" s="312">
        <v>94.5</v>
      </c>
      <c r="N38" s="312">
        <v>127.9</v>
      </c>
      <c r="O38" s="312">
        <v>106.4</v>
      </c>
      <c r="P38" s="312">
        <v>96.2</v>
      </c>
      <c r="Q38" s="335">
        <v>107.6</v>
      </c>
      <c r="R38" s="358">
        <v>103.3</v>
      </c>
      <c r="S38" s="321">
        <v>104.3</v>
      </c>
    </row>
    <row r="39" spans="1:19" ht="26.1" customHeight="1">
      <c r="A39" s="356" t="s">
        <v>573</v>
      </c>
      <c r="B39" s="357">
        <v>100.9</v>
      </c>
      <c r="C39" s="312">
        <v>89.3</v>
      </c>
      <c r="D39" s="313">
        <v>94.1</v>
      </c>
      <c r="E39" s="317">
        <v>105</v>
      </c>
      <c r="F39" s="312">
        <v>101.5</v>
      </c>
      <c r="G39" s="312">
        <v>117.4</v>
      </c>
      <c r="H39" s="312">
        <v>104.6</v>
      </c>
      <c r="I39" s="312">
        <v>105.7</v>
      </c>
      <c r="J39" s="312">
        <v>91.1</v>
      </c>
      <c r="K39" s="312">
        <v>94</v>
      </c>
      <c r="L39" s="312">
        <v>113.5</v>
      </c>
      <c r="M39" s="312">
        <v>89.1</v>
      </c>
      <c r="N39" s="312">
        <v>118.7</v>
      </c>
      <c r="O39" s="312">
        <v>103.4</v>
      </c>
      <c r="P39" s="312">
        <v>96.5</v>
      </c>
      <c r="Q39" s="335">
        <v>103.1</v>
      </c>
      <c r="R39" s="358">
        <v>99.6</v>
      </c>
      <c r="S39" s="321">
        <v>97.4</v>
      </c>
    </row>
    <row r="40" spans="1:19" ht="26.1" customHeight="1">
      <c r="A40" s="356" t="s">
        <v>574</v>
      </c>
      <c r="B40" s="357">
        <v>105.6</v>
      </c>
      <c r="C40" s="312">
        <v>96.2</v>
      </c>
      <c r="D40" s="313">
        <v>103.5</v>
      </c>
      <c r="E40" s="317">
        <v>109.6</v>
      </c>
      <c r="F40" s="312">
        <v>107.7</v>
      </c>
      <c r="G40" s="312">
        <v>120.1</v>
      </c>
      <c r="H40" s="312">
        <v>106.7</v>
      </c>
      <c r="I40" s="312">
        <v>108.9</v>
      </c>
      <c r="J40" s="312">
        <v>97</v>
      </c>
      <c r="K40" s="312">
        <v>102.4</v>
      </c>
      <c r="L40" s="312">
        <v>111</v>
      </c>
      <c r="M40" s="312">
        <v>89.4</v>
      </c>
      <c r="N40" s="312">
        <v>121.9</v>
      </c>
      <c r="O40" s="312">
        <v>105.9</v>
      </c>
      <c r="P40" s="312">
        <v>99.6</v>
      </c>
      <c r="Q40" s="335">
        <v>109</v>
      </c>
      <c r="R40" s="358">
        <v>103.3</v>
      </c>
      <c r="S40" s="321">
        <v>105.7</v>
      </c>
    </row>
    <row r="41" spans="1:19" ht="26.1" customHeight="1">
      <c r="A41" s="356" t="s">
        <v>542</v>
      </c>
      <c r="B41" s="357">
        <v>105.8</v>
      </c>
      <c r="C41" s="312">
        <v>101.3</v>
      </c>
      <c r="D41" s="313">
        <v>103.7</v>
      </c>
      <c r="E41" s="317">
        <v>114.9</v>
      </c>
      <c r="F41" s="312">
        <v>111.5</v>
      </c>
      <c r="G41" s="312">
        <v>112.9</v>
      </c>
      <c r="H41" s="312">
        <v>104.2</v>
      </c>
      <c r="I41" s="312">
        <v>113</v>
      </c>
      <c r="J41" s="312">
        <v>95.5</v>
      </c>
      <c r="K41" s="312">
        <v>102.1</v>
      </c>
      <c r="L41" s="312">
        <v>112.3</v>
      </c>
      <c r="M41" s="312">
        <v>88.1</v>
      </c>
      <c r="N41" s="312">
        <v>122.2</v>
      </c>
      <c r="O41" s="312">
        <v>106</v>
      </c>
      <c r="P41" s="312">
        <v>105.7</v>
      </c>
      <c r="Q41" s="335">
        <v>112.3</v>
      </c>
      <c r="R41" s="358">
        <v>105</v>
      </c>
      <c r="S41" s="321">
        <v>107.4</v>
      </c>
    </row>
    <row r="42" spans="1:19" ht="26.1" customHeight="1">
      <c r="A42" s="356" t="s">
        <v>543</v>
      </c>
      <c r="B42" s="357">
        <v>94.3</v>
      </c>
      <c r="C42" s="312">
        <v>83.2</v>
      </c>
      <c r="D42" s="313">
        <v>90</v>
      </c>
      <c r="E42" s="317">
        <v>98.9</v>
      </c>
      <c r="F42" s="312">
        <v>99.4</v>
      </c>
      <c r="G42" s="312">
        <v>102.1</v>
      </c>
      <c r="H42" s="312">
        <v>101.6</v>
      </c>
      <c r="I42" s="312">
        <v>89.4</v>
      </c>
      <c r="J42" s="312">
        <v>82.8</v>
      </c>
      <c r="K42" s="312">
        <v>84.6</v>
      </c>
      <c r="L42" s="312">
        <v>116</v>
      </c>
      <c r="M42" s="312">
        <v>85.9</v>
      </c>
      <c r="N42" s="312">
        <v>85.7</v>
      </c>
      <c r="O42" s="312">
        <v>98.5</v>
      </c>
      <c r="P42" s="312">
        <v>93.4</v>
      </c>
      <c r="Q42" s="335">
        <v>101.4</v>
      </c>
      <c r="R42" s="358">
        <v>95.6</v>
      </c>
      <c r="S42" s="321">
        <v>94.3</v>
      </c>
    </row>
    <row r="43" spans="1:19" ht="26.1" customHeight="1">
      <c r="A43" s="356" t="s">
        <v>544</v>
      </c>
      <c r="B43" s="357">
        <v>100.6</v>
      </c>
      <c r="C43" s="312">
        <v>95.7</v>
      </c>
      <c r="D43" s="313">
        <v>99.5</v>
      </c>
      <c r="E43" s="317">
        <v>105.6</v>
      </c>
      <c r="F43" s="312">
        <v>105.1</v>
      </c>
      <c r="G43" s="312">
        <v>109</v>
      </c>
      <c r="H43" s="312">
        <v>101.3</v>
      </c>
      <c r="I43" s="312">
        <v>95.6</v>
      </c>
      <c r="J43" s="312">
        <v>88.5</v>
      </c>
      <c r="K43" s="312">
        <v>93.8</v>
      </c>
      <c r="L43" s="312">
        <v>111.9</v>
      </c>
      <c r="M43" s="312">
        <v>84.3</v>
      </c>
      <c r="N43" s="312">
        <v>111.4</v>
      </c>
      <c r="O43" s="312">
        <v>99.5</v>
      </c>
      <c r="P43" s="312">
        <v>92.2</v>
      </c>
      <c r="Q43" s="335">
        <v>108.6</v>
      </c>
      <c r="R43" s="358">
        <v>99.6</v>
      </c>
      <c r="S43" s="321">
        <v>101.3</v>
      </c>
    </row>
    <row r="44" spans="1:19" ht="26.1" customHeight="1">
      <c r="A44" s="356" t="s">
        <v>545</v>
      </c>
      <c r="B44" s="357">
        <v>104</v>
      </c>
      <c r="C44" s="312">
        <v>99</v>
      </c>
      <c r="D44" s="313">
        <v>101.4</v>
      </c>
      <c r="E44" s="317">
        <v>116.1</v>
      </c>
      <c r="F44" s="312">
        <v>111.9</v>
      </c>
      <c r="G44" s="312">
        <v>112.4</v>
      </c>
      <c r="H44" s="312">
        <v>102.7</v>
      </c>
      <c r="I44" s="312">
        <v>107</v>
      </c>
      <c r="J44" s="312">
        <v>97.5</v>
      </c>
      <c r="K44" s="312">
        <v>98.6</v>
      </c>
      <c r="L44" s="312">
        <v>115</v>
      </c>
      <c r="M44" s="312">
        <v>85.1</v>
      </c>
      <c r="N44" s="312">
        <v>124.1</v>
      </c>
      <c r="O44" s="312">
        <v>103.4</v>
      </c>
      <c r="P44" s="312">
        <v>100.3</v>
      </c>
      <c r="Q44" s="335">
        <v>109.2</v>
      </c>
      <c r="R44" s="358">
        <v>103.8</v>
      </c>
      <c r="S44" s="321">
        <v>106.1</v>
      </c>
    </row>
    <row r="45" spans="1:19" ht="26.1" customHeight="1">
      <c r="A45" s="356" t="s">
        <v>517</v>
      </c>
      <c r="B45" s="357">
        <v>100.5</v>
      </c>
      <c r="C45" s="312">
        <v>93.3</v>
      </c>
      <c r="D45" s="313">
        <v>101.1</v>
      </c>
      <c r="E45" s="317">
        <v>95.1</v>
      </c>
      <c r="F45" s="312">
        <v>102.2</v>
      </c>
      <c r="G45" s="312">
        <v>111.5</v>
      </c>
      <c r="H45" s="312">
        <v>104.8</v>
      </c>
      <c r="I45" s="312">
        <v>97.6</v>
      </c>
      <c r="J45" s="312">
        <v>87.8</v>
      </c>
      <c r="K45" s="312">
        <v>91</v>
      </c>
      <c r="L45" s="312">
        <v>110.4</v>
      </c>
      <c r="M45" s="312">
        <v>85</v>
      </c>
      <c r="N45" s="312">
        <v>103.8</v>
      </c>
      <c r="O45" s="312">
        <v>97.7</v>
      </c>
      <c r="P45" s="312">
        <v>91.9</v>
      </c>
      <c r="Q45" s="335">
        <v>108.9</v>
      </c>
      <c r="R45" s="358">
        <v>99.8</v>
      </c>
      <c r="S45" s="321">
        <v>104.6</v>
      </c>
    </row>
    <row r="46" spans="1:19" ht="26.1" customHeight="1">
      <c r="A46" s="356" t="s">
        <v>523</v>
      </c>
      <c r="B46" s="357">
        <v>101</v>
      </c>
      <c r="C46" s="312">
        <v>93.6</v>
      </c>
      <c r="D46" s="313">
        <v>99.8</v>
      </c>
      <c r="E46" s="317">
        <v>102.7</v>
      </c>
      <c r="F46" s="312">
        <v>102.4</v>
      </c>
      <c r="G46" s="312">
        <v>111.7</v>
      </c>
      <c r="H46" s="312">
        <v>103.6</v>
      </c>
      <c r="I46" s="312">
        <v>104.2</v>
      </c>
      <c r="J46" s="312">
        <v>90.1</v>
      </c>
      <c r="K46" s="312">
        <v>96.4</v>
      </c>
      <c r="L46" s="312">
        <v>113.3</v>
      </c>
      <c r="M46" s="312">
        <v>84.4</v>
      </c>
      <c r="N46" s="312">
        <v>107.2</v>
      </c>
      <c r="O46" s="312">
        <v>100.8</v>
      </c>
      <c r="P46" s="312">
        <v>94.3</v>
      </c>
      <c r="Q46" s="335">
        <v>104.8</v>
      </c>
      <c r="R46" s="358">
        <v>99.6</v>
      </c>
      <c r="S46" s="321">
        <v>102</v>
      </c>
    </row>
    <row r="47" spans="1:19" ht="26.1" customHeight="1">
      <c r="A47" s="356" t="s">
        <v>739</v>
      </c>
      <c r="B47" s="357">
        <v>94.8</v>
      </c>
      <c r="C47" s="312">
        <v>84.2</v>
      </c>
      <c r="D47" s="313">
        <v>90.7</v>
      </c>
      <c r="E47" s="317">
        <v>96.6</v>
      </c>
      <c r="F47" s="312">
        <v>97.5</v>
      </c>
      <c r="G47" s="312">
        <v>103.5</v>
      </c>
      <c r="H47" s="312">
        <v>96.8</v>
      </c>
      <c r="I47" s="312">
        <v>90.9</v>
      </c>
      <c r="J47" s="312">
        <v>86.6</v>
      </c>
      <c r="K47" s="312">
        <v>83.7</v>
      </c>
      <c r="L47" s="312">
        <v>105.7</v>
      </c>
      <c r="M47" s="312">
        <v>87.6</v>
      </c>
      <c r="N47" s="312">
        <v>111.3</v>
      </c>
      <c r="O47" s="312">
        <v>98.2</v>
      </c>
      <c r="P47" s="312">
        <v>96.5</v>
      </c>
      <c r="Q47" s="335">
        <v>96.1</v>
      </c>
      <c r="R47" s="358">
        <v>95</v>
      </c>
      <c r="S47" s="321">
        <v>94.8</v>
      </c>
    </row>
    <row r="48" spans="1:19" ht="26.1" customHeight="1">
      <c r="A48" s="356" t="s">
        <v>546</v>
      </c>
      <c r="B48" s="357">
        <v>95.8</v>
      </c>
      <c r="C48" s="312">
        <v>86.9</v>
      </c>
      <c r="D48" s="313">
        <v>99.5</v>
      </c>
      <c r="E48" s="317">
        <v>93.5</v>
      </c>
      <c r="F48" s="312">
        <v>100.1</v>
      </c>
      <c r="G48" s="312">
        <v>102.3</v>
      </c>
      <c r="H48" s="312">
        <v>96.6</v>
      </c>
      <c r="I48" s="312">
        <v>90.3</v>
      </c>
      <c r="J48" s="312">
        <v>83.8</v>
      </c>
      <c r="K48" s="312">
        <v>93.1</v>
      </c>
      <c r="L48" s="312">
        <v>96.1</v>
      </c>
      <c r="M48" s="312">
        <v>85</v>
      </c>
      <c r="N48" s="312">
        <v>103.1</v>
      </c>
      <c r="O48" s="312">
        <v>95.5</v>
      </c>
      <c r="P48" s="312">
        <v>91.9</v>
      </c>
      <c r="Q48" s="335">
        <v>98.5</v>
      </c>
      <c r="R48" s="358">
        <v>95.8</v>
      </c>
      <c r="S48" s="321">
        <v>101.3</v>
      </c>
    </row>
    <row r="49" spans="1:19" ht="26.1" customHeight="1">
      <c r="A49" s="356" t="s">
        <v>572</v>
      </c>
      <c r="B49" s="357">
        <v>98</v>
      </c>
      <c r="C49" s="312">
        <v>88</v>
      </c>
      <c r="D49" s="313">
        <v>97.8</v>
      </c>
      <c r="E49" s="317">
        <v>110.1</v>
      </c>
      <c r="F49" s="312">
        <v>105.6</v>
      </c>
      <c r="G49" s="312">
        <v>111</v>
      </c>
      <c r="H49" s="312">
        <v>100.1</v>
      </c>
      <c r="I49" s="312">
        <v>97.8</v>
      </c>
      <c r="J49" s="312">
        <v>90.5</v>
      </c>
      <c r="K49" s="312">
        <v>93.4</v>
      </c>
      <c r="L49" s="312">
        <v>98.1</v>
      </c>
      <c r="M49" s="312">
        <v>85.5</v>
      </c>
      <c r="N49" s="312">
        <v>112.4</v>
      </c>
      <c r="O49" s="312">
        <v>97.7</v>
      </c>
      <c r="P49" s="312">
        <v>95.5</v>
      </c>
      <c r="Q49" s="335">
        <v>99.7</v>
      </c>
      <c r="R49" s="358">
        <v>98.7</v>
      </c>
      <c r="S49" s="321">
        <v>101</v>
      </c>
    </row>
    <row r="50" spans="1:19" ht="9.75" customHeight="1">
      <c r="A50" s="359"/>
      <c r="B50" s="360"/>
      <c r="C50" s="361"/>
      <c r="D50" s="362"/>
      <c r="E50" s="363"/>
      <c r="F50" s="364"/>
      <c r="G50" s="361"/>
      <c r="H50" s="361"/>
      <c r="I50" s="361"/>
      <c r="J50" s="361"/>
      <c r="K50" s="361"/>
      <c r="L50" s="361"/>
      <c r="M50" s="361"/>
      <c r="N50" s="361"/>
      <c r="O50" s="361"/>
      <c r="P50" s="361"/>
      <c r="Q50" s="365"/>
      <c r="R50" s="366"/>
      <c r="S50" s="367"/>
    </row>
    <row r="51" spans="1:19" s="318" customFormat="1" ht="18" customHeight="1">
      <c r="A51" s="1154"/>
      <c r="B51" s="1154"/>
      <c r="C51" s="1154"/>
      <c r="D51" s="1154"/>
      <c r="E51" s="1154"/>
      <c r="F51" s="1154"/>
      <c r="G51" s="1154"/>
      <c r="H51" s="1154"/>
      <c r="I51" s="1154"/>
      <c r="J51" s="1154"/>
      <c r="K51" s="1154"/>
      <c r="L51" s="1154"/>
      <c r="M51" s="1154"/>
      <c r="N51" s="1154"/>
      <c r="O51" s="1154"/>
      <c r="P51" s="1154"/>
      <c r="Q51" s="1154"/>
      <c r="R51" s="1154"/>
      <c r="S51" s="1154"/>
    </row>
    <row r="52" spans="1:19" ht="14.25">
      <c r="C52" s="287"/>
      <c r="D52" s="287"/>
      <c r="E52" s="287"/>
      <c r="F52" s="287"/>
      <c r="G52" s="287"/>
      <c r="H52" s="287"/>
      <c r="I52" s="287"/>
      <c r="J52" s="287"/>
      <c r="K52" s="287"/>
      <c r="L52" s="287"/>
      <c r="M52" s="287"/>
      <c r="O52" s="287"/>
      <c r="P52" s="287"/>
      <c r="Q52" s="287"/>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3"/>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38:A46 A12:A20 A48:A49 A22: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view="pageBreakPreview" zoomScaleNormal="100" zoomScaleSheetLayoutView="100" workbookViewId="0">
      <selection activeCell="A2" sqref="A2:C2"/>
    </sheetView>
  </sheetViews>
  <sheetFormatPr defaultColWidth="20" defaultRowHeight="11.25"/>
  <cols>
    <col min="1" max="1" width="22.625" style="368" customWidth="1"/>
    <col min="2" max="9" width="11.625" style="369" customWidth="1"/>
    <col min="10" max="10" width="9" style="369" customWidth="1"/>
    <col min="11" max="13" width="12.125" style="369" customWidth="1"/>
    <col min="14" max="16384" width="20" style="369"/>
  </cols>
  <sheetData>
    <row r="1" spans="1:11" ht="14.25" customHeight="1"/>
    <row r="2" spans="1:11" ht="27" customHeight="1" thickBot="1">
      <c r="A2" s="1166" t="s">
        <v>191</v>
      </c>
      <c r="B2" s="1166"/>
      <c r="C2" s="1166"/>
      <c r="E2" s="370"/>
      <c r="F2" s="1178"/>
      <c r="G2" s="1179"/>
      <c r="H2" s="371"/>
    </row>
    <row r="3" spans="1:11" ht="15" customHeight="1" thickTop="1">
      <c r="A3" s="1158" t="s">
        <v>456</v>
      </c>
      <c r="B3" s="1168" t="s">
        <v>207</v>
      </c>
      <c r="C3" s="1169"/>
      <c r="D3" s="372"/>
      <c r="E3" s="372"/>
      <c r="F3" s="372"/>
      <c r="G3" s="372"/>
      <c r="H3" s="373"/>
      <c r="I3" s="373"/>
    </row>
    <row r="4" spans="1:11" s="368" customFormat="1" ht="15" customHeight="1">
      <c r="A4" s="1159"/>
      <c r="B4" s="1170"/>
      <c r="C4" s="1171"/>
      <c r="D4" s="1156" t="s">
        <v>208</v>
      </c>
      <c r="E4" s="1174"/>
      <c r="F4" s="374"/>
      <c r="G4" s="375"/>
      <c r="H4" s="1156" t="s">
        <v>209</v>
      </c>
      <c r="I4" s="1174"/>
    </row>
    <row r="5" spans="1:11" s="368" customFormat="1" ht="15" customHeight="1">
      <c r="A5" s="1159"/>
      <c r="B5" s="1170"/>
      <c r="C5" s="1171"/>
      <c r="D5" s="1170"/>
      <c r="E5" s="1171"/>
      <c r="F5" s="1156" t="s">
        <v>477</v>
      </c>
      <c r="G5" s="1177"/>
      <c r="H5" s="1170"/>
      <c r="I5" s="1171"/>
    </row>
    <row r="6" spans="1:11" s="368" customFormat="1" ht="16.5" customHeight="1">
      <c r="A6" s="1160"/>
      <c r="B6" s="376" t="s">
        <v>833</v>
      </c>
      <c r="C6" s="377" t="s">
        <v>210</v>
      </c>
      <c r="D6" s="376" t="s">
        <v>833</v>
      </c>
      <c r="E6" s="377" t="s">
        <v>210</v>
      </c>
      <c r="F6" s="376" t="s">
        <v>833</v>
      </c>
      <c r="G6" s="378" t="s">
        <v>210</v>
      </c>
      <c r="H6" s="376" t="s">
        <v>833</v>
      </c>
      <c r="I6" s="379" t="s">
        <v>211</v>
      </c>
    </row>
    <row r="7" spans="1:11" ht="17.25" customHeight="1">
      <c r="A7" s="380"/>
      <c r="B7" s="381" t="s">
        <v>115</v>
      </c>
      <c r="C7" s="382" t="s">
        <v>24</v>
      </c>
      <c r="D7" s="381" t="s">
        <v>115</v>
      </c>
      <c r="E7" s="382" t="s">
        <v>24</v>
      </c>
      <c r="F7" s="381" t="s">
        <v>115</v>
      </c>
      <c r="G7" s="382" t="s">
        <v>24</v>
      </c>
      <c r="H7" s="381" t="s">
        <v>115</v>
      </c>
      <c r="I7" s="383" t="s">
        <v>198</v>
      </c>
    </row>
    <row r="8" spans="1:11" ht="14.45" customHeight="1">
      <c r="A8" s="384" t="s">
        <v>116</v>
      </c>
      <c r="B8" s="385">
        <v>275646</v>
      </c>
      <c r="C8" s="386">
        <v>0.2</v>
      </c>
      <c r="D8" s="385">
        <v>259637</v>
      </c>
      <c r="E8" s="386">
        <v>1.1000000000000001</v>
      </c>
      <c r="F8" s="385">
        <v>243582</v>
      </c>
      <c r="G8" s="386">
        <v>2</v>
      </c>
      <c r="H8" s="387">
        <v>16009</v>
      </c>
      <c r="I8" s="388">
        <v>-2409</v>
      </c>
      <c r="J8" s="389"/>
      <c r="K8" s="390"/>
    </row>
    <row r="9" spans="1:11" ht="14.45" customHeight="1">
      <c r="A9" s="384" t="s">
        <v>105</v>
      </c>
      <c r="B9" s="385">
        <v>278295</v>
      </c>
      <c r="C9" s="386">
        <v>-2.5</v>
      </c>
      <c r="D9" s="385">
        <v>276825</v>
      </c>
      <c r="E9" s="386">
        <v>-0.3</v>
      </c>
      <c r="F9" s="385">
        <v>265901</v>
      </c>
      <c r="G9" s="386">
        <v>2.7</v>
      </c>
      <c r="H9" s="387">
        <v>1470</v>
      </c>
      <c r="I9" s="388">
        <v>-6419</v>
      </c>
      <c r="J9" s="389"/>
      <c r="K9" s="390"/>
    </row>
    <row r="10" spans="1:11" ht="14.45" customHeight="1">
      <c r="A10" s="384" t="s">
        <v>106</v>
      </c>
      <c r="B10" s="385">
        <v>295937</v>
      </c>
      <c r="C10" s="386">
        <v>4.7</v>
      </c>
      <c r="D10" s="385">
        <v>284536</v>
      </c>
      <c r="E10" s="386">
        <v>5.5</v>
      </c>
      <c r="F10" s="385">
        <v>259806</v>
      </c>
      <c r="G10" s="386">
        <v>5.0999999999999996</v>
      </c>
      <c r="H10" s="387">
        <v>11401</v>
      </c>
      <c r="I10" s="388">
        <v>-1465</v>
      </c>
      <c r="J10" s="389"/>
      <c r="K10" s="390"/>
    </row>
    <row r="11" spans="1:11" ht="14.45" customHeight="1">
      <c r="A11" s="384" t="s">
        <v>117</v>
      </c>
      <c r="B11" s="385">
        <v>422028</v>
      </c>
      <c r="C11" s="386">
        <v>-4.8</v>
      </c>
      <c r="D11" s="385">
        <v>421895</v>
      </c>
      <c r="E11" s="386">
        <v>-4.7</v>
      </c>
      <c r="F11" s="385">
        <v>383003</v>
      </c>
      <c r="G11" s="386">
        <v>-3.2</v>
      </c>
      <c r="H11" s="387">
        <v>133</v>
      </c>
      <c r="I11" s="388">
        <v>-226</v>
      </c>
      <c r="J11" s="389"/>
      <c r="K11" s="390"/>
    </row>
    <row r="12" spans="1:11" ht="14.45" customHeight="1">
      <c r="A12" s="384" t="s">
        <v>118</v>
      </c>
      <c r="B12" s="385">
        <v>375227</v>
      </c>
      <c r="C12" s="386">
        <v>0.9</v>
      </c>
      <c r="D12" s="385">
        <v>374964</v>
      </c>
      <c r="E12" s="386">
        <v>1.6</v>
      </c>
      <c r="F12" s="385">
        <v>346082</v>
      </c>
      <c r="G12" s="386">
        <v>-0.9</v>
      </c>
      <c r="H12" s="391">
        <v>263</v>
      </c>
      <c r="I12" s="388">
        <v>-2646</v>
      </c>
      <c r="K12" s="390"/>
    </row>
    <row r="13" spans="1:11" ht="14.45" customHeight="1">
      <c r="A13" s="384" t="s">
        <v>228</v>
      </c>
      <c r="B13" s="385">
        <v>297017</v>
      </c>
      <c r="C13" s="386">
        <v>-0.8</v>
      </c>
      <c r="D13" s="385">
        <v>296633</v>
      </c>
      <c r="E13" s="386">
        <v>0.9</v>
      </c>
      <c r="F13" s="385">
        <v>252921</v>
      </c>
      <c r="G13" s="386">
        <v>8.1999999999999993</v>
      </c>
      <c r="H13" s="387">
        <v>384</v>
      </c>
      <c r="I13" s="388">
        <v>-5270</v>
      </c>
      <c r="K13" s="390"/>
    </row>
    <row r="14" spans="1:11" ht="14.45" customHeight="1">
      <c r="A14" s="384" t="s">
        <v>229</v>
      </c>
      <c r="B14" s="385">
        <v>220146</v>
      </c>
      <c r="C14" s="386">
        <v>0.8</v>
      </c>
      <c r="D14" s="385">
        <v>209415</v>
      </c>
      <c r="E14" s="386">
        <v>0</v>
      </c>
      <c r="F14" s="385">
        <v>200511</v>
      </c>
      <c r="G14" s="386">
        <v>1.7</v>
      </c>
      <c r="H14" s="387">
        <v>10731</v>
      </c>
      <c r="I14" s="388">
        <v>1674</v>
      </c>
      <c r="J14" s="389"/>
      <c r="K14" s="390"/>
    </row>
    <row r="15" spans="1:11" ht="14.45" customHeight="1">
      <c r="A15" s="384" t="s">
        <v>230</v>
      </c>
      <c r="B15" s="385">
        <v>365787</v>
      </c>
      <c r="C15" s="386">
        <v>-1.5</v>
      </c>
      <c r="D15" s="385">
        <v>341832</v>
      </c>
      <c r="E15" s="386">
        <v>-1.7</v>
      </c>
      <c r="F15" s="385">
        <v>331799</v>
      </c>
      <c r="G15" s="386">
        <v>-1</v>
      </c>
      <c r="H15" s="391">
        <v>23955</v>
      </c>
      <c r="I15" s="388">
        <v>319</v>
      </c>
      <c r="J15" s="389"/>
      <c r="K15" s="390"/>
    </row>
    <row r="16" spans="1:11" ht="14.45" customHeight="1">
      <c r="A16" s="384" t="s">
        <v>305</v>
      </c>
      <c r="B16" s="385">
        <v>265319</v>
      </c>
      <c r="C16" s="386">
        <v>2.7</v>
      </c>
      <c r="D16" s="385">
        <v>262142</v>
      </c>
      <c r="E16" s="386">
        <v>1.7</v>
      </c>
      <c r="F16" s="385">
        <v>251025</v>
      </c>
      <c r="G16" s="386">
        <v>5.5</v>
      </c>
      <c r="H16" s="387">
        <v>3177</v>
      </c>
      <c r="I16" s="388">
        <v>2632</v>
      </c>
      <c r="J16" s="389"/>
      <c r="K16" s="390"/>
    </row>
    <row r="17" spans="1:11" ht="14.45" customHeight="1">
      <c r="A17" s="384" t="s">
        <v>184</v>
      </c>
      <c r="B17" s="385">
        <v>356605</v>
      </c>
      <c r="C17" s="386">
        <v>-7.6</v>
      </c>
      <c r="D17" s="385">
        <v>339606</v>
      </c>
      <c r="E17" s="386">
        <v>-12</v>
      </c>
      <c r="F17" s="385">
        <v>318212</v>
      </c>
      <c r="G17" s="386">
        <v>-12.8</v>
      </c>
      <c r="H17" s="387">
        <v>16999</v>
      </c>
      <c r="I17" s="388">
        <v>16999</v>
      </c>
      <c r="J17" s="389"/>
      <c r="K17" s="390"/>
    </row>
    <row r="18" spans="1:11" ht="14.45" customHeight="1">
      <c r="A18" s="384" t="s">
        <v>231</v>
      </c>
      <c r="B18" s="385">
        <v>125648</v>
      </c>
      <c r="C18" s="386">
        <v>4.0999999999999996</v>
      </c>
      <c r="D18" s="385">
        <v>119144</v>
      </c>
      <c r="E18" s="386">
        <v>0.9</v>
      </c>
      <c r="F18" s="385">
        <v>112164</v>
      </c>
      <c r="G18" s="386">
        <v>3.9</v>
      </c>
      <c r="H18" s="391">
        <v>6504</v>
      </c>
      <c r="I18" s="388">
        <v>3906</v>
      </c>
      <c r="K18" s="390"/>
    </row>
    <row r="19" spans="1:11" ht="14.45" customHeight="1">
      <c r="A19" s="384" t="s">
        <v>183</v>
      </c>
      <c r="B19" s="385">
        <v>175870</v>
      </c>
      <c r="C19" s="386">
        <v>-4.3</v>
      </c>
      <c r="D19" s="385">
        <v>174597</v>
      </c>
      <c r="E19" s="386">
        <v>-4.2</v>
      </c>
      <c r="F19" s="385">
        <v>167209</v>
      </c>
      <c r="G19" s="386">
        <v>-4.0999999999999996</v>
      </c>
      <c r="H19" s="387">
        <v>1273</v>
      </c>
      <c r="I19" s="388">
        <v>-98</v>
      </c>
      <c r="K19" s="390"/>
    </row>
    <row r="20" spans="1:11" ht="14.45" customHeight="1">
      <c r="A20" s="384" t="s">
        <v>232</v>
      </c>
      <c r="B20" s="385">
        <v>405213</v>
      </c>
      <c r="C20" s="386">
        <v>0.5</v>
      </c>
      <c r="D20" s="385">
        <v>389352</v>
      </c>
      <c r="E20" s="386">
        <v>6.5</v>
      </c>
      <c r="F20" s="385">
        <v>381958</v>
      </c>
      <c r="G20" s="386">
        <v>6.2</v>
      </c>
      <c r="H20" s="387">
        <v>15861</v>
      </c>
      <c r="I20" s="388">
        <v>-22189</v>
      </c>
      <c r="K20" s="390"/>
    </row>
    <row r="21" spans="1:11" ht="14.45" customHeight="1">
      <c r="A21" s="384" t="s">
        <v>233</v>
      </c>
      <c r="B21" s="385">
        <v>308531</v>
      </c>
      <c r="C21" s="386">
        <v>-2.1</v>
      </c>
      <c r="D21" s="385">
        <v>269089</v>
      </c>
      <c r="E21" s="386">
        <v>0.5</v>
      </c>
      <c r="F21" s="385">
        <v>254796</v>
      </c>
      <c r="G21" s="386">
        <v>0.4</v>
      </c>
      <c r="H21" s="387">
        <v>39442</v>
      </c>
      <c r="I21" s="388">
        <v>-8243</v>
      </c>
      <c r="J21" s="389"/>
      <c r="K21" s="390"/>
    </row>
    <row r="22" spans="1:11" ht="14.45" customHeight="1">
      <c r="A22" s="384" t="s">
        <v>173</v>
      </c>
      <c r="B22" s="385">
        <v>316067</v>
      </c>
      <c r="C22" s="386">
        <v>7.8</v>
      </c>
      <c r="D22" s="385">
        <v>287428</v>
      </c>
      <c r="E22" s="386">
        <v>0.1</v>
      </c>
      <c r="F22" s="385">
        <v>280568</v>
      </c>
      <c r="G22" s="386">
        <v>0</v>
      </c>
      <c r="H22" s="387">
        <v>28639</v>
      </c>
      <c r="I22" s="388">
        <v>22649</v>
      </c>
      <c r="J22" s="389"/>
      <c r="K22" s="390"/>
    </row>
    <row r="23" spans="1:11" ht="14.45" customHeight="1">
      <c r="A23" s="384" t="s">
        <v>119</v>
      </c>
      <c r="B23" s="385">
        <v>228512</v>
      </c>
      <c r="C23" s="386">
        <v>-0.1</v>
      </c>
      <c r="D23" s="385">
        <v>208309</v>
      </c>
      <c r="E23" s="386">
        <v>-3.8</v>
      </c>
      <c r="F23" s="385">
        <v>191190</v>
      </c>
      <c r="G23" s="386">
        <v>-2.4</v>
      </c>
      <c r="H23" s="387">
        <v>20203</v>
      </c>
      <c r="I23" s="388">
        <v>8179</v>
      </c>
      <c r="J23" s="389"/>
      <c r="K23" s="390"/>
    </row>
    <row r="24" spans="1:11" ht="6.75" customHeight="1">
      <c r="A24" s="392"/>
      <c r="B24" s="393"/>
      <c r="C24" s="394"/>
      <c r="D24" s="395"/>
      <c r="E24" s="394"/>
      <c r="F24" s="395"/>
      <c r="G24" s="394"/>
      <c r="H24" s="396"/>
      <c r="I24" s="397"/>
    </row>
    <row r="25" spans="1:11" ht="15.75" customHeight="1">
      <c r="A25" s="398" t="s">
        <v>737</v>
      </c>
    </row>
    <row r="26" spans="1:11" ht="15.75" customHeight="1">
      <c r="A26" s="398"/>
    </row>
    <row r="27" spans="1:11" ht="30" customHeight="1" thickBot="1">
      <c r="A27" s="1166" t="s">
        <v>120</v>
      </c>
      <c r="B27" s="1166"/>
      <c r="C27" s="1166"/>
      <c r="F27" s="370"/>
      <c r="H27" s="399"/>
    </row>
    <row r="28" spans="1:11" ht="16.5" customHeight="1" thickTop="1">
      <c r="A28" s="1163" t="s">
        <v>456</v>
      </c>
      <c r="B28" s="1168" t="s">
        <v>276</v>
      </c>
      <c r="C28" s="1169"/>
      <c r="D28" s="1167"/>
      <c r="E28" s="1167"/>
      <c r="F28" s="1167"/>
      <c r="G28" s="1175"/>
      <c r="H28" s="1168" t="s">
        <v>459</v>
      </c>
      <c r="I28" s="1169"/>
    </row>
    <row r="29" spans="1:11" s="368" customFormat="1" ht="16.5" customHeight="1">
      <c r="A29" s="1164"/>
      <c r="B29" s="1170"/>
      <c r="C29" s="1171"/>
      <c r="D29" s="1156" t="s">
        <v>458</v>
      </c>
      <c r="E29" s="1177"/>
      <c r="F29" s="1156" t="s">
        <v>457</v>
      </c>
      <c r="G29" s="1177"/>
      <c r="H29" s="1170"/>
      <c r="I29" s="1171"/>
    </row>
    <row r="30" spans="1:11" s="368" customFormat="1" ht="16.5" customHeight="1">
      <c r="A30" s="1165"/>
      <c r="B30" s="376" t="s">
        <v>833</v>
      </c>
      <c r="C30" s="377" t="s">
        <v>210</v>
      </c>
      <c r="D30" s="376" t="s">
        <v>833</v>
      </c>
      <c r="E30" s="377" t="s">
        <v>210</v>
      </c>
      <c r="F30" s="376" t="s">
        <v>833</v>
      </c>
      <c r="G30" s="378" t="s">
        <v>210</v>
      </c>
      <c r="H30" s="376" t="s">
        <v>833</v>
      </c>
      <c r="I30" s="400" t="s">
        <v>211</v>
      </c>
    </row>
    <row r="31" spans="1:11" ht="15" customHeight="1">
      <c r="A31" s="380"/>
      <c r="B31" s="381" t="s">
        <v>121</v>
      </c>
      <c r="C31" s="401" t="s">
        <v>24</v>
      </c>
      <c r="D31" s="381" t="s">
        <v>121</v>
      </c>
      <c r="E31" s="382" t="s">
        <v>24</v>
      </c>
      <c r="F31" s="381" t="s">
        <v>121</v>
      </c>
      <c r="G31" s="401" t="s">
        <v>24</v>
      </c>
      <c r="H31" s="381" t="s">
        <v>122</v>
      </c>
      <c r="I31" s="383" t="s">
        <v>122</v>
      </c>
    </row>
    <row r="32" spans="1:11" ht="14.45" customHeight="1">
      <c r="A32" s="384" t="s">
        <v>116</v>
      </c>
      <c r="B32" s="402">
        <v>141</v>
      </c>
      <c r="C32" s="403">
        <v>-1.4</v>
      </c>
      <c r="D32" s="404">
        <v>132.19999999999999</v>
      </c>
      <c r="E32" s="403">
        <v>-0.6</v>
      </c>
      <c r="F32" s="404">
        <v>8.8000000000000007</v>
      </c>
      <c r="G32" s="403">
        <v>-12.9</v>
      </c>
      <c r="H32" s="404">
        <v>18.3</v>
      </c>
      <c r="I32" s="405">
        <v>0</v>
      </c>
    </row>
    <row r="33" spans="1:9" ht="14.45" customHeight="1">
      <c r="A33" s="384" t="s">
        <v>105</v>
      </c>
      <c r="B33" s="404">
        <v>146.4</v>
      </c>
      <c r="C33" s="403">
        <v>-6.7</v>
      </c>
      <c r="D33" s="404">
        <v>140.80000000000001</v>
      </c>
      <c r="E33" s="403">
        <v>-4</v>
      </c>
      <c r="F33" s="404">
        <v>5.6</v>
      </c>
      <c r="G33" s="403">
        <v>-45.1</v>
      </c>
      <c r="H33" s="404">
        <v>18.8</v>
      </c>
      <c r="I33" s="405">
        <v>-0.7</v>
      </c>
    </row>
    <row r="34" spans="1:9" ht="14.45" customHeight="1">
      <c r="A34" s="384" t="s">
        <v>106</v>
      </c>
      <c r="B34" s="404">
        <v>155.19999999999999</v>
      </c>
      <c r="C34" s="403">
        <v>0.7</v>
      </c>
      <c r="D34" s="404">
        <v>143.6</v>
      </c>
      <c r="E34" s="403">
        <v>0.9</v>
      </c>
      <c r="F34" s="404">
        <v>11.6</v>
      </c>
      <c r="G34" s="403">
        <v>-0.8</v>
      </c>
      <c r="H34" s="404">
        <v>18.899999999999999</v>
      </c>
      <c r="I34" s="405">
        <v>0.4</v>
      </c>
    </row>
    <row r="35" spans="1:9" ht="14.45" customHeight="1">
      <c r="A35" s="384" t="s">
        <v>117</v>
      </c>
      <c r="B35" s="402">
        <v>160</v>
      </c>
      <c r="C35" s="403">
        <v>4.7</v>
      </c>
      <c r="D35" s="404">
        <v>144.9</v>
      </c>
      <c r="E35" s="403">
        <v>3.9</v>
      </c>
      <c r="F35" s="404">
        <v>15.1</v>
      </c>
      <c r="G35" s="403">
        <v>12.7</v>
      </c>
      <c r="H35" s="404">
        <v>19.8</v>
      </c>
      <c r="I35" s="405">
        <v>1.5</v>
      </c>
    </row>
    <row r="36" spans="1:9" ht="14.45" customHeight="1">
      <c r="A36" s="384" t="s">
        <v>118</v>
      </c>
      <c r="B36" s="402">
        <v>163.80000000000001</v>
      </c>
      <c r="C36" s="403">
        <v>7.5</v>
      </c>
      <c r="D36" s="402">
        <v>151.30000000000001</v>
      </c>
      <c r="E36" s="403">
        <v>7.3</v>
      </c>
      <c r="F36" s="402">
        <v>12.5</v>
      </c>
      <c r="G36" s="403">
        <v>10.6</v>
      </c>
      <c r="H36" s="402">
        <v>19.7</v>
      </c>
      <c r="I36" s="405">
        <v>1.3</v>
      </c>
    </row>
    <row r="37" spans="1:9" ht="14.45" customHeight="1">
      <c r="A37" s="384" t="s">
        <v>228</v>
      </c>
      <c r="B37" s="404">
        <v>176</v>
      </c>
      <c r="C37" s="403">
        <v>-2.5</v>
      </c>
      <c r="D37" s="404">
        <v>153.1</v>
      </c>
      <c r="E37" s="403">
        <v>3.4</v>
      </c>
      <c r="F37" s="404">
        <v>22.9</v>
      </c>
      <c r="G37" s="403">
        <v>-28.8</v>
      </c>
      <c r="H37" s="404">
        <v>20.2</v>
      </c>
      <c r="I37" s="405">
        <v>0.1</v>
      </c>
    </row>
    <row r="38" spans="1:9" ht="14.45" customHeight="1">
      <c r="A38" s="384" t="s">
        <v>229</v>
      </c>
      <c r="B38" s="404">
        <v>133.80000000000001</v>
      </c>
      <c r="C38" s="403">
        <v>2.4</v>
      </c>
      <c r="D38" s="404">
        <v>127.5</v>
      </c>
      <c r="E38" s="403">
        <v>4</v>
      </c>
      <c r="F38" s="404">
        <v>6.3</v>
      </c>
      <c r="G38" s="403">
        <v>-20.3</v>
      </c>
      <c r="H38" s="404">
        <v>18.2</v>
      </c>
      <c r="I38" s="405">
        <v>0.3</v>
      </c>
    </row>
    <row r="39" spans="1:9" ht="14.45" customHeight="1">
      <c r="A39" s="384" t="s">
        <v>230</v>
      </c>
      <c r="B39" s="404">
        <v>131.9</v>
      </c>
      <c r="C39" s="403">
        <v>-1.2</v>
      </c>
      <c r="D39" s="404">
        <v>125.5</v>
      </c>
      <c r="E39" s="403">
        <v>-0.2</v>
      </c>
      <c r="F39" s="404">
        <v>6.4</v>
      </c>
      <c r="G39" s="403">
        <v>-18</v>
      </c>
      <c r="H39" s="404">
        <v>18.5</v>
      </c>
      <c r="I39" s="405">
        <v>1.2</v>
      </c>
    </row>
    <row r="40" spans="1:9" ht="14.45" customHeight="1">
      <c r="A40" s="384" t="s">
        <v>305</v>
      </c>
      <c r="B40" s="404">
        <v>142.19999999999999</v>
      </c>
      <c r="C40" s="403">
        <v>1.8</v>
      </c>
      <c r="D40" s="404">
        <v>136.80000000000001</v>
      </c>
      <c r="E40" s="403">
        <v>4.2</v>
      </c>
      <c r="F40" s="404">
        <v>5.4</v>
      </c>
      <c r="G40" s="403">
        <v>-35</v>
      </c>
      <c r="H40" s="404">
        <v>18.8</v>
      </c>
      <c r="I40" s="405">
        <v>0.9</v>
      </c>
    </row>
    <row r="41" spans="1:9" ht="14.45" customHeight="1">
      <c r="A41" s="384" t="s">
        <v>184</v>
      </c>
      <c r="B41" s="404">
        <v>149.6</v>
      </c>
      <c r="C41" s="403">
        <v>4.2</v>
      </c>
      <c r="D41" s="404">
        <v>140.1</v>
      </c>
      <c r="E41" s="403">
        <v>3.2</v>
      </c>
      <c r="F41" s="404">
        <v>9.5</v>
      </c>
      <c r="G41" s="403">
        <v>20.3</v>
      </c>
      <c r="H41" s="404">
        <v>18</v>
      </c>
      <c r="I41" s="405">
        <v>0.6</v>
      </c>
    </row>
    <row r="42" spans="1:9" ht="14.45" customHeight="1">
      <c r="A42" s="384" t="s">
        <v>231</v>
      </c>
      <c r="B42" s="404">
        <v>90.9</v>
      </c>
      <c r="C42" s="403">
        <v>-12.3</v>
      </c>
      <c r="D42" s="404">
        <v>86.4</v>
      </c>
      <c r="E42" s="403">
        <v>-12</v>
      </c>
      <c r="F42" s="404">
        <v>4.5</v>
      </c>
      <c r="G42" s="403">
        <v>-18.2</v>
      </c>
      <c r="H42" s="404">
        <v>14.2</v>
      </c>
      <c r="I42" s="405">
        <v>-1.3</v>
      </c>
    </row>
    <row r="43" spans="1:9" ht="14.45" customHeight="1">
      <c r="A43" s="384" t="s">
        <v>183</v>
      </c>
      <c r="B43" s="404">
        <v>120.4</v>
      </c>
      <c r="C43" s="403">
        <v>-1.7</v>
      </c>
      <c r="D43" s="404">
        <v>115.5</v>
      </c>
      <c r="E43" s="403">
        <v>-2.5</v>
      </c>
      <c r="F43" s="404">
        <v>4.9000000000000004</v>
      </c>
      <c r="G43" s="403">
        <v>19.7</v>
      </c>
      <c r="H43" s="404">
        <v>17.5</v>
      </c>
      <c r="I43" s="405">
        <v>-0.9</v>
      </c>
    </row>
    <row r="44" spans="1:9" ht="14.45" customHeight="1">
      <c r="A44" s="384" t="s">
        <v>232</v>
      </c>
      <c r="B44" s="404">
        <v>155.1</v>
      </c>
      <c r="C44" s="403">
        <v>4.8</v>
      </c>
      <c r="D44" s="404">
        <v>138.4</v>
      </c>
      <c r="E44" s="403">
        <v>5.0999999999999996</v>
      </c>
      <c r="F44" s="404">
        <v>16.7</v>
      </c>
      <c r="G44" s="403">
        <v>1.9</v>
      </c>
      <c r="H44" s="404">
        <v>19.3</v>
      </c>
      <c r="I44" s="405">
        <v>0.5</v>
      </c>
    </row>
    <row r="45" spans="1:9" ht="14.45" customHeight="1">
      <c r="A45" s="384" t="s">
        <v>233</v>
      </c>
      <c r="B45" s="404">
        <v>136.4</v>
      </c>
      <c r="C45" s="403">
        <v>-2.9</v>
      </c>
      <c r="D45" s="404">
        <v>132.1</v>
      </c>
      <c r="E45" s="403">
        <v>-2.8</v>
      </c>
      <c r="F45" s="404">
        <v>4.3</v>
      </c>
      <c r="G45" s="403">
        <v>-4.5</v>
      </c>
      <c r="H45" s="404">
        <v>18.5</v>
      </c>
      <c r="I45" s="405">
        <v>0</v>
      </c>
    </row>
    <row r="46" spans="1:9" ht="14.45" customHeight="1">
      <c r="A46" s="384" t="s">
        <v>173</v>
      </c>
      <c r="B46" s="404">
        <v>143</v>
      </c>
      <c r="C46" s="403">
        <v>0.6</v>
      </c>
      <c r="D46" s="404">
        <v>138.69999999999999</v>
      </c>
      <c r="E46" s="403">
        <v>1.8</v>
      </c>
      <c r="F46" s="404">
        <v>4.3</v>
      </c>
      <c r="G46" s="403">
        <v>-25.9</v>
      </c>
      <c r="H46" s="404">
        <v>18.899999999999999</v>
      </c>
      <c r="I46" s="405">
        <v>-0.1</v>
      </c>
    </row>
    <row r="47" spans="1:9" ht="14.45" customHeight="1">
      <c r="A47" s="384" t="s">
        <v>119</v>
      </c>
      <c r="B47" s="404">
        <v>139.80000000000001</v>
      </c>
      <c r="C47" s="403">
        <v>-6.2</v>
      </c>
      <c r="D47" s="404">
        <v>130.19999999999999</v>
      </c>
      <c r="E47" s="403">
        <v>-4.7</v>
      </c>
      <c r="F47" s="404">
        <v>9.6</v>
      </c>
      <c r="G47" s="403">
        <v>-23.8</v>
      </c>
      <c r="H47" s="404">
        <v>18.2</v>
      </c>
      <c r="I47" s="405">
        <v>-0.4</v>
      </c>
    </row>
    <row r="48" spans="1:9" ht="6.75" customHeight="1">
      <c r="A48" s="406"/>
      <c r="B48" s="407"/>
      <c r="C48" s="394"/>
      <c r="D48" s="407"/>
      <c r="E48" s="394"/>
      <c r="F48" s="407"/>
      <c r="G48" s="394"/>
      <c r="H48" s="407"/>
      <c r="I48" s="408"/>
    </row>
    <row r="49" spans="1:10" ht="12.75" customHeight="1">
      <c r="A49" s="409"/>
      <c r="B49" s="368"/>
      <c r="C49" s="410"/>
      <c r="D49" s="410"/>
      <c r="E49" s="410"/>
      <c r="F49" s="410"/>
      <c r="G49" s="410"/>
      <c r="H49" s="410"/>
      <c r="I49" s="410"/>
    </row>
    <row r="50" spans="1:10" s="413" customFormat="1" ht="27" customHeight="1" thickBot="1">
      <c r="A50" s="411" t="s">
        <v>182</v>
      </c>
      <c r="B50" s="412"/>
      <c r="C50" s="412"/>
      <c r="D50" s="369"/>
      <c r="E50" s="369"/>
      <c r="F50" s="370"/>
      <c r="G50" s="369"/>
      <c r="H50" s="369"/>
      <c r="I50" s="369"/>
      <c r="J50" s="369"/>
    </row>
    <row r="51" spans="1:10" s="413" customFormat="1" ht="16.5" customHeight="1" thickTop="1">
      <c r="A51" s="1163" t="s">
        <v>456</v>
      </c>
      <c r="B51" s="1172" t="s">
        <v>455</v>
      </c>
      <c r="C51" s="1173"/>
      <c r="D51" s="1173"/>
      <c r="E51" s="1173"/>
      <c r="F51" s="1173"/>
      <c r="G51" s="1173"/>
      <c r="H51" s="1173"/>
      <c r="I51" s="1173"/>
      <c r="J51" s="369"/>
    </row>
    <row r="52" spans="1:10" s="414" customFormat="1" ht="16.5" customHeight="1">
      <c r="A52" s="1164"/>
      <c r="B52" s="1156" t="s">
        <v>325</v>
      </c>
      <c r="C52" s="1157"/>
      <c r="D52" s="1156" t="s">
        <v>454</v>
      </c>
      <c r="E52" s="1157"/>
      <c r="F52" s="1156" t="s">
        <v>453</v>
      </c>
      <c r="G52" s="1157"/>
      <c r="H52" s="1156" t="s">
        <v>326</v>
      </c>
      <c r="I52" s="1176"/>
      <c r="J52" s="368"/>
    </row>
    <row r="53" spans="1:10" s="414" customFormat="1" ht="16.5" customHeight="1">
      <c r="A53" s="1165"/>
      <c r="B53" s="376" t="s">
        <v>833</v>
      </c>
      <c r="C53" s="378" t="s">
        <v>210</v>
      </c>
      <c r="D53" s="376" t="s">
        <v>833</v>
      </c>
      <c r="E53" s="377" t="s">
        <v>211</v>
      </c>
      <c r="F53" s="376" t="s">
        <v>833</v>
      </c>
      <c r="G53" s="377" t="s">
        <v>211</v>
      </c>
      <c r="H53" s="376" t="s">
        <v>833</v>
      </c>
      <c r="I53" s="379" t="s">
        <v>211</v>
      </c>
      <c r="J53" s="368"/>
    </row>
    <row r="54" spans="1:10" s="413" customFormat="1" ht="15" customHeight="1">
      <c r="A54" s="380"/>
      <c r="B54" s="381" t="s">
        <v>18</v>
      </c>
      <c r="C54" s="382" t="s">
        <v>24</v>
      </c>
      <c r="D54" s="381" t="s">
        <v>24</v>
      </c>
      <c r="E54" s="383" t="s">
        <v>123</v>
      </c>
      <c r="F54" s="381" t="s">
        <v>24</v>
      </c>
      <c r="G54" s="383" t="s">
        <v>123</v>
      </c>
      <c r="H54" s="381" t="s">
        <v>24</v>
      </c>
      <c r="I54" s="383" t="s">
        <v>123</v>
      </c>
      <c r="J54" s="369"/>
    </row>
    <row r="55" spans="1:10" s="413" customFormat="1" ht="14.45" customHeight="1">
      <c r="A55" s="384" t="s">
        <v>116</v>
      </c>
      <c r="B55" s="415">
        <v>378008</v>
      </c>
      <c r="C55" s="403">
        <v>0.8</v>
      </c>
      <c r="D55" s="416">
        <v>1.43</v>
      </c>
      <c r="E55" s="417">
        <v>7.0000000000000007E-2</v>
      </c>
      <c r="F55" s="418">
        <v>2.0499999999999998</v>
      </c>
      <c r="G55" s="419">
        <v>0.22</v>
      </c>
      <c r="H55" s="404">
        <v>27</v>
      </c>
      <c r="I55" s="405">
        <v>2.8</v>
      </c>
      <c r="J55" s="389"/>
    </row>
    <row r="56" spans="1:10" s="413" customFormat="1" ht="14.45" customHeight="1">
      <c r="A56" s="384" t="s">
        <v>105</v>
      </c>
      <c r="B56" s="415">
        <v>24282</v>
      </c>
      <c r="C56" s="403">
        <v>2</v>
      </c>
      <c r="D56" s="416">
        <v>2.52</v>
      </c>
      <c r="E56" s="417">
        <v>1.54</v>
      </c>
      <c r="F56" s="418">
        <v>3.85</v>
      </c>
      <c r="G56" s="419">
        <v>0.56000000000000005</v>
      </c>
      <c r="H56" s="404">
        <v>7.1</v>
      </c>
      <c r="I56" s="405">
        <v>2.6</v>
      </c>
      <c r="J56" s="389"/>
    </row>
    <row r="57" spans="1:10" s="413" customFormat="1" ht="14.45" customHeight="1">
      <c r="A57" s="384" t="s">
        <v>106</v>
      </c>
      <c r="B57" s="415">
        <v>87935</v>
      </c>
      <c r="C57" s="403">
        <v>-3</v>
      </c>
      <c r="D57" s="416">
        <v>0.61</v>
      </c>
      <c r="E57" s="417">
        <v>-0.21</v>
      </c>
      <c r="F57" s="418">
        <v>1.1499999999999999</v>
      </c>
      <c r="G57" s="419">
        <v>7.0000000000000007E-2</v>
      </c>
      <c r="H57" s="404">
        <v>12.7</v>
      </c>
      <c r="I57" s="405">
        <v>2.2000000000000002</v>
      </c>
      <c r="J57" s="389"/>
    </row>
    <row r="58" spans="1:10" s="413" customFormat="1" ht="14.45" customHeight="1">
      <c r="A58" s="384" t="s">
        <v>117</v>
      </c>
      <c r="B58" s="415">
        <v>1757</v>
      </c>
      <c r="C58" s="403">
        <v>5.2</v>
      </c>
      <c r="D58" s="416">
        <v>0</v>
      </c>
      <c r="E58" s="417">
        <v>-0.56000000000000005</v>
      </c>
      <c r="F58" s="418">
        <v>0.9</v>
      </c>
      <c r="G58" s="419">
        <v>-5.31</v>
      </c>
      <c r="H58" s="404">
        <v>10.9</v>
      </c>
      <c r="I58" s="405">
        <v>-0.2</v>
      </c>
      <c r="J58" s="389"/>
    </row>
    <row r="59" spans="1:10" s="413" customFormat="1" ht="14.45" customHeight="1">
      <c r="A59" s="384" t="s">
        <v>118</v>
      </c>
      <c r="B59" s="415">
        <v>2874</v>
      </c>
      <c r="C59" s="403">
        <v>-1.7</v>
      </c>
      <c r="D59" s="416">
        <v>0.56000000000000005</v>
      </c>
      <c r="E59" s="417">
        <v>0.05</v>
      </c>
      <c r="F59" s="418">
        <v>0.56000000000000005</v>
      </c>
      <c r="G59" s="419">
        <v>-0.36</v>
      </c>
      <c r="H59" s="404">
        <v>1.9</v>
      </c>
      <c r="I59" s="405">
        <v>-0.6</v>
      </c>
      <c r="J59" s="389"/>
    </row>
    <row r="60" spans="1:10" s="413" customFormat="1" ht="14.45" customHeight="1">
      <c r="A60" s="384" t="s">
        <v>228</v>
      </c>
      <c r="B60" s="415">
        <v>16917</v>
      </c>
      <c r="C60" s="403">
        <v>-3.5</v>
      </c>
      <c r="D60" s="416">
        <v>0.56000000000000005</v>
      </c>
      <c r="E60" s="417">
        <v>-7.0000000000000007E-2</v>
      </c>
      <c r="F60" s="418">
        <v>0.44</v>
      </c>
      <c r="G60" s="419">
        <v>-0.57999999999999996</v>
      </c>
      <c r="H60" s="404">
        <v>11</v>
      </c>
      <c r="I60" s="405">
        <v>1.8</v>
      </c>
      <c r="J60" s="389"/>
    </row>
    <row r="61" spans="1:10" s="413" customFormat="1" ht="14.45" customHeight="1">
      <c r="A61" s="384" t="s">
        <v>229</v>
      </c>
      <c r="B61" s="415">
        <v>60007</v>
      </c>
      <c r="C61" s="403">
        <v>-3.9</v>
      </c>
      <c r="D61" s="416">
        <v>1.73</v>
      </c>
      <c r="E61" s="417">
        <v>0.05</v>
      </c>
      <c r="F61" s="418">
        <v>2.58</v>
      </c>
      <c r="G61" s="419">
        <v>0.92</v>
      </c>
      <c r="H61" s="404">
        <v>47.1</v>
      </c>
      <c r="I61" s="405">
        <v>2.9</v>
      </c>
      <c r="J61" s="389"/>
    </row>
    <row r="62" spans="1:10" s="413" customFormat="1" ht="14.45" customHeight="1">
      <c r="A62" s="384" t="s">
        <v>230</v>
      </c>
      <c r="B62" s="387">
        <v>9429</v>
      </c>
      <c r="C62" s="403">
        <v>2.2000000000000002</v>
      </c>
      <c r="D62" s="416">
        <v>0.26</v>
      </c>
      <c r="E62" s="417">
        <v>-0.89</v>
      </c>
      <c r="F62" s="418">
        <v>1.1399999999999999</v>
      </c>
      <c r="G62" s="419">
        <v>0.21</v>
      </c>
      <c r="H62" s="420">
        <v>6.9</v>
      </c>
      <c r="I62" s="405">
        <v>1.5</v>
      </c>
      <c r="J62" s="389"/>
    </row>
    <row r="63" spans="1:10" s="413" customFormat="1" ht="14.45" customHeight="1">
      <c r="A63" s="384" t="s">
        <v>305</v>
      </c>
      <c r="B63" s="415">
        <v>2510</v>
      </c>
      <c r="C63" s="403">
        <v>6.9</v>
      </c>
      <c r="D63" s="416">
        <v>0.12</v>
      </c>
      <c r="E63" s="417">
        <v>-1.7</v>
      </c>
      <c r="F63" s="418">
        <v>0.44</v>
      </c>
      <c r="G63" s="419">
        <v>0.35</v>
      </c>
      <c r="H63" s="404">
        <v>20.9</v>
      </c>
      <c r="I63" s="405">
        <v>-9</v>
      </c>
      <c r="J63" s="389"/>
    </row>
    <row r="64" spans="1:10" s="413" customFormat="1" ht="14.45" customHeight="1">
      <c r="A64" s="384" t="s">
        <v>184</v>
      </c>
      <c r="B64" s="415">
        <v>5666</v>
      </c>
      <c r="C64" s="403">
        <v>1.6</v>
      </c>
      <c r="D64" s="416">
        <v>0</v>
      </c>
      <c r="E64" s="417">
        <v>0</v>
      </c>
      <c r="F64" s="418">
        <v>0.42</v>
      </c>
      <c r="G64" s="419">
        <v>-0.45</v>
      </c>
      <c r="H64" s="404">
        <v>3.3</v>
      </c>
      <c r="I64" s="405">
        <v>-3.8</v>
      </c>
      <c r="J64" s="389"/>
    </row>
    <row r="65" spans="1:10" s="413" customFormat="1" ht="14.45" customHeight="1">
      <c r="A65" s="384" t="s">
        <v>231</v>
      </c>
      <c r="B65" s="415">
        <v>27982</v>
      </c>
      <c r="C65" s="403">
        <v>4.3</v>
      </c>
      <c r="D65" s="416">
        <v>3.91</v>
      </c>
      <c r="E65" s="417">
        <v>-1.31</v>
      </c>
      <c r="F65" s="418">
        <v>5.93</v>
      </c>
      <c r="G65" s="419">
        <v>1.6</v>
      </c>
      <c r="H65" s="404">
        <v>78.099999999999994</v>
      </c>
      <c r="I65" s="405">
        <v>1.7</v>
      </c>
      <c r="J65" s="389"/>
    </row>
    <row r="66" spans="1:10" s="413" customFormat="1" ht="14.45" customHeight="1">
      <c r="A66" s="384" t="s">
        <v>183</v>
      </c>
      <c r="B66" s="415">
        <v>11151</v>
      </c>
      <c r="C66" s="403">
        <v>4.2</v>
      </c>
      <c r="D66" s="416">
        <v>1.91</v>
      </c>
      <c r="E66" s="417">
        <v>-0.27</v>
      </c>
      <c r="F66" s="418">
        <v>4.21</v>
      </c>
      <c r="G66" s="419">
        <v>0.67</v>
      </c>
      <c r="H66" s="404">
        <v>48</v>
      </c>
      <c r="I66" s="405">
        <v>1.6</v>
      </c>
      <c r="J66" s="421"/>
    </row>
    <row r="67" spans="1:10" s="413" customFormat="1" ht="14.45" customHeight="1">
      <c r="A67" s="384" t="s">
        <v>232</v>
      </c>
      <c r="B67" s="415">
        <v>26546</v>
      </c>
      <c r="C67" s="403">
        <v>-0.2</v>
      </c>
      <c r="D67" s="416">
        <v>0.2</v>
      </c>
      <c r="E67" s="417">
        <v>0.17</v>
      </c>
      <c r="F67" s="418">
        <v>1.82</v>
      </c>
      <c r="G67" s="419">
        <v>1.28</v>
      </c>
      <c r="H67" s="422">
        <v>14.9</v>
      </c>
      <c r="I67" s="405">
        <v>1.5</v>
      </c>
      <c r="J67" s="389"/>
    </row>
    <row r="68" spans="1:10" s="413" customFormat="1" ht="14.45" customHeight="1">
      <c r="A68" s="384" t="s">
        <v>233</v>
      </c>
      <c r="B68" s="387">
        <v>70395</v>
      </c>
      <c r="C68" s="403">
        <v>2.8</v>
      </c>
      <c r="D68" s="416">
        <v>1.29</v>
      </c>
      <c r="E68" s="417">
        <v>0.39</v>
      </c>
      <c r="F68" s="418">
        <v>1.2</v>
      </c>
      <c r="G68" s="419">
        <v>-0.63</v>
      </c>
      <c r="H68" s="423">
        <v>25.4</v>
      </c>
      <c r="I68" s="405">
        <v>1.9</v>
      </c>
      <c r="J68" s="389"/>
    </row>
    <row r="69" spans="1:10" s="413" customFormat="1" ht="14.45" customHeight="1">
      <c r="A69" s="384" t="s">
        <v>173</v>
      </c>
      <c r="B69" s="415">
        <v>3590</v>
      </c>
      <c r="C69" s="403">
        <v>-6.7</v>
      </c>
      <c r="D69" s="416">
        <v>0.33</v>
      </c>
      <c r="E69" s="417">
        <v>-1.56</v>
      </c>
      <c r="F69" s="418">
        <v>0.72</v>
      </c>
      <c r="G69" s="419">
        <v>-2.79</v>
      </c>
      <c r="H69" s="422">
        <v>7.2</v>
      </c>
      <c r="I69" s="405">
        <v>-1.7</v>
      </c>
      <c r="J69" s="389"/>
    </row>
    <row r="70" spans="1:10" s="413" customFormat="1" ht="14.45" customHeight="1">
      <c r="A70" s="384" t="s">
        <v>119</v>
      </c>
      <c r="B70" s="415">
        <v>26776</v>
      </c>
      <c r="C70" s="403">
        <v>20.7</v>
      </c>
      <c r="D70" s="416">
        <v>2.95</v>
      </c>
      <c r="E70" s="417">
        <v>0.82</v>
      </c>
      <c r="F70" s="418">
        <v>1.79</v>
      </c>
      <c r="G70" s="419">
        <v>-0.55000000000000004</v>
      </c>
      <c r="H70" s="420">
        <v>29.7</v>
      </c>
      <c r="I70" s="405">
        <v>13.4</v>
      </c>
      <c r="J70" s="389"/>
    </row>
    <row r="71" spans="1:10" s="413" customFormat="1" ht="6.75" customHeight="1">
      <c r="A71" s="406"/>
      <c r="B71" s="415"/>
      <c r="C71" s="403"/>
      <c r="D71" s="418"/>
      <c r="E71" s="424"/>
      <c r="F71" s="418"/>
      <c r="G71" s="424"/>
      <c r="H71" s="407"/>
      <c r="I71" s="408"/>
      <c r="J71" s="369"/>
    </row>
    <row r="72" spans="1:10" s="413" customFormat="1" ht="15" customHeight="1">
      <c r="A72" s="1161" t="s">
        <v>124</v>
      </c>
      <c r="B72" s="1162"/>
      <c r="C72" s="1162"/>
      <c r="D72" s="1162"/>
      <c r="E72" s="1162"/>
      <c r="F72" s="1162"/>
      <c r="G72" s="1162"/>
      <c r="H72" s="425"/>
      <c r="I72" s="425"/>
      <c r="J72" s="369"/>
    </row>
    <row r="73" spans="1:10" ht="14.25" customHeight="1"/>
    <row r="74" spans="1:10" ht="14.25" customHeight="1">
      <c r="B74" s="426"/>
    </row>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3"/>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56"/>
  <sheetViews>
    <sheetView view="pageBreakPreview" zoomScale="85" zoomScaleNormal="85" zoomScaleSheetLayoutView="85" workbookViewId="0"/>
  </sheetViews>
  <sheetFormatPr defaultColWidth="9" defaultRowHeight="10.5"/>
  <cols>
    <col min="1" max="1" width="14.625" style="288" customWidth="1"/>
    <col min="2" max="2" width="7.625" style="288" customWidth="1"/>
    <col min="3" max="9" width="7.5" style="288" customWidth="1"/>
    <col min="10" max="10" width="8.125" style="288" customWidth="1"/>
    <col min="11" max="12" width="7.5" style="288" customWidth="1"/>
    <col min="13" max="13" width="7.875" style="288" customWidth="1"/>
    <col min="14" max="14" width="7.25" style="288" customWidth="1"/>
    <col min="15" max="15" width="7.375" style="288" customWidth="1"/>
    <col min="16" max="17" width="7.5" style="288" customWidth="1"/>
    <col min="18" max="19" width="7.375" style="288" customWidth="1"/>
    <col min="20" max="16384" width="9" style="288"/>
  </cols>
  <sheetData>
    <row r="1" spans="1:19" ht="21" customHeight="1">
      <c r="R1" s="1190"/>
      <c r="S1" s="1190"/>
    </row>
    <row r="2" spans="1:19" ht="33.75" customHeight="1" thickBot="1">
      <c r="A2" s="427" t="s">
        <v>372</v>
      </c>
      <c r="B2" s="428"/>
      <c r="C2" s="428"/>
      <c r="D2" s="428"/>
      <c r="E2" s="428"/>
      <c r="G2" s="429"/>
      <c r="M2" s="430"/>
      <c r="N2" s="431"/>
      <c r="O2" s="432"/>
      <c r="S2" s="433" t="s">
        <v>470</v>
      </c>
    </row>
    <row r="3" spans="1:19" ht="18.75" customHeight="1" thickTop="1">
      <c r="A3" s="292" t="s">
        <v>0</v>
      </c>
      <c r="B3" s="292" t="s">
        <v>100</v>
      </c>
      <c r="C3" s="293"/>
      <c r="D3" s="293"/>
      <c r="E3" s="294" t="s">
        <v>101</v>
      </c>
      <c r="F3" s="293" t="s">
        <v>102</v>
      </c>
      <c r="G3" s="293" t="s">
        <v>438</v>
      </c>
      <c r="H3" s="293" t="s">
        <v>439</v>
      </c>
      <c r="I3" s="293" t="s">
        <v>440</v>
      </c>
      <c r="J3" s="293" t="s">
        <v>303</v>
      </c>
      <c r="K3" s="293" t="s">
        <v>188</v>
      </c>
      <c r="L3" s="295" t="s">
        <v>300</v>
      </c>
      <c r="M3" s="296" t="s">
        <v>189</v>
      </c>
      <c r="N3" s="293" t="s">
        <v>301</v>
      </c>
      <c r="O3" s="293" t="s">
        <v>302</v>
      </c>
      <c r="P3" s="296" t="s">
        <v>103</v>
      </c>
      <c r="Q3" s="1147" t="s">
        <v>289</v>
      </c>
      <c r="R3" s="1194" t="s">
        <v>104</v>
      </c>
      <c r="S3" s="1195"/>
    </row>
    <row r="4" spans="1:19" ht="18.75" customHeight="1">
      <c r="A4" s="434"/>
      <c r="B4" s="298"/>
      <c r="C4" s="299" t="s">
        <v>105</v>
      </c>
      <c r="D4" s="299" t="s">
        <v>106</v>
      </c>
      <c r="E4" s="300"/>
      <c r="F4" s="299"/>
      <c r="G4" s="299" t="s">
        <v>437</v>
      </c>
      <c r="H4" s="299" t="s">
        <v>437</v>
      </c>
      <c r="I4" s="299" t="s">
        <v>437</v>
      </c>
      <c r="J4" s="299" t="s">
        <v>304</v>
      </c>
      <c r="K4" s="301"/>
      <c r="L4" s="299" t="s">
        <v>288</v>
      </c>
      <c r="M4" s="302" t="s">
        <v>373</v>
      </c>
      <c r="N4" s="299" t="s">
        <v>107</v>
      </c>
      <c r="O4" s="299"/>
      <c r="P4" s="302" t="s">
        <v>373</v>
      </c>
      <c r="Q4" s="1148"/>
      <c r="R4" s="435" t="s">
        <v>100</v>
      </c>
      <c r="S4" s="1196" t="s">
        <v>106</v>
      </c>
    </row>
    <row r="5" spans="1:19" ht="18.75" customHeight="1">
      <c r="A5" s="436" t="s">
        <v>21</v>
      </c>
      <c r="B5" s="305" t="s">
        <v>108</v>
      </c>
      <c r="C5" s="305"/>
      <c r="D5" s="305"/>
      <c r="E5" s="306" t="s">
        <v>109</v>
      </c>
      <c r="F5" s="305" t="s">
        <v>110</v>
      </c>
      <c r="G5" s="305" t="s">
        <v>185</v>
      </c>
      <c r="H5" s="305" t="s">
        <v>111</v>
      </c>
      <c r="I5" s="305" t="s">
        <v>112</v>
      </c>
      <c r="J5" s="305" t="s">
        <v>186</v>
      </c>
      <c r="K5" s="299" t="s">
        <v>187</v>
      </c>
      <c r="L5" s="307" t="s">
        <v>201</v>
      </c>
      <c r="M5" s="437" t="s">
        <v>190</v>
      </c>
      <c r="N5" s="305" t="s">
        <v>114</v>
      </c>
      <c r="O5" s="305" t="s">
        <v>113</v>
      </c>
      <c r="P5" s="438" t="s">
        <v>172</v>
      </c>
      <c r="Q5" s="1149"/>
      <c r="R5" s="439" t="s">
        <v>108</v>
      </c>
      <c r="S5" s="1197"/>
    </row>
    <row r="6" spans="1:19" ht="10.5" customHeight="1">
      <c r="A6" s="440"/>
      <c r="B6" s="441"/>
      <c r="C6" s="441"/>
      <c r="D6" s="441"/>
      <c r="E6" s="441"/>
      <c r="F6" s="441"/>
      <c r="G6" s="441"/>
      <c r="H6" s="441"/>
      <c r="I6" s="441"/>
      <c r="J6" s="441"/>
      <c r="K6" s="442"/>
      <c r="L6" s="442"/>
      <c r="M6" s="442"/>
      <c r="N6" s="443"/>
      <c r="O6" s="441"/>
      <c r="P6" s="444"/>
      <c r="Q6" s="441"/>
      <c r="R6" s="445"/>
      <c r="S6" s="446"/>
    </row>
    <row r="7" spans="1:19" ht="27" customHeight="1">
      <c r="A7" s="319" t="s">
        <v>713</v>
      </c>
      <c r="B7" s="447">
        <v>101</v>
      </c>
      <c r="C7" s="447">
        <v>96.8</v>
      </c>
      <c r="D7" s="447">
        <v>100.6</v>
      </c>
      <c r="E7" s="447">
        <v>67.599999999999994</v>
      </c>
      <c r="F7" s="447">
        <v>102.9</v>
      </c>
      <c r="G7" s="447">
        <v>102.7</v>
      </c>
      <c r="H7" s="447">
        <v>100.2</v>
      </c>
      <c r="I7" s="447">
        <v>84.4</v>
      </c>
      <c r="J7" s="448">
        <v>87.1</v>
      </c>
      <c r="K7" s="447">
        <v>90.1</v>
      </c>
      <c r="L7" s="447">
        <v>108</v>
      </c>
      <c r="M7" s="448">
        <v>100.1</v>
      </c>
      <c r="N7" s="447">
        <v>114.3</v>
      </c>
      <c r="O7" s="447">
        <v>101.7</v>
      </c>
      <c r="P7" s="447">
        <v>88.1</v>
      </c>
      <c r="Q7" s="449">
        <v>103</v>
      </c>
      <c r="R7" s="450">
        <v>103.1</v>
      </c>
      <c r="S7" s="451">
        <v>98.2</v>
      </c>
    </row>
    <row r="8" spans="1:19" ht="27" customHeight="1">
      <c r="A8" s="319" t="s">
        <v>549</v>
      </c>
      <c r="B8" s="447">
        <v>101.3</v>
      </c>
      <c r="C8" s="447">
        <v>94.6</v>
      </c>
      <c r="D8" s="447">
        <v>100.7</v>
      </c>
      <c r="E8" s="447">
        <v>80.099999999999994</v>
      </c>
      <c r="F8" s="447">
        <v>98.4</v>
      </c>
      <c r="G8" s="447">
        <v>105.4</v>
      </c>
      <c r="H8" s="447">
        <v>100.4</v>
      </c>
      <c r="I8" s="447">
        <v>90.4</v>
      </c>
      <c r="J8" s="448">
        <v>81.5</v>
      </c>
      <c r="K8" s="447">
        <v>93.6</v>
      </c>
      <c r="L8" s="447">
        <v>113</v>
      </c>
      <c r="M8" s="448">
        <v>99.3</v>
      </c>
      <c r="N8" s="447">
        <v>117</v>
      </c>
      <c r="O8" s="447">
        <v>101.8</v>
      </c>
      <c r="P8" s="447">
        <v>82.3</v>
      </c>
      <c r="Q8" s="449">
        <v>98.7</v>
      </c>
      <c r="R8" s="450">
        <v>104.3</v>
      </c>
      <c r="S8" s="451">
        <v>98.1</v>
      </c>
    </row>
    <row r="9" spans="1:19" ht="27" customHeight="1">
      <c r="A9" s="319" t="s">
        <v>707</v>
      </c>
      <c r="B9" s="447">
        <v>101.1</v>
      </c>
      <c r="C9" s="447">
        <v>92.6</v>
      </c>
      <c r="D9" s="447">
        <v>99.7</v>
      </c>
      <c r="E9" s="447">
        <v>80.599999999999994</v>
      </c>
      <c r="F9" s="447">
        <v>99.4</v>
      </c>
      <c r="G9" s="447">
        <v>107.1</v>
      </c>
      <c r="H9" s="447">
        <v>97.3</v>
      </c>
      <c r="I9" s="447">
        <v>92.8</v>
      </c>
      <c r="J9" s="448">
        <v>86.3</v>
      </c>
      <c r="K9" s="447">
        <v>90.7</v>
      </c>
      <c r="L9" s="447">
        <v>125.4</v>
      </c>
      <c r="M9" s="448">
        <v>113.5</v>
      </c>
      <c r="N9" s="447">
        <v>115.7</v>
      </c>
      <c r="O9" s="447">
        <v>101</v>
      </c>
      <c r="P9" s="447">
        <v>79.400000000000006</v>
      </c>
      <c r="Q9" s="449">
        <v>94.3</v>
      </c>
      <c r="R9" s="450">
        <v>105.9</v>
      </c>
      <c r="S9" s="451">
        <v>98.2</v>
      </c>
    </row>
    <row r="10" spans="1:19" ht="23.25" customHeight="1">
      <c r="A10" s="325"/>
      <c r="B10" s="448"/>
      <c r="C10" s="448"/>
      <c r="D10" s="448"/>
      <c r="E10" s="448"/>
      <c r="F10" s="447"/>
      <c r="G10" s="448"/>
      <c r="H10" s="448"/>
      <c r="I10" s="448"/>
      <c r="J10" s="443"/>
      <c r="K10" s="443"/>
      <c r="L10" s="443"/>
      <c r="M10" s="443"/>
      <c r="N10" s="443"/>
      <c r="O10" s="448"/>
      <c r="P10" s="443"/>
      <c r="Q10" s="452"/>
      <c r="R10" s="453"/>
      <c r="S10" s="454"/>
    </row>
    <row r="11" spans="1:19" ht="27" customHeight="1">
      <c r="A11" s="356" t="s">
        <v>755</v>
      </c>
      <c r="B11" s="455">
        <v>100.7</v>
      </c>
      <c r="C11" s="443">
        <v>93.5</v>
      </c>
      <c r="D11" s="443">
        <v>99.7</v>
      </c>
      <c r="E11" s="443">
        <v>75.3</v>
      </c>
      <c r="F11" s="443">
        <v>99.6</v>
      </c>
      <c r="G11" s="456">
        <v>107.5</v>
      </c>
      <c r="H11" s="456">
        <v>98.9</v>
      </c>
      <c r="I11" s="456">
        <v>90.7</v>
      </c>
      <c r="J11" s="456">
        <v>83.1</v>
      </c>
      <c r="K11" s="456">
        <v>89.1</v>
      </c>
      <c r="L11" s="456">
        <v>126.3</v>
      </c>
      <c r="M11" s="456">
        <v>109</v>
      </c>
      <c r="N11" s="456">
        <v>116.9</v>
      </c>
      <c r="O11" s="456">
        <v>99.8</v>
      </c>
      <c r="P11" s="456">
        <v>81</v>
      </c>
      <c r="Q11" s="457">
        <v>88.4</v>
      </c>
      <c r="R11" s="458">
        <v>104.4</v>
      </c>
      <c r="S11" s="459">
        <v>97.4</v>
      </c>
    </row>
    <row r="12" spans="1:19" ht="27" customHeight="1">
      <c r="A12" s="356" t="s">
        <v>541</v>
      </c>
      <c r="B12" s="455">
        <v>101</v>
      </c>
      <c r="C12" s="443">
        <v>92.6</v>
      </c>
      <c r="D12" s="443">
        <v>98</v>
      </c>
      <c r="E12" s="443">
        <v>80.599999999999994</v>
      </c>
      <c r="F12" s="443">
        <v>102.5</v>
      </c>
      <c r="G12" s="443">
        <v>109.7</v>
      </c>
      <c r="H12" s="443">
        <v>97</v>
      </c>
      <c r="I12" s="443">
        <v>92.4</v>
      </c>
      <c r="J12" s="443">
        <v>84.5</v>
      </c>
      <c r="K12" s="443">
        <v>88.2</v>
      </c>
      <c r="L12" s="443">
        <v>126.6</v>
      </c>
      <c r="M12" s="443">
        <v>113.6</v>
      </c>
      <c r="N12" s="443">
        <v>115</v>
      </c>
      <c r="O12" s="456">
        <v>100</v>
      </c>
      <c r="P12" s="456">
        <v>80.3</v>
      </c>
      <c r="Q12" s="457">
        <v>100.8</v>
      </c>
      <c r="R12" s="458">
        <v>105.7</v>
      </c>
      <c r="S12" s="459">
        <v>98.5</v>
      </c>
    </row>
    <row r="13" spans="1:19" ht="27" customHeight="1">
      <c r="A13" s="356" t="s">
        <v>573</v>
      </c>
      <c r="B13" s="455">
        <v>101.6</v>
      </c>
      <c r="C13" s="443">
        <v>90.7</v>
      </c>
      <c r="D13" s="443">
        <v>100.5</v>
      </c>
      <c r="E13" s="443">
        <v>82.1</v>
      </c>
      <c r="F13" s="443">
        <v>101.5</v>
      </c>
      <c r="G13" s="443">
        <v>108.6</v>
      </c>
      <c r="H13" s="443">
        <v>98.1</v>
      </c>
      <c r="I13" s="443">
        <v>93</v>
      </c>
      <c r="J13" s="443">
        <v>86.4</v>
      </c>
      <c r="K13" s="443">
        <v>90.9</v>
      </c>
      <c r="L13" s="443">
        <v>125.6</v>
      </c>
      <c r="M13" s="443">
        <v>112.5</v>
      </c>
      <c r="N13" s="443">
        <v>115.1</v>
      </c>
      <c r="O13" s="456">
        <v>99.6</v>
      </c>
      <c r="P13" s="460">
        <v>79.2</v>
      </c>
      <c r="Q13" s="461">
        <v>101.1</v>
      </c>
      <c r="R13" s="458">
        <v>106.1</v>
      </c>
      <c r="S13" s="459">
        <v>98.6</v>
      </c>
    </row>
    <row r="14" spans="1:19" ht="27" customHeight="1">
      <c r="A14" s="356" t="s">
        <v>574</v>
      </c>
      <c r="B14" s="455">
        <v>101.5</v>
      </c>
      <c r="C14" s="443">
        <v>90.3</v>
      </c>
      <c r="D14" s="443">
        <v>101</v>
      </c>
      <c r="E14" s="443">
        <v>82</v>
      </c>
      <c r="F14" s="443">
        <v>101.7</v>
      </c>
      <c r="G14" s="443">
        <v>107.2</v>
      </c>
      <c r="H14" s="443">
        <v>97.2</v>
      </c>
      <c r="I14" s="443">
        <v>93</v>
      </c>
      <c r="J14" s="443">
        <v>87.7</v>
      </c>
      <c r="K14" s="443">
        <v>91</v>
      </c>
      <c r="L14" s="443">
        <v>125.3</v>
      </c>
      <c r="M14" s="443">
        <v>111.9</v>
      </c>
      <c r="N14" s="443">
        <v>115</v>
      </c>
      <c r="O14" s="456">
        <v>100.5</v>
      </c>
      <c r="P14" s="460">
        <v>78.5</v>
      </c>
      <c r="Q14" s="461">
        <v>100.6</v>
      </c>
      <c r="R14" s="458">
        <v>106.2</v>
      </c>
      <c r="S14" s="459">
        <v>98.6</v>
      </c>
    </row>
    <row r="15" spans="1:19" ht="27" customHeight="1">
      <c r="A15" s="356" t="s">
        <v>542</v>
      </c>
      <c r="B15" s="455">
        <v>100.1</v>
      </c>
      <c r="C15" s="443">
        <v>90.1</v>
      </c>
      <c r="D15" s="443">
        <v>98.3</v>
      </c>
      <c r="E15" s="443">
        <v>81.099999999999994</v>
      </c>
      <c r="F15" s="443">
        <v>99.9</v>
      </c>
      <c r="G15" s="443">
        <v>107.6</v>
      </c>
      <c r="H15" s="443">
        <v>96.3</v>
      </c>
      <c r="I15" s="443">
        <v>93.2</v>
      </c>
      <c r="J15" s="443">
        <v>87.5</v>
      </c>
      <c r="K15" s="443">
        <v>91.1</v>
      </c>
      <c r="L15" s="443">
        <v>125.5</v>
      </c>
      <c r="M15" s="443">
        <v>112.5</v>
      </c>
      <c r="N15" s="443">
        <v>115.2</v>
      </c>
      <c r="O15" s="456">
        <v>100.8</v>
      </c>
      <c r="P15" s="460">
        <v>78.5</v>
      </c>
      <c r="Q15" s="461">
        <v>90.9</v>
      </c>
      <c r="R15" s="458">
        <v>106.4</v>
      </c>
      <c r="S15" s="459">
        <v>98.4</v>
      </c>
    </row>
    <row r="16" spans="1:19" ht="27" customHeight="1">
      <c r="A16" s="356" t="s">
        <v>543</v>
      </c>
      <c r="B16" s="455">
        <v>101</v>
      </c>
      <c r="C16" s="443">
        <v>90.7</v>
      </c>
      <c r="D16" s="443">
        <v>100.6</v>
      </c>
      <c r="E16" s="443">
        <v>81</v>
      </c>
      <c r="F16" s="443">
        <v>98.8</v>
      </c>
      <c r="G16" s="443">
        <v>107.3</v>
      </c>
      <c r="H16" s="443">
        <v>96.8</v>
      </c>
      <c r="I16" s="443">
        <v>95.7</v>
      </c>
      <c r="J16" s="443">
        <v>87.6</v>
      </c>
      <c r="K16" s="443">
        <v>91</v>
      </c>
      <c r="L16" s="443">
        <v>125</v>
      </c>
      <c r="M16" s="443">
        <v>115.3</v>
      </c>
      <c r="N16" s="443">
        <v>115.3</v>
      </c>
      <c r="O16" s="456">
        <v>101.2</v>
      </c>
      <c r="P16" s="460">
        <v>77.3</v>
      </c>
      <c r="Q16" s="461">
        <v>91.2</v>
      </c>
      <c r="R16" s="458">
        <v>106.2</v>
      </c>
      <c r="S16" s="459">
        <v>98.3</v>
      </c>
    </row>
    <row r="17" spans="1:20" ht="27" customHeight="1">
      <c r="A17" s="356" t="s">
        <v>544</v>
      </c>
      <c r="B17" s="455">
        <v>100.6</v>
      </c>
      <c r="C17" s="443">
        <v>90.3</v>
      </c>
      <c r="D17" s="443">
        <v>99.9</v>
      </c>
      <c r="E17" s="443">
        <v>81.900000000000006</v>
      </c>
      <c r="F17" s="443">
        <v>97.6</v>
      </c>
      <c r="G17" s="443">
        <v>107</v>
      </c>
      <c r="H17" s="443">
        <v>96.9</v>
      </c>
      <c r="I17" s="443">
        <v>94</v>
      </c>
      <c r="J17" s="443">
        <v>88</v>
      </c>
      <c r="K17" s="443">
        <v>90.5</v>
      </c>
      <c r="L17" s="443">
        <v>122.8</v>
      </c>
      <c r="M17" s="443">
        <v>114</v>
      </c>
      <c r="N17" s="443">
        <v>115.3</v>
      </c>
      <c r="O17" s="456">
        <v>101.2</v>
      </c>
      <c r="P17" s="460">
        <v>78.3</v>
      </c>
      <c r="Q17" s="461">
        <v>91.4</v>
      </c>
      <c r="R17" s="458">
        <v>106.1</v>
      </c>
      <c r="S17" s="459">
        <v>98.3</v>
      </c>
    </row>
    <row r="18" spans="1:20" ht="27" customHeight="1">
      <c r="A18" s="356" t="s">
        <v>545</v>
      </c>
      <c r="B18" s="455">
        <v>100.9</v>
      </c>
      <c r="C18" s="443">
        <v>91.4</v>
      </c>
      <c r="D18" s="443">
        <v>100.1</v>
      </c>
      <c r="E18" s="443">
        <v>82</v>
      </c>
      <c r="F18" s="443">
        <v>97.2</v>
      </c>
      <c r="G18" s="443">
        <v>105.4</v>
      </c>
      <c r="H18" s="443">
        <v>95.7</v>
      </c>
      <c r="I18" s="443">
        <v>94.6</v>
      </c>
      <c r="J18" s="443">
        <v>88.2</v>
      </c>
      <c r="K18" s="443">
        <v>91</v>
      </c>
      <c r="L18" s="443">
        <v>126.2</v>
      </c>
      <c r="M18" s="443">
        <v>115.9</v>
      </c>
      <c r="N18" s="443">
        <v>115.2</v>
      </c>
      <c r="O18" s="456">
        <v>101.9</v>
      </c>
      <c r="P18" s="460">
        <v>77.900000000000006</v>
      </c>
      <c r="Q18" s="461">
        <v>91.6</v>
      </c>
      <c r="R18" s="458">
        <v>106.3</v>
      </c>
      <c r="S18" s="459">
        <v>98.3</v>
      </c>
      <c r="T18" s="462"/>
    </row>
    <row r="19" spans="1:20" ht="27" customHeight="1">
      <c r="A19" s="356" t="s">
        <v>517</v>
      </c>
      <c r="B19" s="455">
        <v>101</v>
      </c>
      <c r="C19" s="443">
        <v>91.7</v>
      </c>
      <c r="D19" s="443">
        <v>100.3</v>
      </c>
      <c r="E19" s="443">
        <v>81</v>
      </c>
      <c r="F19" s="443">
        <v>96.9</v>
      </c>
      <c r="G19" s="443">
        <v>103.9</v>
      </c>
      <c r="H19" s="443">
        <v>95.9</v>
      </c>
      <c r="I19" s="443">
        <v>93.1</v>
      </c>
      <c r="J19" s="443">
        <v>88.2</v>
      </c>
      <c r="K19" s="443">
        <v>91.1</v>
      </c>
      <c r="L19" s="443">
        <v>123.5</v>
      </c>
      <c r="M19" s="443">
        <v>117.7</v>
      </c>
      <c r="N19" s="443">
        <v>115</v>
      </c>
      <c r="O19" s="456">
        <v>102.9</v>
      </c>
      <c r="P19" s="460">
        <v>78.8</v>
      </c>
      <c r="Q19" s="461">
        <v>93</v>
      </c>
      <c r="R19" s="458">
        <v>106.5</v>
      </c>
      <c r="S19" s="459">
        <v>98.3</v>
      </c>
      <c r="T19" s="462"/>
    </row>
    <row r="20" spans="1:20" ht="27" customHeight="1">
      <c r="A20" s="356" t="s">
        <v>523</v>
      </c>
      <c r="B20" s="455">
        <v>102.3</v>
      </c>
      <c r="C20" s="443">
        <v>96.9</v>
      </c>
      <c r="D20" s="443">
        <v>100.1</v>
      </c>
      <c r="E20" s="443">
        <v>80.400000000000006</v>
      </c>
      <c r="F20" s="443">
        <v>97.1</v>
      </c>
      <c r="G20" s="443">
        <v>104.3</v>
      </c>
      <c r="H20" s="443">
        <v>95.9</v>
      </c>
      <c r="I20" s="443">
        <v>92.9</v>
      </c>
      <c r="J20" s="443">
        <v>89.1</v>
      </c>
      <c r="K20" s="443">
        <v>91.4</v>
      </c>
      <c r="L20" s="443">
        <v>125.1</v>
      </c>
      <c r="M20" s="443">
        <v>118.2</v>
      </c>
      <c r="N20" s="443">
        <v>115</v>
      </c>
      <c r="O20" s="456">
        <v>103.3</v>
      </c>
      <c r="P20" s="460">
        <v>78.5</v>
      </c>
      <c r="Q20" s="461">
        <v>104.1</v>
      </c>
      <c r="R20" s="458">
        <v>106.6</v>
      </c>
      <c r="S20" s="459">
        <v>98.3</v>
      </c>
      <c r="T20" s="462"/>
    </row>
    <row r="21" spans="1:20" ht="27" customHeight="1">
      <c r="A21" s="356" t="s">
        <v>739</v>
      </c>
      <c r="B21" s="455">
        <v>101.9</v>
      </c>
      <c r="C21" s="443">
        <v>96.5</v>
      </c>
      <c r="D21" s="443">
        <v>96.6</v>
      </c>
      <c r="E21" s="443">
        <v>79.7</v>
      </c>
      <c r="F21" s="443">
        <v>96.8</v>
      </c>
      <c r="G21" s="443">
        <v>104.7</v>
      </c>
      <c r="H21" s="443">
        <v>97.1</v>
      </c>
      <c r="I21" s="443">
        <v>93</v>
      </c>
      <c r="J21" s="443">
        <v>88.9</v>
      </c>
      <c r="K21" s="443">
        <v>90.4</v>
      </c>
      <c r="L21" s="443">
        <v>129</v>
      </c>
      <c r="M21" s="443">
        <v>116.4</v>
      </c>
      <c r="N21" s="443">
        <v>119.6</v>
      </c>
      <c r="O21" s="456">
        <v>102.4</v>
      </c>
      <c r="P21" s="460">
        <v>76.099999999999994</v>
      </c>
      <c r="Q21" s="461">
        <v>104.5</v>
      </c>
      <c r="R21" s="458">
        <v>106.3</v>
      </c>
      <c r="S21" s="459">
        <v>98</v>
      </c>
      <c r="T21" s="462"/>
    </row>
    <row r="22" spans="1:20" ht="27" customHeight="1">
      <c r="A22" s="356" t="s">
        <v>546</v>
      </c>
      <c r="B22" s="455">
        <v>102</v>
      </c>
      <c r="C22" s="443">
        <v>96.7</v>
      </c>
      <c r="D22" s="443">
        <v>96.6</v>
      </c>
      <c r="E22" s="443">
        <v>79.900000000000006</v>
      </c>
      <c r="F22" s="443">
        <v>97.9</v>
      </c>
      <c r="G22" s="443">
        <v>103.6</v>
      </c>
      <c r="H22" s="443">
        <v>95.8</v>
      </c>
      <c r="I22" s="443">
        <v>93.5</v>
      </c>
      <c r="J22" s="443">
        <v>89.1</v>
      </c>
      <c r="K22" s="443">
        <v>90.9</v>
      </c>
      <c r="L22" s="443">
        <v>134.4</v>
      </c>
      <c r="M22" s="443">
        <v>116.3</v>
      </c>
      <c r="N22" s="443">
        <v>118.6</v>
      </c>
      <c r="O22" s="456">
        <v>102.5</v>
      </c>
      <c r="P22" s="460">
        <v>75.900000000000006</v>
      </c>
      <c r="Q22" s="461">
        <v>105.5</v>
      </c>
      <c r="R22" s="458">
        <v>106.2</v>
      </c>
      <c r="S22" s="459">
        <v>97.9</v>
      </c>
      <c r="T22" s="462"/>
    </row>
    <row r="23" spans="1:20" ht="27" customHeight="1">
      <c r="A23" s="356" t="s">
        <v>572</v>
      </c>
      <c r="B23" s="455">
        <v>101.5</v>
      </c>
      <c r="C23" s="443">
        <v>95.4</v>
      </c>
      <c r="D23" s="443">
        <v>96.7</v>
      </c>
      <c r="E23" s="443">
        <v>79.2</v>
      </c>
      <c r="F23" s="443">
        <v>97.9</v>
      </c>
      <c r="G23" s="443">
        <v>103.7</v>
      </c>
      <c r="H23" s="443">
        <v>95</v>
      </c>
      <c r="I23" s="443">
        <v>92.7</v>
      </c>
      <c r="J23" s="443">
        <v>88.8</v>
      </c>
      <c r="K23" s="443">
        <v>90.5</v>
      </c>
      <c r="L23" s="443">
        <v>131.69999999999999</v>
      </c>
      <c r="M23" s="443">
        <v>113.6</v>
      </c>
      <c r="N23" s="443">
        <v>116.7</v>
      </c>
      <c r="O23" s="456">
        <v>102.6</v>
      </c>
      <c r="P23" s="460">
        <v>75.599999999999994</v>
      </c>
      <c r="Q23" s="461">
        <v>106.7</v>
      </c>
      <c r="R23" s="458">
        <v>105.6</v>
      </c>
      <c r="S23" s="459">
        <v>97.7</v>
      </c>
      <c r="T23" s="462"/>
    </row>
    <row r="24" spans="1:20" ht="9" customHeight="1">
      <c r="A24" s="463"/>
      <c r="B24" s="464"/>
      <c r="C24" s="464"/>
      <c r="D24" s="464"/>
      <c r="E24" s="464"/>
      <c r="F24" s="464"/>
      <c r="G24" s="464"/>
      <c r="H24" s="464"/>
      <c r="I24" s="464"/>
      <c r="J24" s="464"/>
      <c r="K24" s="465"/>
      <c r="L24" s="465"/>
      <c r="M24" s="465"/>
      <c r="N24" s="465"/>
      <c r="O24" s="464"/>
      <c r="P24" s="466"/>
      <c r="Q24" s="464"/>
      <c r="R24" s="467"/>
      <c r="S24" s="468"/>
    </row>
    <row r="25" spans="1:20" ht="9" customHeight="1">
      <c r="A25" s="469"/>
      <c r="B25" s="470"/>
      <c r="C25" s="470"/>
      <c r="D25" s="470"/>
      <c r="E25" s="470"/>
      <c r="F25" s="470"/>
      <c r="G25" s="470"/>
      <c r="H25" s="470"/>
      <c r="I25" s="470"/>
      <c r="J25" s="470"/>
      <c r="K25" s="444"/>
      <c r="L25" s="444"/>
      <c r="M25" s="444"/>
      <c r="N25" s="444"/>
      <c r="O25" s="470"/>
      <c r="P25" s="444"/>
      <c r="Q25" s="470"/>
      <c r="R25" s="470"/>
      <c r="S25" s="444"/>
    </row>
    <row r="26" spans="1:20" ht="9" customHeight="1">
      <c r="A26" s="469"/>
      <c r="B26" s="470"/>
      <c r="C26" s="470"/>
      <c r="D26" s="470"/>
      <c r="E26" s="470"/>
      <c r="F26" s="470"/>
      <c r="G26" s="470"/>
      <c r="H26" s="470"/>
      <c r="I26" s="470"/>
      <c r="J26" s="470"/>
      <c r="K26" s="444"/>
      <c r="L26" s="444"/>
      <c r="M26" s="444"/>
      <c r="N26" s="444"/>
      <c r="O26" s="470"/>
      <c r="P26" s="444"/>
      <c r="Q26" s="470"/>
      <c r="R26" s="470"/>
      <c r="S26" s="444"/>
    </row>
    <row r="27" spans="1:20" s="318" customFormat="1" ht="23.45" customHeight="1">
      <c r="A27" s="1146"/>
      <c r="B27" s="1146"/>
      <c r="C27" s="1146"/>
      <c r="D27" s="1146"/>
      <c r="E27" s="1146"/>
      <c r="F27" s="1146"/>
      <c r="G27" s="1146"/>
      <c r="H27" s="1146"/>
      <c r="I27" s="1146"/>
      <c r="J27" s="1146"/>
      <c r="K27" s="1146"/>
      <c r="L27" s="1146"/>
      <c r="M27" s="1146"/>
      <c r="N27" s="1146"/>
      <c r="O27" s="1146"/>
      <c r="P27" s="1146"/>
      <c r="Q27" s="1146"/>
      <c r="R27" s="1146"/>
      <c r="S27" s="1146"/>
    </row>
    <row r="28" spans="1:20" s="44" customFormat="1" ht="33.75" customHeight="1" thickBot="1">
      <c r="A28" s="1180" t="s">
        <v>341</v>
      </c>
      <c r="B28" s="1180"/>
      <c r="C28" s="1180"/>
      <c r="D28" s="1180"/>
      <c r="E28" s="1180"/>
      <c r="F28" s="1180"/>
      <c r="G28" s="1180"/>
      <c r="H28" s="1180"/>
      <c r="I28" s="1180"/>
      <c r="J28" s="1180"/>
      <c r="K28" s="1180"/>
      <c r="L28" s="1180"/>
      <c r="M28" s="1180"/>
      <c r="N28" s="1180"/>
      <c r="O28" s="1180"/>
      <c r="P28" s="1180"/>
      <c r="Q28" s="1180"/>
      <c r="R28" s="471"/>
    </row>
    <row r="29" spans="1:20" s="44" customFormat="1" ht="17.25" customHeight="1" thickTop="1">
      <c r="A29" s="472" t="s">
        <v>125</v>
      </c>
      <c r="B29" s="1181" t="s">
        <v>374</v>
      </c>
      <c r="C29" s="1182"/>
      <c r="D29" s="1181" t="s">
        <v>375</v>
      </c>
      <c r="E29" s="1187"/>
      <c r="F29" s="1188" t="s">
        <v>376</v>
      </c>
      <c r="G29" s="1189"/>
      <c r="H29" s="1181" t="s">
        <v>375</v>
      </c>
      <c r="I29" s="1182"/>
      <c r="J29" s="1181" t="s">
        <v>167</v>
      </c>
      <c r="K29" s="1182"/>
      <c r="L29" s="1181" t="s">
        <v>377</v>
      </c>
      <c r="M29" s="1182"/>
      <c r="N29" s="1181" t="s">
        <v>378</v>
      </c>
      <c r="O29" s="1182"/>
      <c r="P29" s="1181" t="s">
        <v>379</v>
      </c>
      <c r="Q29" s="1187"/>
    </row>
    <row r="30" spans="1:20" s="44" customFormat="1" ht="17.25" customHeight="1">
      <c r="A30" s="473" t="s">
        <v>21</v>
      </c>
      <c r="B30" s="1183" t="s">
        <v>380</v>
      </c>
      <c r="C30" s="1184"/>
      <c r="D30" s="1183" t="s">
        <v>381</v>
      </c>
      <c r="E30" s="1184"/>
      <c r="F30" s="1183" t="s">
        <v>382</v>
      </c>
      <c r="G30" s="1184"/>
      <c r="H30" s="1183" t="s">
        <v>383</v>
      </c>
      <c r="I30" s="1184"/>
      <c r="J30" s="1183"/>
      <c r="K30" s="1184"/>
      <c r="L30" s="1183"/>
      <c r="M30" s="1184"/>
      <c r="N30" s="1183" t="s">
        <v>384</v>
      </c>
      <c r="O30" s="1184"/>
      <c r="P30" s="1188" t="s">
        <v>385</v>
      </c>
      <c r="Q30" s="1191"/>
    </row>
    <row r="31" spans="1:20" s="44" customFormat="1" ht="17.25" customHeight="1">
      <c r="A31" s="475"/>
      <c r="B31" s="476"/>
      <c r="C31" s="270" t="s">
        <v>44</v>
      </c>
      <c r="D31" s="477"/>
      <c r="E31" s="270" t="s">
        <v>18</v>
      </c>
      <c r="F31" s="477"/>
      <c r="G31" s="270" t="s">
        <v>18</v>
      </c>
      <c r="H31" s="477"/>
      <c r="I31" s="270" t="s">
        <v>18</v>
      </c>
      <c r="J31" s="477"/>
      <c r="K31" s="270" t="s">
        <v>44</v>
      </c>
      <c r="L31" s="477"/>
      <c r="M31" s="270" t="s">
        <v>18</v>
      </c>
      <c r="N31" s="477"/>
      <c r="O31" s="270" t="s">
        <v>126</v>
      </c>
      <c r="P31" s="478"/>
      <c r="Q31" s="479" t="s">
        <v>126</v>
      </c>
    </row>
    <row r="32" spans="1:20" s="55" customFormat="1" ht="27" customHeight="1">
      <c r="A32" s="480" t="s">
        <v>871</v>
      </c>
      <c r="B32" s="481"/>
      <c r="C32" s="482">
        <v>4185</v>
      </c>
      <c r="D32" s="1185">
        <v>16858</v>
      </c>
      <c r="E32" s="1186"/>
      <c r="F32" s="481"/>
      <c r="G32" s="482">
        <v>7722</v>
      </c>
      <c r="H32" s="1185">
        <v>21878</v>
      </c>
      <c r="I32" s="1186"/>
      <c r="J32" s="481"/>
      <c r="K32" s="482">
        <v>1469</v>
      </c>
      <c r="L32" s="481"/>
      <c r="M32" s="482">
        <v>1426</v>
      </c>
      <c r="N32" s="485"/>
      <c r="O32" s="486">
        <v>1.85</v>
      </c>
      <c r="P32" s="485"/>
      <c r="Q32" s="487">
        <v>1.3</v>
      </c>
    </row>
    <row r="33" spans="1:17" s="55" customFormat="1" ht="27" customHeight="1">
      <c r="A33" s="480" t="s">
        <v>608</v>
      </c>
      <c r="B33" s="481"/>
      <c r="C33" s="482">
        <v>4006</v>
      </c>
      <c r="D33" s="1185">
        <v>16623</v>
      </c>
      <c r="E33" s="1186"/>
      <c r="F33" s="481"/>
      <c r="G33" s="482">
        <v>7333</v>
      </c>
      <c r="H33" s="1185">
        <v>20740</v>
      </c>
      <c r="I33" s="1186"/>
      <c r="J33" s="481"/>
      <c r="K33" s="482">
        <v>1353</v>
      </c>
      <c r="L33" s="481"/>
      <c r="M33" s="482">
        <v>1325</v>
      </c>
      <c r="N33" s="485"/>
      <c r="O33" s="486">
        <v>1.83</v>
      </c>
      <c r="P33" s="485"/>
      <c r="Q33" s="487">
        <v>1.25</v>
      </c>
    </row>
    <row r="34" spans="1:17" s="55" customFormat="1" ht="27" customHeight="1">
      <c r="A34" s="480" t="s">
        <v>835</v>
      </c>
      <c r="B34" s="481"/>
      <c r="C34" s="482">
        <v>4024</v>
      </c>
      <c r="D34" s="483"/>
      <c r="E34" s="484">
        <v>16931</v>
      </c>
      <c r="F34" s="481"/>
      <c r="G34" s="482">
        <v>7094</v>
      </c>
      <c r="H34" s="483"/>
      <c r="I34" s="484">
        <v>19942</v>
      </c>
      <c r="J34" s="481"/>
      <c r="K34" s="482">
        <v>1347</v>
      </c>
      <c r="L34" s="481"/>
      <c r="M34" s="482">
        <v>1322</v>
      </c>
      <c r="N34" s="485"/>
      <c r="O34" s="487">
        <v>1.76</v>
      </c>
      <c r="P34" s="485"/>
      <c r="Q34" s="487">
        <v>1.18</v>
      </c>
    </row>
    <row r="35" spans="1:17" s="55" customFormat="1" ht="22.5" customHeight="1">
      <c r="A35" s="356"/>
      <c r="B35" s="1185"/>
      <c r="C35" s="1186"/>
      <c r="D35" s="1185"/>
      <c r="E35" s="1186"/>
      <c r="F35" s="1185"/>
      <c r="G35" s="1186"/>
      <c r="H35" s="1185"/>
      <c r="I35" s="1186"/>
      <c r="J35" s="1185"/>
      <c r="K35" s="1186"/>
      <c r="L35" s="1185"/>
      <c r="M35" s="1186"/>
      <c r="N35" s="1192"/>
      <c r="O35" s="1193"/>
      <c r="P35" s="1192"/>
      <c r="Q35" s="1193"/>
    </row>
    <row r="36" spans="1:17" s="44" customFormat="1" ht="27" customHeight="1">
      <c r="A36" s="356" t="s">
        <v>834</v>
      </c>
      <c r="B36" s="481"/>
      <c r="C36" s="484">
        <v>5481</v>
      </c>
      <c r="D36" s="1185">
        <v>18161</v>
      </c>
      <c r="E36" s="1186"/>
      <c r="F36" s="483"/>
      <c r="G36" s="484">
        <v>7699</v>
      </c>
      <c r="H36" s="1185">
        <v>20432</v>
      </c>
      <c r="I36" s="1186"/>
      <c r="J36" s="483"/>
      <c r="K36" s="484">
        <v>1653</v>
      </c>
      <c r="L36" s="483"/>
      <c r="M36" s="484">
        <v>1619</v>
      </c>
      <c r="N36" s="488"/>
      <c r="O36" s="490">
        <v>1.4</v>
      </c>
      <c r="P36" s="488"/>
      <c r="Q36" s="489">
        <v>1.1299999999999999</v>
      </c>
    </row>
    <row r="37" spans="1:17" s="44" customFormat="1" ht="27" customHeight="1">
      <c r="A37" s="356" t="s">
        <v>557</v>
      </c>
      <c r="B37" s="481"/>
      <c r="C37" s="484">
        <v>4004</v>
      </c>
      <c r="D37" s="1185">
        <v>18044</v>
      </c>
      <c r="E37" s="1186"/>
      <c r="F37" s="483"/>
      <c r="G37" s="484">
        <v>6419</v>
      </c>
      <c r="H37" s="1185">
        <v>19628</v>
      </c>
      <c r="I37" s="1186"/>
      <c r="J37" s="483"/>
      <c r="K37" s="484">
        <v>1291</v>
      </c>
      <c r="L37" s="483"/>
      <c r="M37" s="484">
        <v>1287</v>
      </c>
      <c r="N37" s="488"/>
      <c r="O37" s="490">
        <v>1.6</v>
      </c>
      <c r="P37" s="488"/>
      <c r="Q37" s="489">
        <v>1.0900000000000001</v>
      </c>
    </row>
    <row r="38" spans="1:17" s="44" customFormat="1" ht="27" customHeight="1">
      <c r="A38" s="356" t="s">
        <v>558</v>
      </c>
      <c r="B38" s="481"/>
      <c r="C38" s="484">
        <v>3651</v>
      </c>
      <c r="D38" s="483"/>
      <c r="E38" s="484">
        <v>17695</v>
      </c>
      <c r="F38" s="483"/>
      <c r="G38" s="484">
        <v>6587</v>
      </c>
      <c r="H38" s="483"/>
      <c r="I38" s="484">
        <v>19367</v>
      </c>
      <c r="J38" s="483"/>
      <c r="K38" s="484">
        <v>1307</v>
      </c>
      <c r="L38" s="483"/>
      <c r="M38" s="484">
        <v>1278</v>
      </c>
      <c r="N38" s="488"/>
      <c r="O38" s="490">
        <v>1.8</v>
      </c>
      <c r="P38" s="488"/>
      <c r="Q38" s="489">
        <v>1.0900000000000001</v>
      </c>
    </row>
    <row r="39" spans="1:17" s="44" customFormat="1" ht="27" customHeight="1">
      <c r="A39" s="356" t="s">
        <v>559</v>
      </c>
      <c r="B39" s="481"/>
      <c r="C39" s="484">
        <v>3678</v>
      </c>
      <c r="D39" s="483"/>
      <c r="E39" s="484">
        <v>16701</v>
      </c>
      <c r="F39" s="483"/>
      <c r="G39" s="484">
        <v>7392</v>
      </c>
      <c r="H39" s="483"/>
      <c r="I39" s="484">
        <v>19308</v>
      </c>
      <c r="J39" s="483"/>
      <c r="K39" s="484">
        <v>1192</v>
      </c>
      <c r="L39" s="483"/>
      <c r="M39" s="484">
        <v>1160</v>
      </c>
      <c r="N39" s="488"/>
      <c r="O39" s="490">
        <v>2.0099999999999998</v>
      </c>
      <c r="P39" s="488"/>
      <c r="Q39" s="489">
        <v>1.1599999999999999</v>
      </c>
    </row>
    <row r="40" spans="1:17" s="44" customFormat="1" ht="27" customHeight="1">
      <c r="A40" s="356" t="s">
        <v>560</v>
      </c>
      <c r="B40" s="481"/>
      <c r="C40" s="484">
        <v>3355</v>
      </c>
      <c r="D40" s="483"/>
      <c r="E40" s="484">
        <v>16302</v>
      </c>
      <c r="F40" s="483"/>
      <c r="G40" s="484">
        <v>6474</v>
      </c>
      <c r="H40" s="483"/>
      <c r="I40" s="484">
        <v>19303</v>
      </c>
      <c r="J40" s="483"/>
      <c r="K40" s="484">
        <v>964</v>
      </c>
      <c r="L40" s="483"/>
      <c r="M40" s="484">
        <v>938</v>
      </c>
      <c r="N40" s="488"/>
      <c r="O40" s="490">
        <v>1.93</v>
      </c>
      <c r="P40" s="488"/>
      <c r="Q40" s="489">
        <v>1.18</v>
      </c>
    </row>
    <row r="41" spans="1:17" s="44" customFormat="1" ht="27" customHeight="1">
      <c r="A41" s="356" t="s">
        <v>561</v>
      </c>
      <c r="B41" s="481"/>
      <c r="C41" s="484">
        <v>3965</v>
      </c>
      <c r="D41" s="483"/>
      <c r="E41" s="484">
        <v>16687</v>
      </c>
      <c r="F41" s="483"/>
      <c r="G41" s="484">
        <v>7118</v>
      </c>
      <c r="H41" s="483"/>
      <c r="I41" s="484">
        <v>19912</v>
      </c>
      <c r="J41" s="483"/>
      <c r="K41" s="484">
        <v>1233</v>
      </c>
      <c r="L41" s="483"/>
      <c r="M41" s="484">
        <v>1187</v>
      </c>
      <c r="N41" s="488"/>
      <c r="O41" s="490">
        <v>1.8</v>
      </c>
      <c r="P41" s="488"/>
      <c r="Q41" s="489">
        <v>1.19</v>
      </c>
    </row>
    <row r="42" spans="1:17" s="44" customFormat="1" ht="27" customHeight="1">
      <c r="A42" s="356" t="s">
        <v>672</v>
      </c>
      <c r="B42" s="481"/>
      <c r="C42" s="484">
        <v>3894</v>
      </c>
      <c r="D42" s="483"/>
      <c r="E42" s="484">
        <v>16768</v>
      </c>
      <c r="F42" s="483"/>
      <c r="G42" s="484">
        <v>7820</v>
      </c>
      <c r="H42" s="483"/>
      <c r="I42" s="484">
        <v>20424</v>
      </c>
      <c r="J42" s="483"/>
      <c r="K42" s="484">
        <v>1330</v>
      </c>
      <c r="L42" s="483"/>
      <c r="M42" s="484">
        <v>1302</v>
      </c>
      <c r="N42" s="488"/>
      <c r="O42" s="490">
        <v>2.0099999999999998</v>
      </c>
      <c r="P42" s="488"/>
      <c r="Q42" s="489">
        <v>1.22</v>
      </c>
    </row>
    <row r="43" spans="1:17" s="44" customFormat="1" ht="27" customHeight="1">
      <c r="A43" s="356" t="s">
        <v>524</v>
      </c>
      <c r="B43" s="481"/>
      <c r="C43" s="484">
        <v>3181</v>
      </c>
      <c r="D43" s="483"/>
      <c r="E43" s="484">
        <v>16141</v>
      </c>
      <c r="F43" s="483"/>
      <c r="G43" s="484">
        <v>5853</v>
      </c>
      <c r="H43" s="483"/>
      <c r="I43" s="484">
        <v>19347</v>
      </c>
      <c r="J43" s="483"/>
      <c r="K43" s="484">
        <v>1122</v>
      </c>
      <c r="L43" s="483"/>
      <c r="M43" s="484">
        <v>1094</v>
      </c>
      <c r="N43" s="488"/>
      <c r="O43" s="490">
        <v>1.84</v>
      </c>
      <c r="P43" s="488"/>
      <c r="Q43" s="489">
        <v>1.2</v>
      </c>
    </row>
    <row r="44" spans="1:17" s="44" customFormat="1" ht="27" customHeight="1">
      <c r="A44" s="356" t="s">
        <v>528</v>
      </c>
      <c r="B44" s="481"/>
      <c r="C44" s="484">
        <v>3195</v>
      </c>
      <c r="D44" s="483"/>
      <c r="E44" s="484">
        <v>15298</v>
      </c>
      <c r="F44" s="483"/>
      <c r="G44" s="484">
        <v>6613</v>
      </c>
      <c r="H44" s="483"/>
      <c r="I44" s="484">
        <v>19301</v>
      </c>
      <c r="J44" s="483"/>
      <c r="K44" s="484">
        <v>1019</v>
      </c>
      <c r="L44" s="483"/>
      <c r="M44" s="484">
        <v>999</v>
      </c>
      <c r="N44" s="488"/>
      <c r="O44" s="490">
        <v>2.0699999999999998</v>
      </c>
      <c r="P44" s="488"/>
      <c r="Q44" s="489">
        <v>1.26</v>
      </c>
    </row>
    <row r="45" spans="1:17" s="44" customFormat="1" ht="27" customHeight="1">
      <c r="A45" s="356" t="s">
        <v>739</v>
      </c>
      <c r="B45" s="481"/>
      <c r="C45" s="484">
        <v>4239</v>
      </c>
      <c r="D45" s="483"/>
      <c r="E45" s="484">
        <v>15629</v>
      </c>
      <c r="F45" s="483"/>
      <c r="G45" s="484">
        <v>8008</v>
      </c>
      <c r="H45" s="483"/>
      <c r="I45" s="484">
        <v>19577</v>
      </c>
      <c r="J45" s="483"/>
      <c r="K45" s="484">
        <v>960</v>
      </c>
      <c r="L45" s="483"/>
      <c r="M45" s="484">
        <v>929</v>
      </c>
      <c r="N45" s="488"/>
      <c r="O45" s="490">
        <v>1.89</v>
      </c>
      <c r="P45" s="488"/>
      <c r="Q45" s="489">
        <v>1.25</v>
      </c>
    </row>
    <row r="46" spans="1:17" s="44" customFormat="1" ht="27" customHeight="1">
      <c r="A46" s="356" t="s">
        <v>575</v>
      </c>
      <c r="B46" s="481"/>
      <c r="C46" s="484">
        <v>4877</v>
      </c>
      <c r="D46" s="483"/>
      <c r="E46" s="484">
        <v>17192</v>
      </c>
      <c r="F46" s="483"/>
      <c r="G46" s="484">
        <v>7553</v>
      </c>
      <c r="H46" s="483"/>
      <c r="I46" s="484">
        <v>21049</v>
      </c>
      <c r="J46" s="483"/>
      <c r="K46" s="484">
        <v>1213</v>
      </c>
      <c r="L46" s="483"/>
      <c r="M46" s="484">
        <v>1201</v>
      </c>
      <c r="N46" s="488"/>
      <c r="O46" s="490">
        <v>1.55</v>
      </c>
      <c r="P46" s="488"/>
      <c r="Q46" s="489">
        <v>1.22</v>
      </c>
    </row>
    <row r="47" spans="1:17" s="44" customFormat="1" ht="27" customHeight="1">
      <c r="A47" s="356" t="s">
        <v>571</v>
      </c>
      <c r="B47" s="481"/>
      <c r="C47" s="484">
        <v>4771</v>
      </c>
      <c r="D47" s="483"/>
      <c r="E47" s="484">
        <v>18548</v>
      </c>
      <c r="F47" s="483"/>
      <c r="G47" s="484">
        <v>7586</v>
      </c>
      <c r="H47" s="483"/>
      <c r="I47" s="484">
        <v>21652</v>
      </c>
      <c r="J47" s="483"/>
      <c r="K47" s="484">
        <v>2876</v>
      </c>
      <c r="L47" s="483"/>
      <c r="M47" s="484">
        <v>2868</v>
      </c>
      <c r="N47" s="488"/>
      <c r="O47" s="490">
        <v>1.59</v>
      </c>
      <c r="P47" s="488"/>
      <c r="Q47" s="489">
        <v>1.17</v>
      </c>
    </row>
    <row r="48" spans="1:17" s="44" customFormat="1" ht="27" customHeight="1">
      <c r="A48" s="356" t="s">
        <v>556</v>
      </c>
      <c r="B48" s="481"/>
      <c r="C48" s="484">
        <v>5452</v>
      </c>
      <c r="D48" s="483"/>
      <c r="E48" s="484">
        <v>18410</v>
      </c>
      <c r="F48" s="483"/>
      <c r="G48" s="484">
        <v>7822</v>
      </c>
      <c r="H48" s="483"/>
      <c r="I48" s="484">
        <v>20229</v>
      </c>
      <c r="J48" s="483"/>
      <c r="K48" s="484">
        <v>1490</v>
      </c>
      <c r="L48" s="483"/>
      <c r="M48" s="484">
        <v>1452</v>
      </c>
      <c r="N48" s="488"/>
      <c r="O48" s="490">
        <v>1.43</v>
      </c>
      <c r="P48" s="488"/>
      <c r="Q48" s="489">
        <v>1.1000000000000001</v>
      </c>
    </row>
    <row r="49" spans="1:17" s="44" customFormat="1" ht="9" customHeight="1">
      <c r="A49" s="491"/>
      <c r="B49" s="1200"/>
      <c r="C49" s="1201"/>
      <c r="D49" s="1200"/>
      <c r="E49" s="1201"/>
      <c r="F49" s="1200"/>
      <c r="G49" s="1201"/>
      <c r="H49" s="1200"/>
      <c r="I49" s="1201"/>
      <c r="J49" s="1200"/>
      <c r="K49" s="1201"/>
      <c r="L49" s="1200"/>
      <c r="M49" s="1201"/>
      <c r="N49" s="1198"/>
      <c r="O49" s="1202"/>
      <c r="P49" s="1198"/>
      <c r="Q49" s="1199"/>
    </row>
    <row r="50" spans="1:17" s="44" customFormat="1" ht="17.25" customHeight="1">
      <c r="A50" s="492" t="s">
        <v>386</v>
      </c>
      <c r="B50" s="1"/>
      <c r="C50" s="1"/>
      <c r="D50" s="1"/>
      <c r="E50" s="1"/>
      <c r="F50" s="1"/>
      <c r="G50" s="1"/>
      <c r="H50" s="1"/>
      <c r="I50" s="1"/>
      <c r="J50" s="1"/>
      <c r="K50" s="1"/>
      <c r="L50" s="1"/>
      <c r="M50" s="1"/>
      <c r="N50" s="1"/>
      <c r="O50" s="1"/>
      <c r="P50" s="1"/>
    </row>
    <row r="51" spans="1:17" ht="17.25" customHeight="1">
      <c r="A51" s="493" t="s">
        <v>387</v>
      </c>
    </row>
    <row r="52" spans="1:17" s="494" customFormat="1" ht="13.5"/>
    <row r="56" spans="1:17" ht="9.75" customHeight="1"/>
  </sheetData>
  <mergeCells count="44">
    <mergeCell ref="H30:I30"/>
    <mergeCell ref="D30:E30"/>
    <mergeCell ref="H32:I32"/>
    <mergeCell ref="D32:E32"/>
    <mergeCell ref="B49:C49"/>
    <mergeCell ref="D49:E49"/>
    <mergeCell ref="P49:Q49"/>
    <mergeCell ref="J49:K49"/>
    <mergeCell ref="L49:M49"/>
    <mergeCell ref="N49:O49"/>
    <mergeCell ref="F49:G49"/>
    <mergeCell ref="H49:I49"/>
    <mergeCell ref="R1:S1"/>
    <mergeCell ref="B30:C30"/>
    <mergeCell ref="L29:M30"/>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F30:G30"/>
    <mergeCell ref="D37:E37"/>
    <mergeCell ref="H37:I37"/>
    <mergeCell ref="B35:C35"/>
    <mergeCell ref="F35:G35"/>
    <mergeCell ref="D35:E35"/>
    <mergeCell ref="H36:I36"/>
    <mergeCell ref="D36:E36"/>
    <mergeCell ref="H35:I35"/>
    <mergeCell ref="D33:E33"/>
    <mergeCell ref="H33:I33"/>
    <mergeCell ref="D29:E29"/>
    <mergeCell ref="F29:G29"/>
    <mergeCell ref="H29:I29"/>
  </mergeCells>
  <phoneticPr fontId="3"/>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2:A20 A37:A44 A22:A23 A46: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63"/>
  <sheetViews>
    <sheetView view="pageBreakPreview" zoomScaleNormal="100" zoomScaleSheetLayoutView="100"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0.5"/>
  <cols>
    <col min="1" max="1" width="12.625" style="44" customWidth="1"/>
    <col min="2" max="12" width="8.375" style="44" customWidth="1"/>
    <col min="13" max="16384" width="9" style="44"/>
  </cols>
  <sheetData>
    <row r="1" spans="1:12" s="496" customFormat="1" ht="15">
      <c r="A1" s="1203" t="s">
        <v>430</v>
      </c>
      <c r="B1" s="1203"/>
      <c r="C1" s="1203"/>
      <c r="D1" s="1203"/>
      <c r="E1" s="495"/>
    </row>
    <row r="2" spans="1:12" s="496" customFormat="1" ht="26.25" customHeight="1">
      <c r="A2" s="1204" t="s">
        <v>431</v>
      </c>
      <c r="B2" s="1204"/>
      <c r="C2" s="1204"/>
      <c r="D2" s="1204"/>
      <c r="E2" s="1204"/>
      <c r="F2" s="1204"/>
      <c r="G2" s="497"/>
      <c r="H2" s="498"/>
    </row>
    <row r="3" spans="1:12" s="496" customFormat="1" ht="18.75" customHeight="1" thickBot="1">
      <c r="A3" s="499" t="s">
        <v>96</v>
      </c>
      <c r="B3" s="498"/>
      <c r="C3" s="498"/>
      <c r="D3" s="498"/>
      <c r="E3" s="498"/>
      <c r="F3" s="498"/>
      <c r="G3" s="498"/>
      <c r="H3" s="498"/>
      <c r="I3" s="498"/>
      <c r="J3" s="1213" t="s">
        <v>470</v>
      </c>
      <c r="K3" s="1213"/>
      <c r="L3" s="500"/>
    </row>
    <row r="4" spans="1:12" ht="12.75" customHeight="1" thickTop="1">
      <c r="A4" s="501" t="s">
        <v>432</v>
      </c>
      <c r="B4" s="1205" t="s">
        <v>433</v>
      </c>
      <c r="C4" s="502"/>
      <c r="D4" s="502"/>
      <c r="E4" s="502"/>
      <c r="F4" s="502"/>
      <c r="G4" s="502"/>
      <c r="H4" s="502"/>
      <c r="I4" s="502"/>
      <c r="J4" s="502"/>
      <c r="K4" s="502"/>
      <c r="L4" s="503"/>
    </row>
    <row r="5" spans="1:12" ht="12.75" customHeight="1">
      <c r="A5" s="504"/>
      <c r="B5" s="1206"/>
      <c r="C5" s="1208" t="s">
        <v>405</v>
      </c>
      <c r="D5" s="192"/>
      <c r="E5" s="192"/>
      <c r="F5" s="192"/>
      <c r="G5" s="192"/>
      <c r="H5" s="192"/>
      <c r="I5" s="192"/>
      <c r="J5" s="192"/>
      <c r="K5" s="1215" t="s">
        <v>434</v>
      </c>
      <c r="L5" s="1214"/>
    </row>
    <row r="6" spans="1:12" ht="12.75" customHeight="1">
      <c r="A6" s="504"/>
      <c r="B6" s="1206"/>
      <c r="C6" s="1209"/>
      <c r="D6" s="505" t="s">
        <v>429</v>
      </c>
      <c r="E6" s="506" t="s">
        <v>409</v>
      </c>
      <c r="F6" s="507" t="s">
        <v>411</v>
      </c>
      <c r="G6" s="506" t="s">
        <v>406</v>
      </c>
      <c r="H6" s="506" t="s">
        <v>525</v>
      </c>
      <c r="I6" s="1211" t="s">
        <v>407</v>
      </c>
      <c r="J6" s="1211" t="s">
        <v>615</v>
      </c>
      <c r="K6" s="1206"/>
      <c r="L6" s="1214"/>
    </row>
    <row r="7" spans="1:12" ht="12.75" customHeight="1">
      <c r="A7" s="508" t="s">
        <v>128</v>
      </c>
      <c r="B7" s="1207"/>
      <c r="C7" s="1210"/>
      <c r="D7" s="509" t="s">
        <v>206</v>
      </c>
      <c r="E7" s="510" t="s">
        <v>410</v>
      </c>
      <c r="F7" s="511" t="s">
        <v>129</v>
      </c>
      <c r="G7" s="510" t="s">
        <v>404</v>
      </c>
      <c r="H7" s="510" t="s">
        <v>526</v>
      </c>
      <c r="I7" s="1212"/>
      <c r="J7" s="1212"/>
      <c r="K7" s="1207"/>
      <c r="L7" s="1214"/>
    </row>
    <row r="8" spans="1:12" ht="12.75" customHeight="1">
      <c r="A8" s="512" t="s">
        <v>130</v>
      </c>
      <c r="B8" s="513">
        <v>10000</v>
      </c>
      <c r="C8" s="513">
        <v>9990.7000000000007</v>
      </c>
      <c r="D8" s="513">
        <v>1130.4000000000001</v>
      </c>
      <c r="E8" s="513">
        <v>678.8</v>
      </c>
      <c r="F8" s="513">
        <v>2765.3</v>
      </c>
      <c r="G8" s="513">
        <v>450.9</v>
      </c>
      <c r="H8" s="513">
        <v>443.9</v>
      </c>
      <c r="I8" s="513">
        <v>1620.3</v>
      </c>
      <c r="J8" s="513">
        <v>1032.9000000000001</v>
      </c>
      <c r="K8" s="514">
        <v>9.3000000000000007</v>
      </c>
      <c r="L8" s="515"/>
    </row>
    <row r="9" spans="1:12" ht="12.75" customHeight="1">
      <c r="A9" s="516"/>
      <c r="B9" s="517"/>
      <c r="C9" s="517"/>
      <c r="D9" s="517"/>
      <c r="E9" s="517"/>
      <c r="F9" s="517"/>
      <c r="G9" s="517"/>
      <c r="H9" s="517"/>
      <c r="I9" s="517"/>
      <c r="J9" s="517"/>
      <c r="K9" s="518"/>
      <c r="L9" s="519"/>
    </row>
    <row r="10" spans="1:12" ht="16.5" customHeight="1">
      <c r="A10" s="45" t="s">
        <v>710</v>
      </c>
      <c r="B10" s="517">
        <v>122</v>
      </c>
      <c r="C10" s="520">
        <v>122.1</v>
      </c>
      <c r="D10" s="517">
        <v>148.1</v>
      </c>
      <c r="E10" s="517">
        <v>86.8</v>
      </c>
      <c r="F10" s="517">
        <v>144.6</v>
      </c>
      <c r="G10" s="517">
        <v>119.6</v>
      </c>
      <c r="H10" s="517">
        <v>60.6</v>
      </c>
      <c r="I10" s="517">
        <v>134.69999999999999</v>
      </c>
      <c r="J10" s="517">
        <v>95.4</v>
      </c>
      <c r="K10" s="518">
        <v>80.8</v>
      </c>
      <c r="L10" s="521"/>
    </row>
    <row r="11" spans="1:12" ht="16.5" customHeight="1">
      <c r="A11" s="45" t="s">
        <v>531</v>
      </c>
      <c r="B11" s="517">
        <v>113.5</v>
      </c>
      <c r="C11" s="520">
        <v>113.5</v>
      </c>
      <c r="D11" s="517">
        <v>127.8</v>
      </c>
      <c r="E11" s="517">
        <v>86.1</v>
      </c>
      <c r="F11" s="517">
        <v>133.6</v>
      </c>
      <c r="G11" s="517">
        <v>104.4</v>
      </c>
      <c r="H11" s="517">
        <v>60.9</v>
      </c>
      <c r="I11" s="517">
        <v>131.5</v>
      </c>
      <c r="J11" s="517">
        <v>94.4</v>
      </c>
      <c r="K11" s="518">
        <v>72.599999999999994</v>
      </c>
      <c r="L11" s="521"/>
    </row>
    <row r="12" spans="1:12" ht="16.5" customHeight="1">
      <c r="A12" s="45" t="s">
        <v>551</v>
      </c>
      <c r="B12" s="517">
        <v>118.8</v>
      </c>
      <c r="C12" s="520">
        <v>118.9</v>
      </c>
      <c r="D12" s="517">
        <v>124.1</v>
      </c>
      <c r="E12" s="517">
        <v>95.6</v>
      </c>
      <c r="F12" s="517">
        <v>137.80000000000001</v>
      </c>
      <c r="G12" s="517">
        <v>108.8</v>
      </c>
      <c r="H12" s="517">
        <v>59</v>
      </c>
      <c r="I12" s="517">
        <v>158</v>
      </c>
      <c r="J12" s="517">
        <v>92.6</v>
      </c>
      <c r="K12" s="518">
        <v>75.099999999999994</v>
      </c>
      <c r="L12" s="521"/>
    </row>
    <row r="13" spans="1:12" ht="16.5" customHeight="1">
      <c r="A13" s="282"/>
      <c r="B13" s="517"/>
      <c r="C13" s="522"/>
      <c r="D13" s="517"/>
      <c r="E13" s="517"/>
      <c r="F13" s="517"/>
      <c r="G13" s="517"/>
      <c r="H13" s="517"/>
      <c r="I13" s="517"/>
      <c r="J13" s="517"/>
      <c r="K13" s="518"/>
      <c r="L13" s="521"/>
    </row>
    <row r="14" spans="1:12" ht="16.5" customHeight="1">
      <c r="A14" s="45" t="s">
        <v>838</v>
      </c>
      <c r="B14" s="523">
        <v>123.9</v>
      </c>
      <c r="C14" s="523">
        <v>123.8</v>
      </c>
      <c r="D14" s="523">
        <v>138.9</v>
      </c>
      <c r="E14" s="523">
        <v>119.6</v>
      </c>
      <c r="F14" s="523">
        <v>123.8</v>
      </c>
      <c r="G14" s="523">
        <v>110.7</v>
      </c>
      <c r="H14" s="523">
        <v>59.8</v>
      </c>
      <c r="I14" s="523">
        <v>182</v>
      </c>
      <c r="J14" s="523">
        <v>99.2</v>
      </c>
      <c r="K14" s="524">
        <v>72.2</v>
      </c>
      <c r="L14" s="521"/>
    </row>
    <row r="15" spans="1:12" ht="16.5" customHeight="1">
      <c r="A15" s="45" t="s">
        <v>622</v>
      </c>
      <c r="B15" s="523">
        <v>127.6</v>
      </c>
      <c r="C15" s="523">
        <v>127.6</v>
      </c>
      <c r="D15" s="523">
        <v>121.3</v>
      </c>
      <c r="E15" s="523">
        <v>65.2</v>
      </c>
      <c r="F15" s="523">
        <v>142.9</v>
      </c>
      <c r="G15" s="523">
        <v>105.9</v>
      </c>
      <c r="H15" s="523">
        <v>70.5</v>
      </c>
      <c r="I15" s="523">
        <v>209.9</v>
      </c>
      <c r="J15" s="523">
        <v>103</v>
      </c>
      <c r="K15" s="524">
        <v>70.5</v>
      </c>
      <c r="L15" s="521"/>
    </row>
    <row r="16" spans="1:12" ht="16.5" customHeight="1">
      <c r="A16" s="45" t="s">
        <v>635</v>
      </c>
      <c r="B16" s="523">
        <v>102</v>
      </c>
      <c r="C16" s="523">
        <v>102</v>
      </c>
      <c r="D16" s="523">
        <v>104.3</v>
      </c>
      <c r="E16" s="523">
        <v>71.8</v>
      </c>
      <c r="F16" s="523">
        <v>94.3</v>
      </c>
      <c r="G16" s="523">
        <v>103.1</v>
      </c>
      <c r="H16" s="523">
        <v>56.7</v>
      </c>
      <c r="I16" s="523">
        <v>159.5</v>
      </c>
      <c r="J16" s="523">
        <v>89.7</v>
      </c>
      <c r="K16" s="524">
        <v>60.8</v>
      </c>
      <c r="L16" s="521"/>
    </row>
    <row r="17" spans="1:12" ht="16.5" customHeight="1">
      <c r="A17" s="45" t="s">
        <v>655</v>
      </c>
      <c r="B17" s="523">
        <v>119.5</v>
      </c>
      <c r="C17" s="523">
        <v>119.6</v>
      </c>
      <c r="D17" s="523">
        <v>148.9</v>
      </c>
      <c r="E17" s="523">
        <v>108</v>
      </c>
      <c r="F17" s="523">
        <v>107.7</v>
      </c>
      <c r="G17" s="523">
        <v>112</v>
      </c>
      <c r="H17" s="523">
        <v>59</v>
      </c>
      <c r="I17" s="523">
        <v>192.5</v>
      </c>
      <c r="J17" s="523">
        <v>88.3</v>
      </c>
      <c r="K17" s="524">
        <v>75.5</v>
      </c>
      <c r="L17" s="521"/>
    </row>
    <row r="18" spans="1:12" ht="16.5" customHeight="1">
      <c r="A18" s="45" t="s">
        <v>669</v>
      </c>
      <c r="B18" s="523">
        <v>129.5</v>
      </c>
      <c r="C18" s="523">
        <v>129.6</v>
      </c>
      <c r="D18" s="523">
        <v>128.69999999999999</v>
      </c>
      <c r="E18" s="523">
        <v>85.9</v>
      </c>
      <c r="F18" s="523">
        <v>147.69999999999999</v>
      </c>
      <c r="G18" s="523">
        <v>121.2</v>
      </c>
      <c r="H18" s="523">
        <v>58.9</v>
      </c>
      <c r="I18" s="523">
        <v>199.2</v>
      </c>
      <c r="J18" s="523">
        <v>94</v>
      </c>
      <c r="K18" s="524">
        <v>73.2</v>
      </c>
      <c r="L18" s="521"/>
    </row>
    <row r="19" spans="1:12" ht="16.5" customHeight="1">
      <c r="A19" s="45" t="s">
        <v>688</v>
      </c>
      <c r="B19" s="523">
        <v>116.5</v>
      </c>
      <c r="C19" s="523">
        <v>116.5</v>
      </c>
      <c r="D19" s="523">
        <v>111.4</v>
      </c>
      <c r="E19" s="523">
        <v>99.5</v>
      </c>
      <c r="F19" s="523">
        <v>154.80000000000001</v>
      </c>
      <c r="G19" s="523">
        <v>89.6</v>
      </c>
      <c r="H19" s="523">
        <v>50.5</v>
      </c>
      <c r="I19" s="523">
        <v>152.6</v>
      </c>
      <c r="J19" s="523">
        <v>78.599999999999994</v>
      </c>
      <c r="K19" s="524">
        <v>67.900000000000006</v>
      </c>
      <c r="L19" s="521"/>
    </row>
    <row r="20" spans="1:12" ht="16.5" customHeight="1">
      <c r="A20" s="45" t="s">
        <v>699</v>
      </c>
      <c r="B20" s="523">
        <v>132.9</v>
      </c>
      <c r="C20" s="523">
        <v>133</v>
      </c>
      <c r="D20" s="523">
        <v>133.9</v>
      </c>
      <c r="E20" s="523">
        <v>104.8</v>
      </c>
      <c r="F20" s="523">
        <v>190.2</v>
      </c>
      <c r="G20" s="523">
        <v>119</v>
      </c>
      <c r="H20" s="523">
        <v>59.6</v>
      </c>
      <c r="I20" s="523">
        <v>143.69999999999999</v>
      </c>
      <c r="J20" s="523">
        <v>85.5</v>
      </c>
      <c r="K20" s="524">
        <v>77.900000000000006</v>
      </c>
      <c r="L20" s="521"/>
    </row>
    <row r="21" spans="1:12" ht="16.5" customHeight="1">
      <c r="A21" s="45" t="s">
        <v>722</v>
      </c>
      <c r="B21" s="523">
        <v>130.6</v>
      </c>
      <c r="C21" s="523">
        <v>130.69999999999999</v>
      </c>
      <c r="D21" s="523">
        <v>137.5</v>
      </c>
      <c r="E21" s="523">
        <v>110</v>
      </c>
      <c r="F21" s="523">
        <v>175.2</v>
      </c>
      <c r="G21" s="523">
        <v>120.3</v>
      </c>
      <c r="H21" s="523">
        <v>62.7</v>
      </c>
      <c r="I21" s="523">
        <v>130.19999999999999</v>
      </c>
      <c r="J21" s="523">
        <v>95.1</v>
      </c>
      <c r="K21" s="524">
        <v>85.5</v>
      </c>
      <c r="L21" s="521"/>
    </row>
    <row r="22" spans="1:12" ht="16.5" customHeight="1">
      <c r="A22" s="45" t="s">
        <v>744</v>
      </c>
      <c r="B22" s="523">
        <v>113.3</v>
      </c>
      <c r="C22" s="523">
        <v>113.3</v>
      </c>
      <c r="D22" s="523">
        <v>113.9</v>
      </c>
      <c r="E22" s="523">
        <v>103</v>
      </c>
      <c r="F22" s="523">
        <v>149.30000000000001</v>
      </c>
      <c r="G22" s="523">
        <v>104.5</v>
      </c>
      <c r="H22" s="523">
        <v>59.9</v>
      </c>
      <c r="I22" s="523">
        <v>103.2</v>
      </c>
      <c r="J22" s="523">
        <v>92.5</v>
      </c>
      <c r="K22" s="524">
        <v>79.5</v>
      </c>
      <c r="L22" s="521"/>
    </row>
    <row r="23" spans="1:12" ht="16.5" customHeight="1">
      <c r="A23" s="45" t="s">
        <v>761</v>
      </c>
      <c r="B23" s="523">
        <v>114.9</v>
      </c>
      <c r="C23" s="523">
        <v>115</v>
      </c>
      <c r="D23" s="523">
        <v>113.1</v>
      </c>
      <c r="E23" s="523">
        <v>108.6</v>
      </c>
      <c r="F23" s="523">
        <v>149</v>
      </c>
      <c r="G23" s="523">
        <v>106.7</v>
      </c>
      <c r="H23" s="523">
        <v>57.3</v>
      </c>
      <c r="I23" s="523">
        <v>106</v>
      </c>
      <c r="J23" s="523">
        <v>111.5</v>
      </c>
      <c r="K23" s="524">
        <v>79.2</v>
      </c>
      <c r="L23" s="521"/>
    </row>
    <row r="24" spans="1:12" ht="16.5" customHeight="1">
      <c r="A24" s="45" t="s">
        <v>743</v>
      </c>
      <c r="B24" s="523">
        <v>106.7</v>
      </c>
      <c r="C24" s="523">
        <v>106.8</v>
      </c>
      <c r="D24" s="523">
        <v>112.6</v>
      </c>
      <c r="E24" s="523">
        <v>111.5</v>
      </c>
      <c r="F24" s="523">
        <v>131.80000000000001</v>
      </c>
      <c r="G24" s="523">
        <v>103.7</v>
      </c>
      <c r="H24" s="523">
        <v>49.3</v>
      </c>
      <c r="I24" s="523">
        <v>106.4</v>
      </c>
      <c r="J24" s="523">
        <v>85.9</v>
      </c>
      <c r="K24" s="524">
        <v>68.599999999999994</v>
      </c>
      <c r="L24" s="521"/>
    </row>
    <row r="25" spans="1:12" ht="16.5" customHeight="1">
      <c r="A25" s="45" t="s">
        <v>837</v>
      </c>
      <c r="B25" s="523">
        <v>111.2</v>
      </c>
      <c r="C25" s="523">
        <v>111.3</v>
      </c>
      <c r="D25" s="523">
        <v>131.19999999999999</v>
      </c>
      <c r="E25" s="523">
        <v>114</v>
      </c>
      <c r="F25" s="523">
        <v>107.2</v>
      </c>
      <c r="G25" s="523">
        <v>108.6</v>
      </c>
      <c r="H25" s="523">
        <v>57.4</v>
      </c>
      <c r="I25" s="523">
        <v>160.5</v>
      </c>
      <c r="J25" s="523">
        <v>82.1</v>
      </c>
      <c r="K25" s="524">
        <v>59.5</v>
      </c>
      <c r="L25" s="521"/>
    </row>
    <row r="26" spans="1:12" ht="16.5" customHeight="1">
      <c r="A26" s="45" t="s">
        <v>836</v>
      </c>
      <c r="B26" s="523">
        <v>130.69999999999999</v>
      </c>
      <c r="C26" s="523">
        <v>130.80000000000001</v>
      </c>
      <c r="D26" s="523">
        <v>154.30000000000001</v>
      </c>
      <c r="E26" s="523">
        <v>73.7</v>
      </c>
      <c r="F26" s="523">
        <v>136.69999999999999</v>
      </c>
      <c r="G26" s="523">
        <v>117.7</v>
      </c>
      <c r="H26" s="523">
        <v>61.5</v>
      </c>
      <c r="I26" s="523">
        <v>205.3</v>
      </c>
      <c r="J26" s="523">
        <v>95.3</v>
      </c>
      <c r="K26" s="524">
        <v>75.2</v>
      </c>
      <c r="L26" s="521"/>
    </row>
    <row r="27" spans="1:12" ht="8.25" customHeight="1">
      <c r="A27" s="525"/>
      <c r="B27" s="526"/>
      <c r="C27" s="526"/>
      <c r="D27" s="526"/>
      <c r="E27" s="526"/>
      <c r="F27" s="526"/>
      <c r="G27" s="526"/>
      <c r="H27" s="526"/>
      <c r="I27" s="526"/>
      <c r="J27" s="526"/>
      <c r="K27" s="527"/>
    </row>
    <row r="28" spans="1:12" ht="36" customHeight="1"/>
    <row r="29" spans="1:12" s="498" customFormat="1" ht="16.5" customHeight="1" thickBot="1">
      <c r="A29" s="499" t="s">
        <v>31</v>
      </c>
      <c r="F29" s="528"/>
      <c r="I29" s="1213" t="s">
        <v>486</v>
      </c>
      <c r="J29" s="1213"/>
      <c r="K29" s="1213"/>
      <c r="L29" s="1213"/>
    </row>
    <row r="30" spans="1:12" s="531" customFormat="1" ht="12.75" customHeight="1" thickTop="1">
      <c r="A30" s="501" t="s">
        <v>450</v>
      </c>
      <c r="B30" s="1205" t="s">
        <v>433</v>
      </c>
      <c r="C30" s="502"/>
      <c r="D30" s="529"/>
      <c r="E30" s="529"/>
      <c r="F30" s="529"/>
      <c r="G30" s="529"/>
      <c r="H30" s="529"/>
      <c r="I30" s="529"/>
      <c r="J30" s="529"/>
      <c r="K30" s="529"/>
      <c r="L30" s="530"/>
    </row>
    <row r="31" spans="1:12" s="531" customFormat="1" ht="12.75" customHeight="1">
      <c r="A31" s="504"/>
      <c r="B31" s="1206"/>
      <c r="C31" s="1208" t="s">
        <v>405</v>
      </c>
      <c r="D31" s="532"/>
      <c r="E31" s="532"/>
      <c r="F31" s="532"/>
      <c r="G31" s="532"/>
      <c r="H31" s="532"/>
      <c r="I31" s="532"/>
      <c r="J31" s="532"/>
      <c r="K31" s="533"/>
      <c r="L31" s="1215" t="s">
        <v>434</v>
      </c>
    </row>
    <row r="32" spans="1:12" s="531" customFormat="1" ht="12.75" customHeight="1">
      <c r="A32" s="504"/>
      <c r="B32" s="1206"/>
      <c r="C32" s="1209"/>
      <c r="D32" s="534" t="s">
        <v>445</v>
      </c>
      <c r="E32" s="535" t="s">
        <v>446</v>
      </c>
      <c r="F32" s="535" t="s">
        <v>408</v>
      </c>
      <c r="G32" s="536" t="s">
        <v>447</v>
      </c>
      <c r="H32" s="506" t="s">
        <v>406</v>
      </c>
      <c r="I32" s="1211" t="s">
        <v>407</v>
      </c>
      <c r="J32" s="534" t="s">
        <v>451</v>
      </c>
      <c r="K32" s="506" t="s">
        <v>452</v>
      </c>
      <c r="L32" s="1206"/>
    </row>
    <row r="33" spans="1:12" s="531" customFormat="1" ht="12.75" customHeight="1">
      <c r="A33" s="508" t="s">
        <v>128</v>
      </c>
      <c r="B33" s="1207"/>
      <c r="C33" s="1210"/>
      <c r="D33" s="537" t="s">
        <v>448</v>
      </c>
      <c r="E33" s="538" t="s">
        <v>448</v>
      </c>
      <c r="F33" s="538" t="s">
        <v>129</v>
      </c>
      <c r="G33" s="539" t="s">
        <v>448</v>
      </c>
      <c r="H33" s="510" t="s">
        <v>404</v>
      </c>
      <c r="I33" s="1212"/>
      <c r="J33" s="537" t="s">
        <v>449</v>
      </c>
      <c r="K33" s="537" t="s">
        <v>131</v>
      </c>
      <c r="L33" s="1207"/>
    </row>
    <row r="34" spans="1:12" ht="12.75" customHeight="1">
      <c r="A34" s="512" t="s">
        <v>130</v>
      </c>
      <c r="B34" s="540">
        <v>10000</v>
      </c>
      <c r="C34" s="540">
        <v>9983.5</v>
      </c>
      <c r="D34" s="540">
        <v>746.1</v>
      </c>
      <c r="E34" s="540">
        <v>705.8</v>
      </c>
      <c r="F34" s="540">
        <v>585</v>
      </c>
      <c r="G34" s="540">
        <v>860.8</v>
      </c>
      <c r="H34" s="540">
        <v>1502.4</v>
      </c>
      <c r="I34" s="540">
        <v>1233</v>
      </c>
      <c r="J34" s="540">
        <v>464.7</v>
      </c>
      <c r="K34" s="540">
        <v>1377.9</v>
      </c>
      <c r="L34" s="541">
        <v>16.5</v>
      </c>
    </row>
    <row r="35" spans="1:12" ht="12.75" customHeight="1">
      <c r="A35" s="503"/>
      <c r="B35" s="523"/>
      <c r="C35" s="523"/>
      <c r="D35" s="523"/>
      <c r="E35" s="523"/>
      <c r="F35" s="523"/>
      <c r="G35" s="523"/>
      <c r="H35" s="523"/>
      <c r="I35" s="523"/>
      <c r="J35" s="523"/>
      <c r="K35" s="523"/>
      <c r="L35" s="524"/>
    </row>
    <row r="36" spans="1:12" ht="16.5" customHeight="1">
      <c r="A36" s="45" t="s">
        <v>710</v>
      </c>
      <c r="B36" s="523">
        <v>103.9</v>
      </c>
      <c r="C36" s="523">
        <v>104</v>
      </c>
      <c r="D36" s="523">
        <v>120.7</v>
      </c>
      <c r="E36" s="523">
        <v>111.6</v>
      </c>
      <c r="F36" s="523">
        <v>94.6</v>
      </c>
      <c r="G36" s="523">
        <v>106</v>
      </c>
      <c r="H36" s="523">
        <v>111.5</v>
      </c>
      <c r="I36" s="523">
        <v>99.7</v>
      </c>
      <c r="J36" s="523">
        <v>98.8</v>
      </c>
      <c r="K36" s="523">
        <v>98.3</v>
      </c>
      <c r="L36" s="524">
        <v>88.6</v>
      </c>
    </row>
    <row r="37" spans="1:12" ht="16.5" customHeight="1">
      <c r="A37" s="45" t="s">
        <v>531</v>
      </c>
      <c r="B37" s="523">
        <v>101.2</v>
      </c>
      <c r="C37" s="523">
        <v>101.2</v>
      </c>
      <c r="D37" s="523">
        <v>118.9</v>
      </c>
      <c r="E37" s="523">
        <v>103.8</v>
      </c>
      <c r="F37" s="523">
        <v>101.1</v>
      </c>
      <c r="G37" s="523">
        <v>99.8</v>
      </c>
      <c r="H37" s="523">
        <v>106.3</v>
      </c>
      <c r="I37" s="523">
        <v>98.9</v>
      </c>
      <c r="J37" s="523">
        <v>97.9</v>
      </c>
      <c r="K37" s="523">
        <v>98.1</v>
      </c>
      <c r="L37" s="524">
        <v>84.9</v>
      </c>
    </row>
    <row r="38" spans="1:12" ht="16.5" customHeight="1">
      <c r="A38" s="45" t="s">
        <v>551</v>
      </c>
      <c r="B38" s="523">
        <v>100.9</v>
      </c>
      <c r="C38" s="523">
        <v>100.9</v>
      </c>
      <c r="D38" s="523">
        <v>118.3</v>
      </c>
      <c r="E38" s="523">
        <v>104.4</v>
      </c>
      <c r="F38" s="523">
        <v>106.4</v>
      </c>
      <c r="G38" s="523">
        <v>99.2</v>
      </c>
      <c r="H38" s="523">
        <v>107.2</v>
      </c>
      <c r="I38" s="523">
        <v>98.3</v>
      </c>
      <c r="J38" s="523">
        <v>98</v>
      </c>
      <c r="K38" s="523">
        <v>97.1</v>
      </c>
      <c r="L38" s="524">
        <v>81.099999999999994</v>
      </c>
    </row>
    <row r="39" spans="1:12" ht="18" customHeight="1">
      <c r="A39" s="282"/>
      <c r="B39" s="523"/>
      <c r="C39" s="523"/>
      <c r="D39" s="523"/>
      <c r="E39" s="523"/>
      <c r="F39" s="523"/>
      <c r="G39" s="523"/>
      <c r="H39" s="523"/>
      <c r="I39" s="523"/>
      <c r="J39" s="523"/>
      <c r="K39" s="523"/>
      <c r="L39" s="524"/>
    </row>
    <row r="40" spans="1:12" ht="16.5" customHeight="1">
      <c r="A40" s="45" t="s">
        <v>755</v>
      </c>
      <c r="B40" s="542">
        <v>110</v>
      </c>
      <c r="C40" s="542">
        <v>110</v>
      </c>
      <c r="D40" s="542">
        <v>155.19999999999999</v>
      </c>
      <c r="E40" s="542">
        <v>118.9</v>
      </c>
      <c r="F40" s="542">
        <v>110.5</v>
      </c>
      <c r="G40" s="542">
        <v>119.9</v>
      </c>
      <c r="H40" s="542">
        <v>113.2</v>
      </c>
      <c r="I40" s="542">
        <v>101.3</v>
      </c>
      <c r="J40" s="542">
        <v>100.5</v>
      </c>
      <c r="K40" s="542">
        <v>101.2</v>
      </c>
      <c r="L40" s="522">
        <v>86.6</v>
      </c>
    </row>
    <row r="41" spans="1:12" ht="16.5" customHeight="1">
      <c r="A41" s="45" t="s">
        <v>550</v>
      </c>
      <c r="B41" s="542">
        <v>99.8</v>
      </c>
      <c r="C41" s="542">
        <v>99.8</v>
      </c>
      <c r="D41" s="542">
        <v>107.1</v>
      </c>
      <c r="E41" s="542">
        <v>97.4</v>
      </c>
      <c r="F41" s="542">
        <v>109</v>
      </c>
      <c r="G41" s="542">
        <v>93</v>
      </c>
      <c r="H41" s="542">
        <v>101.6</v>
      </c>
      <c r="I41" s="542">
        <v>102.7</v>
      </c>
      <c r="J41" s="542">
        <v>100</v>
      </c>
      <c r="K41" s="542">
        <v>101.1</v>
      </c>
      <c r="L41" s="522">
        <v>81.3</v>
      </c>
    </row>
    <row r="42" spans="1:12" ht="16.5" customHeight="1">
      <c r="A42" s="45" t="s">
        <v>518</v>
      </c>
      <c r="B42" s="542">
        <v>94.5</v>
      </c>
      <c r="C42" s="542">
        <v>94.5</v>
      </c>
      <c r="D42" s="542">
        <v>109.7</v>
      </c>
      <c r="E42" s="543">
        <v>95.4</v>
      </c>
      <c r="F42" s="543">
        <v>88.1</v>
      </c>
      <c r="G42" s="542">
        <v>87.8</v>
      </c>
      <c r="H42" s="522">
        <v>100</v>
      </c>
      <c r="I42" s="542">
        <v>92</v>
      </c>
      <c r="J42" s="542">
        <v>94</v>
      </c>
      <c r="K42" s="544">
        <v>96</v>
      </c>
      <c r="L42" s="522">
        <v>80.2</v>
      </c>
    </row>
    <row r="43" spans="1:12" ht="16.5" customHeight="1">
      <c r="A43" s="45" t="s">
        <v>531</v>
      </c>
      <c r="B43" s="542">
        <v>102.7</v>
      </c>
      <c r="C43" s="542">
        <v>102.8</v>
      </c>
      <c r="D43" s="542">
        <v>125.6</v>
      </c>
      <c r="E43" s="543">
        <v>110.6</v>
      </c>
      <c r="F43" s="543">
        <v>105.2</v>
      </c>
      <c r="G43" s="542">
        <v>103.9</v>
      </c>
      <c r="H43" s="522">
        <v>110.4</v>
      </c>
      <c r="I43" s="542">
        <v>94.7</v>
      </c>
      <c r="J43" s="542">
        <v>102.4</v>
      </c>
      <c r="K43" s="544">
        <v>98.2</v>
      </c>
      <c r="L43" s="522">
        <v>77.900000000000006</v>
      </c>
    </row>
    <row r="44" spans="1:12" ht="16.5" customHeight="1">
      <c r="A44" s="45" t="s">
        <v>551</v>
      </c>
      <c r="B44" s="542">
        <v>106.2</v>
      </c>
      <c r="C44" s="542">
        <v>106.2</v>
      </c>
      <c r="D44" s="542">
        <v>114.7</v>
      </c>
      <c r="E44" s="543">
        <v>107.7</v>
      </c>
      <c r="F44" s="543">
        <v>113.6</v>
      </c>
      <c r="G44" s="542">
        <v>104.5</v>
      </c>
      <c r="H44" s="522">
        <v>113.9</v>
      </c>
      <c r="I44" s="542">
        <v>105.2</v>
      </c>
      <c r="J44" s="542">
        <v>106.5</v>
      </c>
      <c r="K44" s="544">
        <v>104.8</v>
      </c>
      <c r="L44" s="522">
        <v>81.5</v>
      </c>
    </row>
    <row r="45" spans="1:12" ht="16.5" customHeight="1">
      <c r="A45" s="45" t="s">
        <v>552</v>
      </c>
      <c r="B45" s="522">
        <v>88.4</v>
      </c>
      <c r="C45" s="542">
        <v>88.4</v>
      </c>
      <c r="D45" s="542">
        <v>100</v>
      </c>
      <c r="E45" s="542">
        <v>88.3</v>
      </c>
      <c r="F45" s="542">
        <v>108.1</v>
      </c>
      <c r="G45" s="542">
        <v>77.900000000000006</v>
      </c>
      <c r="H45" s="542">
        <v>86.6</v>
      </c>
      <c r="I45" s="542">
        <v>88.7</v>
      </c>
      <c r="J45" s="542">
        <v>82.2</v>
      </c>
      <c r="K45" s="542">
        <v>90.6</v>
      </c>
      <c r="L45" s="522">
        <v>78.099999999999994</v>
      </c>
    </row>
    <row r="46" spans="1:12" ht="16.5" customHeight="1">
      <c r="A46" s="45" t="s">
        <v>553</v>
      </c>
      <c r="B46" s="522">
        <v>105.9</v>
      </c>
      <c r="C46" s="542">
        <v>106</v>
      </c>
      <c r="D46" s="542">
        <v>125.7</v>
      </c>
      <c r="E46" s="542">
        <v>112.6</v>
      </c>
      <c r="F46" s="542">
        <v>123.8</v>
      </c>
      <c r="G46" s="542">
        <v>105.8</v>
      </c>
      <c r="H46" s="542">
        <v>114.5</v>
      </c>
      <c r="I46" s="542">
        <v>103.2</v>
      </c>
      <c r="J46" s="542">
        <v>103.4</v>
      </c>
      <c r="K46" s="542">
        <v>96.1</v>
      </c>
      <c r="L46" s="522">
        <v>78.2</v>
      </c>
    </row>
    <row r="47" spans="1:12" ht="16.5" customHeight="1">
      <c r="A47" s="45" t="s">
        <v>539</v>
      </c>
      <c r="B47" s="522">
        <v>107.3</v>
      </c>
      <c r="C47" s="542">
        <v>107.3</v>
      </c>
      <c r="D47" s="542">
        <v>115.1</v>
      </c>
      <c r="E47" s="542">
        <v>108.4</v>
      </c>
      <c r="F47" s="542">
        <v>113.1</v>
      </c>
      <c r="G47" s="542">
        <v>108.3</v>
      </c>
      <c r="H47" s="542">
        <v>120.8</v>
      </c>
      <c r="I47" s="542">
        <v>105.3</v>
      </c>
      <c r="J47" s="542">
        <v>106.7</v>
      </c>
      <c r="K47" s="542">
        <v>98.7</v>
      </c>
      <c r="L47" s="522">
        <v>80.2</v>
      </c>
    </row>
    <row r="48" spans="1:12" ht="16.5" customHeight="1">
      <c r="A48" s="45" t="s">
        <v>462</v>
      </c>
      <c r="B48" s="522">
        <v>99.1</v>
      </c>
      <c r="C48" s="542">
        <v>99.2</v>
      </c>
      <c r="D48" s="542">
        <v>117.1</v>
      </c>
      <c r="E48" s="543">
        <v>99.4</v>
      </c>
      <c r="F48" s="543">
        <v>106.3</v>
      </c>
      <c r="G48" s="542">
        <v>92.2</v>
      </c>
      <c r="H48" s="522">
        <v>105.2</v>
      </c>
      <c r="I48" s="542">
        <v>97.7</v>
      </c>
      <c r="J48" s="542">
        <v>97.9</v>
      </c>
      <c r="K48" s="544">
        <v>96.5</v>
      </c>
      <c r="L48" s="522">
        <v>81.099999999999994</v>
      </c>
    </row>
    <row r="49" spans="1:12" ht="16.5" customHeight="1">
      <c r="A49" s="45" t="s">
        <v>428</v>
      </c>
      <c r="B49" s="522">
        <v>105</v>
      </c>
      <c r="C49" s="542">
        <v>105</v>
      </c>
      <c r="D49" s="542">
        <v>135.5</v>
      </c>
      <c r="E49" s="543">
        <v>115.4</v>
      </c>
      <c r="F49" s="543">
        <v>111.9</v>
      </c>
      <c r="G49" s="542">
        <v>106.8</v>
      </c>
      <c r="H49" s="522">
        <v>107.1</v>
      </c>
      <c r="I49" s="542">
        <v>100.1</v>
      </c>
      <c r="J49" s="542">
        <v>94.5</v>
      </c>
      <c r="K49" s="544">
        <v>105.4</v>
      </c>
      <c r="L49" s="522">
        <v>86.2</v>
      </c>
    </row>
    <row r="50" spans="1:12" ht="16.5" customHeight="1">
      <c r="A50" s="45" t="s">
        <v>739</v>
      </c>
      <c r="B50" s="522">
        <v>95</v>
      </c>
      <c r="C50" s="542">
        <v>95</v>
      </c>
      <c r="D50" s="542">
        <v>109.8</v>
      </c>
      <c r="E50" s="543">
        <v>102.1</v>
      </c>
      <c r="F50" s="543">
        <v>102.3</v>
      </c>
      <c r="G50" s="542">
        <v>90.8</v>
      </c>
      <c r="H50" s="522">
        <v>103.8</v>
      </c>
      <c r="I50" s="542">
        <v>95.5</v>
      </c>
      <c r="J50" s="542">
        <v>89.9</v>
      </c>
      <c r="K50" s="544">
        <v>84.6</v>
      </c>
      <c r="L50" s="522">
        <v>79.7</v>
      </c>
    </row>
    <row r="51" spans="1:12" ht="16.5" customHeight="1">
      <c r="A51" s="45" t="s">
        <v>562</v>
      </c>
      <c r="B51" s="522">
        <v>97.9</v>
      </c>
      <c r="C51" s="542">
        <v>97.9</v>
      </c>
      <c r="D51" s="542">
        <v>115.9</v>
      </c>
      <c r="E51" s="543">
        <v>107.1</v>
      </c>
      <c r="F51" s="543">
        <v>98</v>
      </c>
      <c r="G51" s="542">
        <v>97.6</v>
      </c>
      <c r="H51" s="522">
        <v>110.1</v>
      </c>
      <c r="I51" s="542">
        <v>93</v>
      </c>
      <c r="J51" s="542">
        <v>95.1</v>
      </c>
      <c r="K51" s="544">
        <v>89.6</v>
      </c>
      <c r="L51" s="522">
        <v>76.2</v>
      </c>
    </row>
    <row r="52" spans="1:12" ht="16.5" customHeight="1">
      <c r="A52" s="45" t="s">
        <v>555</v>
      </c>
      <c r="B52" s="522">
        <v>112.6</v>
      </c>
      <c r="C52" s="542">
        <v>112.7</v>
      </c>
      <c r="D52" s="542">
        <v>158.80000000000001</v>
      </c>
      <c r="E52" s="543">
        <v>127.3</v>
      </c>
      <c r="F52" s="543">
        <v>113.7</v>
      </c>
      <c r="G52" s="542">
        <v>125.6</v>
      </c>
      <c r="H52" s="522">
        <v>122.7</v>
      </c>
      <c r="I52" s="542">
        <v>101.3</v>
      </c>
      <c r="J52" s="542">
        <v>104.4</v>
      </c>
      <c r="K52" s="544">
        <v>99.7</v>
      </c>
      <c r="L52" s="522">
        <v>83</v>
      </c>
    </row>
    <row r="53" spans="1:12" ht="6" customHeight="1">
      <c r="A53" s="273"/>
      <c r="B53" s="545"/>
      <c r="C53" s="545"/>
      <c r="D53" s="545"/>
      <c r="E53" s="546"/>
      <c r="F53" s="546"/>
      <c r="G53" s="545"/>
      <c r="H53" s="547"/>
      <c r="I53" s="545"/>
      <c r="J53" s="545"/>
      <c r="K53" s="548"/>
      <c r="L53" s="547"/>
    </row>
    <row r="54" spans="1:12" ht="14.25" customHeight="1">
      <c r="A54" s="549" t="s">
        <v>480</v>
      </c>
      <c r="B54" s="124"/>
      <c r="C54" s="124"/>
      <c r="D54" s="124"/>
      <c r="E54" s="124"/>
      <c r="F54" s="124"/>
      <c r="G54" s="124"/>
      <c r="H54" s="124"/>
      <c r="I54" s="124"/>
      <c r="J54" s="124"/>
      <c r="K54" s="124"/>
      <c r="L54" s="124"/>
    </row>
    <row r="55" spans="1:12" ht="14.25" customHeight="1">
      <c r="A55" s="549" t="s">
        <v>590</v>
      </c>
      <c r="B55" s="124"/>
      <c r="C55" s="124"/>
      <c r="D55" s="124"/>
      <c r="E55" s="124"/>
      <c r="F55" s="124"/>
      <c r="G55" s="124"/>
      <c r="H55" s="124"/>
      <c r="I55" s="124"/>
      <c r="J55" s="124"/>
      <c r="K55" s="124"/>
      <c r="L55" s="124"/>
    </row>
    <row r="56" spans="1:12" ht="14.25" customHeight="1">
      <c r="A56" s="549" t="s">
        <v>435</v>
      </c>
      <c r="B56" s="124"/>
      <c r="C56" s="124"/>
      <c r="D56" s="124"/>
      <c r="E56" s="124"/>
      <c r="F56" s="124"/>
      <c r="G56" s="124"/>
      <c r="H56" s="124"/>
      <c r="I56" s="124"/>
      <c r="J56" s="124"/>
      <c r="K56" s="124"/>
      <c r="L56" s="124"/>
    </row>
    <row r="57" spans="1:12" ht="14.25" customHeight="1">
      <c r="A57" s="549" t="s">
        <v>487</v>
      </c>
      <c r="B57" s="124"/>
      <c r="C57" s="124"/>
      <c r="D57" s="124"/>
      <c r="E57" s="124"/>
      <c r="F57" s="124"/>
      <c r="G57" s="124"/>
      <c r="H57" s="124"/>
      <c r="I57" s="124"/>
      <c r="J57" s="124"/>
      <c r="K57" s="124"/>
      <c r="L57" s="124"/>
    </row>
    <row r="58" spans="1:12" ht="11.25" customHeight="1">
      <c r="B58" s="124"/>
      <c r="C58" s="124"/>
      <c r="D58" s="124"/>
      <c r="E58" s="124"/>
      <c r="F58" s="124"/>
      <c r="G58" s="124"/>
      <c r="H58" s="124"/>
      <c r="I58" s="124"/>
      <c r="J58" s="124"/>
      <c r="K58" s="124"/>
      <c r="L58" s="124"/>
    </row>
    <row r="59" spans="1:12" ht="11.25">
      <c r="A59" s="550"/>
    </row>
    <row r="62" spans="1:12">
      <c r="A62" s="182"/>
    </row>
    <row r="63" spans="1:12">
      <c r="A63" s="182"/>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3"/>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A13 A37:A38 A15:A23 A41:A49 A51: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4"/>
  <sheetViews>
    <sheetView view="pageBreakPreview" zoomScaleNormal="100" zoomScaleSheetLayoutView="100"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1.25"/>
  <cols>
    <col min="1" max="1" width="12.625" style="550" customWidth="1"/>
    <col min="2" max="12" width="8.375" style="550" customWidth="1"/>
    <col min="13" max="15" width="10" style="550" customWidth="1"/>
    <col min="16" max="18" width="8" style="550" customWidth="1"/>
    <col min="19" max="21" width="10" style="550" customWidth="1"/>
    <col min="22" max="25" width="7.5" style="550" customWidth="1"/>
    <col min="26" max="16384" width="9" style="550"/>
  </cols>
  <sheetData>
    <row r="1" spans="1:42" ht="14.25" customHeight="1">
      <c r="H1" s="185"/>
      <c r="I1" s="551"/>
      <c r="J1" s="64"/>
    </row>
    <row r="2" spans="1:42" s="496" customFormat="1" ht="26.25" customHeight="1">
      <c r="A2" s="1204" t="s">
        <v>436</v>
      </c>
      <c r="B2" s="1204"/>
      <c r="C2" s="1204"/>
      <c r="D2" s="1204"/>
      <c r="E2" s="1204"/>
      <c r="F2" s="1204"/>
      <c r="G2" s="1204"/>
      <c r="H2" s="552"/>
      <c r="I2" s="553"/>
      <c r="J2" s="554"/>
      <c r="K2" s="555"/>
    </row>
    <row r="3" spans="1:42" s="496" customFormat="1" ht="18.75" customHeight="1" thickBot="1">
      <c r="A3" s="277" t="s">
        <v>96</v>
      </c>
      <c r="B3" s="556"/>
      <c r="C3" s="556"/>
      <c r="D3" s="556"/>
      <c r="E3" s="556"/>
      <c r="F3" s="556"/>
      <c r="J3" s="1213" t="s">
        <v>470</v>
      </c>
      <c r="K3" s="1213"/>
      <c r="L3" s="500"/>
    </row>
    <row r="4" spans="1:42" s="44" customFormat="1" ht="12.75" customHeight="1" thickTop="1">
      <c r="A4" s="501" t="s">
        <v>432</v>
      </c>
      <c r="B4" s="1205" t="s">
        <v>433</v>
      </c>
      <c r="C4" s="502"/>
      <c r="D4" s="502"/>
      <c r="E4" s="502"/>
      <c r="F4" s="502"/>
      <c r="G4" s="502"/>
      <c r="H4" s="502"/>
      <c r="I4" s="502"/>
      <c r="J4" s="502"/>
      <c r="K4" s="502"/>
      <c r="L4" s="503"/>
    </row>
    <row r="5" spans="1:42" s="44" customFormat="1" ht="12.75" customHeight="1">
      <c r="A5" s="504"/>
      <c r="B5" s="1206"/>
      <c r="C5" s="1208" t="s">
        <v>405</v>
      </c>
      <c r="D5" s="192"/>
      <c r="E5" s="192"/>
      <c r="F5" s="192"/>
      <c r="G5" s="192"/>
      <c r="H5" s="192"/>
      <c r="I5" s="192"/>
      <c r="J5" s="192"/>
      <c r="K5" s="1215" t="s">
        <v>434</v>
      </c>
      <c r="L5" s="1214"/>
    </row>
    <row r="6" spans="1:42" s="44" customFormat="1" ht="12.75" customHeight="1">
      <c r="A6" s="504"/>
      <c r="B6" s="1206"/>
      <c r="C6" s="1209"/>
      <c r="D6" s="505" t="s">
        <v>429</v>
      </c>
      <c r="E6" s="506" t="s">
        <v>409</v>
      </c>
      <c r="F6" s="507" t="s">
        <v>411</v>
      </c>
      <c r="G6" s="506" t="s">
        <v>406</v>
      </c>
      <c r="H6" s="506" t="s">
        <v>525</v>
      </c>
      <c r="I6" s="1211" t="s">
        <v>407</v>
      </c>
      <c r="J6" s="1211" t="s">
        <v>127</v>
      </c>
      <c r="K6" s="1206"/>
      <c r="L6" s="1214"/>
    </row>
    <row r="7" spans="1:42" s="44" customFormat="1" ht="12.75" customHeight="1">
      <c r="A7" s="508" t="s">
        <v>128</v>
      </c>
      <c r="B7" s="1207"/>
      <c r="C7" s="1210"/>
      <c r="D7" s="509" t="s">
        <v>206</v>
      </c>
      <c r="E7" s="510" t="s">
        <v>410</v>
      </c>
      <c r="F7" s="511" t="s">
        <v>129</v>
      </c>
      <c r="G7" s="510" t="s">
        <v>404</v>
      </c>
      <c r="H7" s="510" t="s">
        <v>526</v>
      </c>
      <c r="I7" s="1212"/>
      <c r="J7" s="1212"/>
      <c r="K7" s="1207"/>
      <c r="L7" s="1214"/>
    </row>
    <row r="8" spans="1:42" ht="12.75" customHeight="1">
      <c r="A8" s="512" t="s">
        <v>130</v>
      </c>
      <c r="B8" s="513">
        <v>10000</v>
      </c>
      <c r="C8" s="513">
        <v>9990.7000000000007</v>
      </c>
      <c r="D8" s="513">
        <v>1130.4000000000001</v>
      </c>
      <c r="E8" s="513">
        <v>678.8</v>
      </c>
      <c r="F8" s="513">
        <v>2765.3</v>
      </c>
      <c r="G8" s="513">
        <v>450.9</v>
      </c>
      <c r="H8" s="513">
        <v>443.9</v>
      </c>
      <c r="I8" s="513">
        <v>1620.3</v>
      </c>
      <c r="J8" s="513">
        <v>1032.9000000000001</v>
      </c>
      <c r="K8" s="514">
        <v>9.3000000000000007</v>
      </c>
      <c r="L8" s="515"/>
    </row>
    <row r="9" spans="1:42" ht="12.75" customHeight="1">
      <c r="A9" s="557"/>
      <c r="B9" s="517"/>
      <c r="C9" s="517"/>
      <c r="D9" s="517"/>
      <c r="E9" s="517"/>
      <c r="F9" s="517"/>
      <c r="G9" s="517"/>
      <c r="H9" s="517"/>
      <c r="I9" s="517"/>
      <c r="J9" s="517"/>
      <c r="K9" s="518"/>
      <c r="L9" s="519"/>
    </row>
    <row r="10" spans="1:42" ht="16.5" customHeight="1">
      <c r="A10" s="45" t="s">
        <v>869</v>
      </c>
      <c r="B10" s="517">
        <v>125.5</v>
      </c>
      <c r="C10" s="517">
        <v>125.53333333333335</v>
      </c>
      <c r="D10" s="517">
        <v>125.66666666666667</v>
      </c>
      <c r="E10" s="517">
        <v>95.86666666666666</v>
      </c>
      <c r="F10" s="517">
        <v>155.13333333333333</v>
      </c>
      <c r="G10" s="517">
        <v>108.7</v>
      </c>
      <c r="H10" s="517">
        <v>54.166666666666664</v>
      </c>
      <c r="I10" s="517">
        <v>181.20000000000002</v>
      </c>
      <c r="J10" s="518">
        <v>92.266666666666666</v>
      </c>
      <c r="K10" s="518">
        <v>77.833333333333329</v>
      </c>
      <c r="L10" s="521"/>
      <c r="M10" s="197"/>
      <c r="N10" s="197"/>
      <c r="O10" s="197"/>
      <c r="P10" s="197"/>
      <c r="Q10" s="197"/>
      <c r="R10" s="197"/>
      <c r="S10" s="197"/>
      <c r="T10" s="197"/>
      <c r="U10" s="197"/>
      <c r="V10" s="197"/>
      <c r="W10" s="197"/>
      <c r="X10" s="197"/>
      <c r="Y10" s="197"/>
      <c r="Z10" s="197"/>
      <c r="AA10" s="197"/>
      <c r="AB10" s="197"/>
      <c r="AC10" s="197"/>
      <c r="AD10" s="197"/>
      <c r="AE10" s="197"/>
      <c r="AF10" s="197"/>
      <c r="AG10" s="197"/>
    </row>
    <row r="11" spans="1:42" ht="16.5" customHeight="1">
      <c r="A11" s="45" t="s">
        <v>724</v>
      </c>
      <c r="B11" s="517">
        <v>110.9</v>
      </c>
      <c r="C11" s="517">
        <v>111</v>
      </c>
      <c r="D11" s="517">
        <v>124.3</v>
      </c>
      <c r="E11" s="517">
        <v>102.4</v>
      </c>
      <c r="F11" s="517">
        <v>137.4</v>
      </c>
      <c r="G11" s="517">
        <v>104.1</v>
      </c>
      <c r="H11" s="517">
        <v>56.7</v>
      </c>
      <c r="I11" s="517">
        <v>105</v>
      </c>
      <c r="J11" s="518">
        <v>92.4</v>
      </c>
      <c r="K11" s="518">
        <v>77.099999999999994</v>
      </c>
      <c r="M11" s="197"/>
      <c r="N11" s="197"/>
      <c r="O11" s="197"/>
      <c r="P11" s="197"/>
      <c r="Q11" s="197"/>
      <c r="R11" s="197"/>
      <c r="S11" s="197"/>
      <c r="T11" s="197"/>
      <c r="U11" s="197"/>
      <c r="V11" s="197"/>
      <c r="W11" s="197"/>
      <c r="X11" s="197"/>
      <c r="Y11" s="197"/>
      <c r="Z11" s="197"/>
      <c r="AA11" s="197"/>
      <c r="AB11" s="197"/>
      <c r="AC11" s="197"/>
      <c r="AD11" s="197"/>
      <c r="AE11" s="197"/>
      <c r="AF11" s="197"/>
      <c r="AG11" s="197"/>
    </row>
    <row r="12" spans="1:42" ht="16.5" customHeight="1">
      <c r="A12" s="45" t="s">
        <v>853</v>
      </c>
      <c r="B12" s="517">
        <v>118.2</v>
      </c>
      <c r="C12" s="517">
        <v>118.3</v>
      </c>
      <c r="D12" s="517">
        <v>129.4</v>
      </c>
      <c r="E12" s="517">
        <v>96.4</v>
      </c>
      <c r="F12" s="517">
        <v>128.6</v>
      </c>
      <c r="G12" s="517">
        <v>112.3</v>
      </c>
      <c r="H12" s="517">
        <v>62</v>
      </c>
      <c r="I12" s="517">
        <v>157.5</v>
      </c>
      <c r="J12" s="518">
        <v>88.6</v>
      </c>
      <c r="K12" s="518">
        <v>66.7</v>
      </c>
      <c r="M12" s="197"/>
      <c r="N12" s="197"/>
      <c r="O12" s="197"/>
      <c r="P12" s="197"/>
      <c r="Q12" s="197"/>
      <c r="R12" s="197"/>
      <c r="S12" s="197"/>
      <c r="T12" s="197"/>
      <c r="U12" s="197"/>
      <c r="V12" s="197"/>
      <c r="W12" s="197"/>
      <c r="X12" s="197"/>
      <c r="Y12" s="197"/>
      <c r="Z12" s="197"/>
      <c r="AA12" s="197"/>
      <c r="AB12" s="197"/>
      <c r="AC12" s="197"/>
      <c r="AD12" s="197"/>
      <c r="AE12" s="197"/>
      <c r="AF12" s="197"/>
      <c r="AG12" s="197"/>
    </row>
    <row r="13" spans="1:42" ht="16.5" customHeight="1">
      <c r="A13" s="45"/>
      <c r="B13" s="517"/>
      <c r="C13" s="517"/>
      <c r="D13" s="517"/>
      <c r="E13" s="517"/>
      <c r="F13" s="517"/>
      <c r="G13" s="517"/>
      <c r="H13" s="517"/>
      <c r="I13" s="517"/>
      <c r="J13" s="517"/>
      <c r="K13" s="518"/>
      <c r="L13" s="521"/>
    </row>
    <row r="14" spans="1:42" ht="16.5" customHeight="1">
      <c r="A14" s="45" t="s">
        <v>755</v>
      </c>
      <c r="B14" s="523">
        <v>116</v>
      </c>
      <c r="C14" s="523">
        <v>115.9</v>
      </c>
      <c r="D14" s="523">
        <v>126.9</v>
      </c>
      <c r="E14" s="523">
        <v>115</v>
      </c>
      <c r="F14" s="523">
        <v>120.4</v>
      </c>
      <c r="G14" s="524">
        <v>107.6</v>
      </c>
      <c r="H14" s="523">
        <v>57.5</v>
      </c>
      <c r="I14" s="522">
        <v>170.2</v>
      </c>
      <c r="J14" s="523">
        <v>92.7</v>
      </c>
      <c r="K14" s="522">
        <v>65.7</v>
      </c>
      <c r="L14" s="521"/>
      <c r="M14" s="55"/>
      <c r="Z14" s="44"/>
      <c r="AA14" s="44"/>
      <c r="AB14" s="44"/>
      <c r="AC14" s="44"/>
      <c r="AD14" s="44"/>
      <c r="AE14" s="44"/>
      <c r="AF14" s="44"/>
      <c r="AG14" s="44"/>
      <c r="AH14" s="44"/>
      <c r="AI14" s="44"/>
      <c r="AJ14" s="44"/>
      <c r="AK14" s="44"/>
      <c r="AL14" s="44"/>
      <c r="AM14" s="44"/>
      <c r="AN14" s="44"/>
      <c r="AO14" s="44"/>
      <c r="AP14" s="44"/>
    </row>
    <row r="15" spans="1:42" ht="16.5" customHeight="1">
      <c r="A15" s="45" t="s">
        <v>626</v>
      </c>
      <c r="B15" s="523">
        <v>132.69999999999999</v>
      </c>
      <c r="C15" s="523">
        <v>132.69999999999999</v>
      </c>
      <c r="D15" s="523">
        <v>113.5</v>
      </c>
      <c r="E15" s="523">
        <v>79.599999999999994</v>
      </c>
      <c r="F15" s="523">
        <v>160.4</v>
      </c>
      <c r="G15" s="524">
        <v>103.2</v>
      </c>
      <c r="H15" s="523">
        <v>74.400000000000006</v>
      </c>
      <c r="I15" s="522">
        <v>206.3</v>
      </c>
      <c r="J15" s="523">
        <v>96.8</v>
      </c>
      <c r="K15" s="522">
        <v>69.099999999999994</v>
      </c>
      <c r="L15" s="521"/>
      <c r="M15" s="55"/>
      <c r="Z15" s="44"/>
      <c r="AA15" s="44"/>
      <c r="AB15" s="44"/>
      <c r="AC15" s="44"/>
      <c r="AD15" s="44"/>
      <c r="AE15" s="44"/>
      <c r="AF15" s="44"/>
      <c r="AG15" s="44"/>
      <c r="AH15" s="44"/>
      <c r="AI15" s="44"/>
      <c r="AJ15" s="44"/>
      <c r="AK15" s="44"/>
      <c r="AL15" s="44"/>
      <c r="AM15" s="44"/>
      <c r="AN15" s="44"/>
      <c r="AO15" s="44"/>
      <c r="AP15" s="44"/>
    </row>
    <row r="16" spans="1:42" ht="16.5" customHeight="1">
      <c r="A16" s="45" t="s">
        <v>636</v>
      </c>
      <c r="B16" s="523">
        <v>117.8</v>
      </c>
      <c r="C16" s="523">
        <v>117.7</v>
      </c>
      <c r="D16" s="523">
        <v>116.8</v>
      </c>
      <c r="E16" s="523">
        <v>94</v>
      </c>
      <c r="F16" s="523">
        <v>125.2</v>
      </c>
      <c r="G16" s="524">
        <v>126.1</v>
      </c>
      <c r="H16" s="523">
        <v>58</v>
      </c>
      <c r="I16" s="522">
        <v>169.5</v>
      </c>
      <c r="J16" s="523">
        <v>94.5</v>
      </c>
      <c r="K16" s="522">
        <v>65</v>
      </c>
      <c r="L16" s="521"/>
      <c r="M16" s="55"/>
      <c r="Z16" s="44"/>
      <c r="AA16" s="44"/>
      <c r="AB16" s="44"/>
      <c r="AC16" s="44"/>
      <c r="AD16" s="44"/>
      <c r="AE16" s="44"/>
      <c r="AF16" s="44"/>
      <c r="AG16" s="44"/>
      <c r="AH16" s="44"/>
      <c r="AI16" s="44"/>
      <c r="AJ16" s="44"/>
      <c r="AK16" s="44"/>
      <c r="AL16" s="44"/>
      <c r="AM16" s="44"/>
      <c r="AN16" s="44"/>
      <c r="AO16" s="44"/>
      <c r="AP16" s="44"/>
    </row>
    <row r="17" spans="1:42" ht="16.5" customHeight="1">
      <c r="A17" s="45" t="s">
        <v>656</v>
      </c>
      <c r="B17" s="523">
        <v>123.2</v>
      </c>
      <c r="C17" s="523">
        <v>123.3</v>
      </c>
      <c r="D17" s="523">
        <v>145</v>
      </c>
      <c r="E17" s="523">
        <v>99.8</v>
      </c>
      <c r="F17" s="523">
        <v>127.2</v>
      </c>
      <c r="G17" s="524">
        <v>110.7</v>
      </c>
      <c r="H17" s="523">
        <v>56.7</v>
      </c>
      <c r="I17" s="522">
        <v>180</v>
      </c>
      <c r="J17" s="523">
        <v>90.5</v>
      </c>
      <c r="K17" s="522">
        <v>74.3</v>
      </c>
      <c r="L17" s="521"/>
      <c r="M17" s="55"/>
      <c r="Z17" s="44"/>
      <c r="AA17" s="44"/>
      <c r="AB17" s="44"/>
      <c r="AC17" s="44"/>
      <c r="AD17" s="44"/>
      <c r="AE17" s="44"/>
      <c r="AF17" s="44"/>
      <c r="AG17" s="44"/>
      <c r="AH17" s="44"/>
      <c r="AI17" s="44"/>
      <c r="AJ17" s="44"/>
      <c r="AK17" s="44"/>
      <c r="AL17" s="44"/>
      <c r="AM17" s="44"/>
      <c r="AN17" s="44"/>
      <c r="AO17" s="44"/>
      <c r="AP17" s="44"/>
    </row>
    <row r="18" spans="1:42" ht="16.5" customHeight="1">
      <c r="A18" s="45" t="s">
        <v>670</v>
      </c>
      <c r="B18" s="523">
        <v>125.1</v>
      </c>
      <c r="C18" s="523">
        <v>125.2</v>
      </c>
      <c r="D18" s="523">
        <v>118.1</v>
      </c>
      <c r="E18" s="523">
        <v>87.1</v>
      </c>
      <c r="F18" s="523">
        <v>157.80000000000001</v>
      </c>
      <c r="G18" s="524">
        <v>108.5</v>
      </c>
      <c r="H18" s="523">
        <v>54.6</v>
      </c>
      <c r="I18" s="522">
        <v>179.5</v>
      </c>
      <c r="J18" s="523">
        <v>92.4</v>
      </c>
      <c r="K18" s="522">
        <v>73.7</v>
      </c>
      <c r="L18" s="521"/>
      <c r="Z18" s="44"/>
      <c r="AA18" s="44"/>
      <c r="AB18" s="44"/>
      <c r="AC18" s="44"/>
      <c r="AD18" s="44"/>
      <c r="AE18" s="44"/>
      <c r="AF18" s="44"/>
      <c r="AG18" s="44"/>
      <c r="AH18" s="44"/>
      <c r="AI18" s="44"/>
      <c r="AJ18" s="44"/>
      <c r="AK18" s="44"/>
      <c r="AL18" s="44"/>
      <c r="AM18" s="44"/>
      <c r="AN18" s="44"/>
      <c r="AO18" s="44"/>
      <c r="AP18" s="44"/>
    </row>
    <row r="19" spans="1:42" ht="16.5" customHeight="1">
      <c r="A19" s="45" t="s">
        <v>689</v>
      </c>
      <c r="B19" s="523">
        <v>125.8</v>
      </c>
      <c r="C19" s="523">
        <v>125.8</v>
      </c>
      <c r="D19" s="523">
        <v>123.7</v>
      </c>
      <c r="E19" s="523">
        <v>108.8</v>
      </c>
      <c r="F19" s="523">
        <v>155.1</v>
      </c>
      <c r="G19" s="524">
        <v>106.6</v>
      </c>
      <c r="H19" s="523">
        <v>50.8</v>
      </c>
      <c r="I19" s="522">
        <v>199.6</v>
      </c>
      <c r="J19" s="523">
        <v>90.7</v>
      </c>
      <c r="K19" s="522">
        <v>80.099999999999994</v>
      </c>
      <c r="L19" s="521"/>
      <c r="Z19" s="44"/>
      <c r="AA19" s="44"/>
      <c r="AB19" s="44"/>
      <c r="AC19" s="44"/>
      <c r="AD19" s="44"/>
      <c r="AE19" s="44"/>
      <c r="AF19" s="44"/>
      <c r="AG19" s="44"/>
      <c r="AH19" s="44"/>
      <c r="AI19" s="44"/>
      <c r="AJ19" s="44"/>
      <c r="AK19" s="44"/>
      <c r="AL19" s="44"/>
      <c r="AM19" s="44"/>
      <c r="AN19" s="44"/>
      <c r="AO19" s="44"/>
      <c r="AP19" s="44"/>
    </row>
    <row r="20" spans="1:42" ht="16.5" customHeight="1">
      <c r="A20" s="45" t="s">
        <v>700</v>
      </c>
      <c r="B20" s="523">
        <v>125.6</v>
      </c>
      <c r="C20" s="523">
        <v>125.6</v>
      </c>
      <c r="D20" s="523">
        <v>135.19999999999999</v>
      </c>
      <c r="E20" s="523">
        <v>91.7</v>
      </c>
      <c r="F20" s="523">
        <v>152.5</v>
      </c>
      <c r="G20" s="524">
        <v>111</v>
      </c>
      <c r="H20" s="523">
        <v>57.1</v>
      </c>
      <c r="I20" s="522">
        <v>164.5</v>
      </c>
      <c r="J20" s="523">
        <v>93.7</v>
      </c>
      <c r="K20" s="522">
        <v>79.7</v>
      </c>
      <c r="L20" s="521"/>
      <c r="Z20" s="44"/>
      <c r="AA20" s="44"/>
      <c r="AB20" s="44"/>
      <c r="AC20" s="44"/>
      <c r="AD20" s="44"/>
      <c r="AE20" s="44"/>
      <c r="AF20" s="44"/>
      <c r="AG20" s="44"/>
      <c r="AH20" s="44"/>
      <c r="AI20" s="44"/>
      <c r="AJ20" s="44"/>
      <c r="AK20" s="44"/>
      <c r="AL20" s="44"/>
      <c r="AM20" s="44"/>
      <c r="AN20" s="44"/>
      <c r="AO20" s="44"/>
      <c r="AP20" s="44"/>
    </row>
    <row r="21" spans="1:42" ht="16.5" customHeight="1">
      <c r="A21" s="45" t="s">
        <v>723</v>
      </c>
      <c r="B21" s="523">
        <v>119.7</v>
      </c>
      <c r="C21" s="523">
        <v>119.8</v>
      </c>
      <c r="D21" s="523">
        <v>142.19999999999999</v>
      </c>
      <c r="E21" s="523">
        <v>108.2</v>
      </c>
      <c r="F21" s="523">
        <v>143.30000000000001</v>
      </c>
      <c r="G21" s="524">
        <v>108.6</v>
      </c>
      <c r="H21" s="523">
        <v>56.2</v>
      </c>
      <c r="I21" s="522">
        <v>123.5</v>
      </c>
      <c r="J21" s="523">
        <v>92.7</v>
      </c>
      <c r="K21" s="522">
        <v>78.099999999999994</v>
      </c>
      <c r="L21" s="521"/>
      <c r="Z21" s="44"/>
      <c r="AA21" s="44"/>
      <c r="AB21" s="44"/>
      <c r="AC21" s="44"/>
      <c r="AD21" s="44"/>
      <c r="AE21" s="44"/>
      <c r="AF21" s="44"/>
      <c r="AG21" s="44"/>
      <c r="AH21" s="44"/>
      <c r="AI21" s="44"/>
      <c r="AJ21" s="44"/>
      <c r="AK21" s="44"/>
      <c r="AL21" s="44"/>
      <c r="AM21" s="44"/>
      <c r="AN21" s="44"/>
      <c r="AO21" s="44"/>
      <c r="AP21" s="44"/>
    </row>
    <row r="22" spans="1:42" ht="16.5" customHeight="1">
      <c r="A22" s="45" t="s">
        <v>745</v>
      </c>
      <c r="B22" s="523">
        <v>110.2</v>
      </c>
      <c r="C22" s="523">
        <v>110.3</v>
      </c>
      <c r="D22" s="523">
        <v>124.5</v>
      </c>
      <c r="E22" s="523">
        <v>110.9</v>
      </c>
      <c r="F22" s="523">
        <v>136</v>
      </c>
      <c r="G22" s="524">
        <v>101.4</v>
      </c>
      <c r="H22" s="523">
        <v>60.6</v>
      </c>
      <c r="I22" s="522">
        <v>103</v>
      </c>
      <c r="J22" s="523">
        <v>92.7</v>
      </c>
      <c r="K22" s="522">
        <v>78.900000000000006</v>
      </c>
      <c r="L22" s="521"/>
      <c r="Z22" s="44"/>
      <c r="AA22" s="44"/>
      <c r="AB22" s="44"/>
      <c r="AC22" s="44"/>
      <c r="AD22" s="44"/>
      <c r="AE22" s="44"/>
      <c r="AF22" s="44"/>
      <c r="AG22" s="44"/>
      <c r="AH22" s="44"/>
      <c r="AI22" s="44"/>
      <c r="AJ22" s="44"/>
      <c r="AK22" s="44"/>
      <c r="AL22" s="44"/>
      <c r="AM22" s="44"/>
      <c r="AN22" s="44"/>
      <c r="AO22" s="44"/>
      <c r="AP22" s="44"/>
    </row>
    <row r="23" spans="1:42" ht="16.5" customHeight="1">
      <c r="A23" s="45" t="s">
        <v>760</v>
      </c>
      <c r="B23" s="523">
        <v>102.9</v>
      </c>
      <c r="C23" s="523">
        <v>103</v>
      </c>
      <c r="D23" s="523">
        <v>106.3</v>
      </c>
      <c r="E23" s="523">
        <v>88.2</v>
      </c>
      <c r="F23" s="523">
        <v>132.80000000000001</v>
      </c>
      <c r="G23" s="524">
        <v>102.2</v>
      </c>
      <c r="H23" s="523">
        <v>53.2</v>
      </c>
      <c r="I23" s="522">
        <v>88.6</v>
      </c>
      <c r="J23" s="523">
        <v>91.8</v>
      </c>
      <c r="K23" s="522">
        <v>74.3</v>
      </c>
      <c r="L23" s="521"/>
      <c r="Z23" s="44"/>
      <c r="AA23" s="44"/>
      <c r="AB23" s="44"/>
      <c r="AC23" s="44"/>
      <c r="AD23" s="44"/>
      <c r="AE23" s="44"/>
      <c r="AF23" s="44"/>
      <c r="AG23" s="44"/>
      <c r="AH23" s="44"/>
      <c r="AI23" s="44"/>
      <c r="AJ23" s="44"/>
      <c r="AK23" s="44"/>
      <c r="AL23" s="44"/>
      <c r="AM23" s="44"/>
      <c r="AN23" s="44"/>
      <c r="AO23" s="44"/>
      <c r="AP23" s="44"/>
    </row>
    <row r="24" spans="1:42" ht="16.5" customHeight="1">
      <c r="A24" s="45" t="s">
        <v>739</v>
      </c>
      <c r="B24" s="523">
        <v>118</v>
      </c>
      <c r="C24" s="523">
        <v>118.1</v>
      </c>
      <c r="D24" s="523">
        <v>118.9</v>
      </c>
      <c r="E24" s="523">
        <v>114</v>
      </c>
      <c r="F24" s="523">
        <v>140.30000000000001</v>
      </c>
      <c r="G24" s="524">
        <v>112.4</v>
      </c>
      <c r="H24" s="523">
        <v>58.9</v>
      </c>
      <c r="I24" s="522">
        <v>120.3</v>
      </c>
      <c r="J24" s="523">
        <v>91.8</v>
      </c>
      <c r="K24" s="522">
        <v>71.3</v>
      </c>
      <c r="L24" s="521"/>
      <c r="Z24" s="44"/>
      <c r="AA24" s="44"/>
      <c r="AB24" s="44"/>
      <c r="AC24" s="44"/>
      <c r="AD24" s="44"/>
      <c r="AE24" s="44"/>
      <c r="AF24" s="44"/>
      <c r="AG24" s="44"/>
      <c r="AH24" s="44"/>
      <c r="AI24" s="44"/>
      <c r="AJ24" s="44"/>
      <c r="AK24" s="44"/>
      <c r="AL24" s="44"/>
      <c r="AM24" s="44"/>
      <c r="AN24" s="44"/>
      <c r="AO24" s="44"/>
      <c r="AP24" s="44"/>
    </row>
    <row r="25" spans="1:42" ht="16.5" customHeight="1">
      <c r="A25" s="45" t="s">
        <v>840</v>
      </c>
      <c r="B25" s="523">
        <v>117.1</v>
      </c>
      <c r="C25" s="523">
        <v>117.2</v>
      </c>
      <c r="D25" s="523">
        <v>132.19999999999999</v>
      </c>
      <c r="E25" s="523">
        <v>107</v>
      </c>
      <c r="F25" s="523">
        <v>115.5</v>
      </c>
      <c r="G25" s="524">
        <v>113.3</v>
      </c>
      <c r="H25" s="523">
        <v>68.2</v>
      </c>
      <c r="I25" s="522">
        <v>166</v>
      </c>
      <c r="J25" s="523">
        <v>86.6</v>
      </c>
      <c r="K25" s="522">
        <v>61.8</v>
      </c>
      <c r="L25" s="521"/>
      <c r="Z25" s="44"/>
      <c r="AA25" s="44"/>
      <c r="AB25" s="44"/>
      <c r="AC25" s="44"/>
      <c r="AD25" s="44"/>
      <c r="AE25" s="44"/>
      <c r="AF25" s="44"/>
      <c r="AG25" s="44"/>
      <c r="AH25" s="44"/>
      <c r="AI25" s="44"/>
      <c r="AJ25" s="44"/>
      <c r="AK25" s="44"/>
      <c r="AL25" s="44"/>
      <c r="AM25" s="44"/>
      <c r="AN25" s="44"/>
      <c r="AO25" s="44"/>
      <c r="AP25" s="44"/>
    </row>
    <row r="26" spans="1:42" ht="16.5" customHeight="1">
      <c r="A26" s="45" t="s">
        <v>839</v>
      </c>
      <c r="B26" s="523">
        <v>119.4</v>
      </c>
      <c r="C26" s="523">
        <v>119.5</v>
      </c>
      <c r="D26" s="523">
        <v>137</v>
      </c>
      <c r="E26" s="523">
        <v>68.099999999999994</v>
      </c>
      <c r="F26" s="523">
        <v>130.1</v>
      </c>
      <c r="G26" s="524">
        <v>111.2</v>
      </c>
      <c r="H26" s="523">
        <v>59</v>
      </c>
      <c r="I26" s="522">
        <v>186.3</v>
      </c>
      <c r="J26" s="523">
        <v>87.3</v>
      </c>
      <c r="K26" s="522">
        <v>67.099999999999994</v>
      </c>
      <c r="L26" s="521"/>
      <c r="Z26" s="44"/>
      <c r="AA26" s="44"/>
      <c r="AB26" s="44"/>
      <c r="AC26" s="44"/>
      <c r="AD26" s="44"/>
      <c r="AE26" s="44"/>
      <c r="AF26" s="44"/>
      <c r="AG26" s="44"/>
      <c r="AH26" s="44"/>
      <c r="AI26" s="44"/>
      <c r="AJ26" s="44"/>
      <c r="AK26" s="44"/>
      <c r="AL26" s="44"/>
      <c r="AM26" s="44"/>
      <c r="AN26" s="44"/>
      <c r="AO26" s="44"/>
      <c r="AP26" s="44"/>
    </row>
    <row r="27" spans="1:42" ht="8.25" customHeight="1">
      <c r="A27" s="525"/>
      <c r="B27" s="558"/>
      <c r="C27" s="558"/>
      <c r="D27" s="558"/>
      <c r="E27" s="558"/>
      <c r="F27" s="558"/>
      <c r="G27" s="558"/>
      <c r="H27" s="558"/>
      <c r="I27" s="558"/>
      <c r="J27" s="558"/>
      <c r="K27" s="559"/>
      <c r="L27" s="519"/>
    </row>
    <row r="28" spans="1:42" ht="8.25" customHeight="1">
      <c r="A28" s="560"/>
      <c r="B28" s="519"/>
      <c r="C28" s="519"/>
      <c r="D28" s="519"/>
      <c r="E28" s="519"/>
      <c r="F28" s="519"/>
      <c r="G28" s="519"/>
      <c r="H28" s="519"/>
      <c r="I28" s="519"/>
      <c r="J28" s="519"/>
      <c r="K28" s="519"/>
      <c r="L28" s="519"/>
    </row>
    <row r="29" spans="1:42" ht="31.5" customHeight="1"/>
    <row r="30" spans="1:42" s="44" customFormat="1" ht="18.75" customHeight="1" thickBot="1">
      <c r="A30" s="499" t="s">
        <v>31</v>
      </c>
      <c r="F30" s="276"/>
      <c r="I30" s="1216" t="s">
        <v>485</v>
      </c>
      <c r="J30" s="1216"/>
      <c r="K30" s="1216"/>
      <c r="L30" s="1216"/>
      <c r="M30" s="203"/>
    </row>
    <row r="31" spans="1:42" s="531" customFormat="1" ht="12.75" customHeight="1" thickTop="1">
      <c r="A31" s="501" t="s">
        <v>450</v>
      </c>
      <c r="B31" s="1205" t="s">
        <v>433</v>
      </c>
      <c r="C31" s="502"/>
      <c r="D31" s="529"/>
      <c r="E31" s="529"/>
      <c r="F31" s="529"/>
      <c r="G31" s="529"/>
      <c r="H31" s="529"/>
      <c r="I31" s="529"/>
      <c r="J31" s="529"/>
      <c r="K31" s="529"/>
      <c r="L31" s="530"/>
      <c r="M31" s="44"/>
    </row>
    <row r="32" spans="1:42" s="531" customFormat="1" ht="12.75" customHeight="1">
      <c r="A32" s="504"/>
      <c r="B32" s="1206"/>
      <c r="C32" s="1208" t="s">
        <v>405</v>
      </c>
      <c r="D32" s="532"/>
      <c r="E32" s="532"/>
      <c r="F32" s="532"/>
      <c r="G32" s="532"/>
      <c r="H32" s="532"/>
      <c r="I32" s="532"/>
      <c r="J32" s="532"/>
      <c r="K32" s="533"/>
      <c r="L32" s="1215" t="s">
        <v>434</v>
      </c>
      <c r="M32" s="44"/>
    </row>
    <row r="33" spans="1:14" s="531" customFormat="1" ht="12.75" customHeight="1">
      <c r="A33" s="504"/>
      <c r="B33" s="1206"/>
      <c r="C33" s="1209"/>
      <c r="D33" s="534" t="s">
        <v>445</v>
      </c>
      <c r="E33" s="535" t="s">
        <v>446</v>
      </c>
      <c r="F33" s="535" t="s">
        <v>408</v>
      </c>
      <c r="G33" s="536" t="s">
        <v>447</v>
      </c>
      <c r="H33" s="506" t="s">
        <v>406</v>
      </c>
      <c r="I33" s="1211" t="s">
        <v>407</v>
      </c>
      <c r="J33" s="534" t="s">
        <v>451</v>
      </c>
      <c r="K33" s="506" t="s">
        <v>452</v>
      </c>
      <c r="L33" s="1206"/>
      <c r="M33" s="44"/>
    </row>
    <row r="34" spans="1:14" s="531" customFormat="1" ht="12.75" customHeight="1">
      <c r="A34" s="508" t="s">
        <v>128</v>
      </c>
      <c r="B34" s="1207"/>
      <c r="C34" s="1210"/>
      <c r="D34" s="537" t="s">
        <v>448</v>
      </c>
      <c r="E34" s="538" t="s">
        <v>448</v>
      </c>
      <c r="F34" s="538" t="s">
        <v>129</v>
      </c>
      <c r="G34" s="539" t="s">
        <v>448</v>
      </c>
      <c r="H34" s="510" t="s">
        <v>404</v>
      </c>
      <c r="I34" s="1212"/>
      <c r="J34" s="537" t="s">
        <v>449</v>
      </c>
      <c r="K34" s="537" t="s">
        <v>131</v>
      </c>
      <c r="L34" s="1207"/>
      <c r="M34" s="44"/>
    </row>
    <row r="35" spans="1:14" s="44" customFormat="1" ht="12.75" customHeight="1">
      <c r="A35" s="512" t="s">
        <v>130</v>
      </c>
      <c r="B35" s="540">
        <v>10000</v>
      </c>
      <c r="C35" s="540">
        <v>9983.5</v>
      </c>
      <c r="D35" s="540">
        <v>746.1</v>
      </c>
      <c r="E35" s="540">
        <v>705.8</v>
      </c>
      <c r="F35" s="540">
        <v>585</v>
      </c>
      <c r="G35" s="540">
        <v>860.8</v>
      </c>
      <c r="H35" s="540">
        <v>1502.4</v>
      </c>
      <c r="I35" s="540">
        <v>1233</v>
      </c>
      <c r="J35" s="540">
        <v>464.7</v>
      </c>
      <c r="K35" s="540">
        <v>1377.9</v>
      </c>
      <c r="L35" s="541">
        <v>16.5</v>
      </c>
    </row>
    <row r="36" spans="1:14" s="44" customFormat="1" ht="12.75" customHeight="1">
      <c r="A36" s="557"/>
      <c r="B36" s="524"/>
      <c r="C36" s="524"/>
      <c r="D36" s="524"/>
      <c r="E36" s="524"/>
      <c r="F36" s="524"/>
      <c r="G36" s="524"/>
      <c r="H36" s="524"/>
      <c r="I36" s="524"/>
      <c r="J36" s="524"/>
      <c r="K36" s="524"/>
      <c r="L36" s="524"/>
    </row>
    <row r="37" spans="1:14" s="44" customFormat="1" ht="16.5" customHeight="1">
      <c r="A37" s="45" t="s">
        <v>854</v>
      </c>
      <c r="B37" s="543">
        <v>100.2</v>
      </c>
      <c r="C37" s="543">
        <v>100.3</v>
      </c>
      <c r="D37" s="543">
        <v>116.4</v>
      </c>
      <c r="E37" s="543">
        <v>103.5</v>
      </c>
      <c r="F37" s="543">
        <v>108.7</v>
      </c>
      <c r="G37" s="542">
        <v>98</v>
      </c>
      <c r="H37" s="522">
        <v>105.3</v>
      </c>
      <c r="I37" s="543">
        <v>98.4</v>
      </c>
      <c r="J37" s="542">
        <v>97.4</v>
      </c>
      <c r="K37" s="544">
        <v>96.7</v>
      </c>
      <c r="L37" s="522">
        <v>81.3</v>
      </c>
    </row>
    <row r="38" spans="1:14" s="44" customFormat="1" ht="16.5" customHeight="1">
      <c r="A38" s="561" t="s">
        <v>725</v>
      </c>
      <c r="B38" s="543">
        <v>100.5</v>
      </c>
      <c r="C38" s="543">
        <v>100.5</v>
      </c>
      <c r="D38" s="543">
        <v>121.3</v>
      </c>
      <c r="E38" s="543">
        <v>103.9</v>
      </c>
      <c r="F38" s="543">
        <v>107.7</v>
      </c>
      <c r="G38" s="542">
        <v>100.1</v>
      </c>
      <c r="H38" s="522">
        <v>107.5</v>
      </c>
      <c r="I38" s="543">
        <v>98.1</v>
      </c>
      <c r="J38" s="542">
        <v>96.2</v>
      </c>
      <c r="K38" s="544">
        <v>96.8</v>
      </c>
      <c r="L38" s="522">
        <v>79.7</v>
      </c>
    </row>
    <row r="39" spans="1:14" s="44" customFormat="1" ht="16.5" customHeight="1">
      <c r="A39" s="45" t="s">
        <v>853</v>
      </c>
      <c r="B39" s="543">
        <v>103</v>
      </c>
      <c r="C39" s="543">
        <v>103</v>
      </c>
      <c r="D39" s="543">
        <v>122.2</v>
      </c>
      <c r="E39" s="543">
        <v>110.7</v>
      </c>
      <c r="F39" s="543">
        <v>109.4</v>
      </c>
      <c r="G39" s="542">
        <v>100.4</v>
      </c>
      <c r="H39" s="522">
        <v>112</v>
      </c>
      <c r="I39" s="543">
        <v>98.5</v>
      </c>
      <c r="J39" s="542">
        <v>100.3</v>
      </c>
      <c r="K39" s="544">
        <v>97.4</v>
      </c>
      <c r="L39" s="522">
        <v>78.8</v>
      </c>
    </row>
    <row r="40" spans="1:14" s="44" customFormat="1" ht="16.5" customHeight="1">
      <c r="A40" s="561"/>
      <c r="B40" s="543"/>
      <c r="C40" s="543"/>
      <c r="D40" s="543"/>
      <c r="E40" s="543"/>
      <c r="F40" s="543"/>
      <c r="G40" s="542"/>
      <c r="H40" s="522"/>
      <c r="I40" s="543"/>
      <c r="J40" s="542"/>
      <c r="K40" s="544"/>
      <c r="L40" s="522"/>
    </row>
    <row r="41" spans="1:14" s="44" customFormat="1" ht="16.5" customHeight="1">
      <c r="A41" s="45" t="s">
        <v>838</v>
      </c>
      <c r="B41" s="542">
        <v>101.4</v>
      </c>
      <c r="C41" s="542">
        <v>101.5</v>
      </c>
      <c r="D41" s="542">
        <v>122.3</v>
      </c>
      <c r="E41" s="542">
        <v>102.2</v>
      </c>
      <c r="F41" s="542">
        <v>107.9</v>
      </c>
      <c r="G41" s="542">
        <v>98.4</v>
      </c>
      <c r="H41" s="542">
        <v>105.4</v>
      </c>
      <c r="I41" s="542">
        <v>99</v>
      </c>
      <c r="J41" s="542">
        <v>98.6</v>
      </c>
      <c r="K41" s="542">
        <v>98.6</v>
      </c>
      <c r="L41" s="543">
        <v>83</v>
      </c>
      <c r="N41" s="55"/>
    </row>
    <row r="42" spans="1:14" s="44" customFormat="1" ht="16.5" customHeight="1">
      <c r="A42" s="45" t="s">
        <v>600</v>
      </c>
      <c r="B42" s="542">
        <v>100.5</v>
      </c>
      <c r="C42" s="542">
        <v>100.4</v>
      </c>
      <c r="D42" s="542">
        <v>116</v>
      </c>
      <c r="E42" s="542">
        <v>103.6</v>
      </c>
      <c r="F42" s="542">
        <v>110.9</v>
      </c>
      <c r="G42" s="542">
        <v>98.9</v>
      </c>
      <c r="H42" s="542">
        <v>106.8</v>
      </c>
      <c r="I42" s="542">
        <v>98.7</v>
      </c>
      <c r="J42" s="542">
        <v>98.1</v>
      </c>
      <c r="K42" s="542">
        <v>94.8</v>
      </c>
      <c r="L42" s="543">
        <v>84.6</v>
      </c>
      <c r="N42" s="55"/>
    </row>
    <row r="43" spans="1:14" s="44" customFormat="1" ht="16.5" customHeight="1">
      <c r="A43" s="45" t="s">
        <v>612</v>
      </c>
      <c r="B43" s="542">
        <v>101.8</v>
      </c>
      <c r="C43" s="542">
        <v>101.9</v>
      </c>
      <c r="D43" s="542">
        <v>119.7</v>
      </c>
      <c r="E43" s="543">
        <v>106.1</v>
      </c>
      <c r="F43" s="543">
        <v>96.7</v>
      </c>
      <c r="G43" s="542">
        <v>98.9</v>
      </c>
      <c r="H43" s="522">
        <v>107.9</v>
      </c>
      <c r="I43" s="542">
        <v>98.5</v>
      </c>
      <c r="J43" s="542">
        <v>99.4</v>
      </c>
      <c r="K43" s="544">
        <v>97.4</v>
      </c>
      <c r="L43" s="522">
        <v>81.3</v>
      </c>
      <c r="N43" s="55"/>
    </row>
    <row r="44" spans="1:14" s="44" customFormat="1" ht="16.5" customHeight="1">
      <c r="A44" s="45" t="s">
        <v>623</v>
      </c>
      <c r="B44" s="542">
        <v>101.5</v>
      </c>
      <c r="C44" s="542">
        <v>101.6</v>
      </c>
      <c r="D44" s="542">
        <v>119.5</v>
      </c>
      <c r="E44" s="543">
        <v>107.2</v>
      </c>
      <c r="F44" s="543">
        <v>107.3</v>
      </c>
      <c r="G44" s="542">
        <v>98.9</v>
      </c>
      <c r="H44" s="522">
        <v>107.6</v>
      </c>
      <c r="I44" s="542">
        <v>97.9</v>
      </c>
      <c r="J44" s="542">
        <v>98.2</v>
      </c>
      <c r="K44" s="544">
        <v>96.7</v>
      </c>
      <c r="L44" s="522">
        <v>78.900000000000006</v>
      </c>
      <c r="N44" s="55"/>
    </row>
    <row r="45" spans="1:14" s="44" customFormat="1" ht="16.5" customHeight="1">
      <c r="A45" s="45" t="s">
        <v>637</v>
      </c>
      <c r="B45" s="542">
        <v>100.5</v>
      </c>
      <c r="C45" s="542">
        <v>100.5</v>
      </c>
      <c r="D45" s="542">
        <v>115.6</v>
      </c>
      <c r="E45" s="543">
        <v>103.9</v>
      </c>
      <c r="F45" s="543">
        <v>108</v>
      </c>
      <c r="G45" s="542">
        <v>98.9</v>
      </c>
      <c r="H45" s="522">
        <v>104.2</v>
      </c>
      <c r="I45" s="542">
        <v>98.9</v>
      </c>
      <c r="J45" s="542">
        <v>98</v>
      </c>
      <c r="K45" s="544">
        <v>98.3</v>
      </c>
      <c r="L45" s="522">
        <v>81.2</v>
      </c>
      <c r="N45" s="55"/>
    </row>
    <row r="46" spans="1:14" s="44" customFormat="1" ht="16.5" customHeight="1">
      <c r="A46" s="45" t="s">
        <v>657</v>
      </c>
      <c r="B46" s="542">
        <v>99.2</v>
      </c>
      <c r="C46" s="542">
        <v>99.2</v>
      </c>
      <c r="D46" s="542">
        <v>114.2</v>
      </c>
      <c r="E46" s="542">
        <v>102.5</v>
      </c>
      <c r="F46" s="542">
        <v>108.2</v>
      </c>
      <c r="G46" s="542">
        <v>96.2</v>
      </c>
      <c r="H46" s="542">
        <v>106.2</v>
      </c>
      <c r="I46" s="542">
        <v>96</v>
      </c>
      <c r="J46" s="542">
        <v>96.2</v>
      </c>
      <c r="K46" s="542">
        <v>95.3</v>
      </c>
      <c r="L46" s="543">
        <v>82.2</v>
      </c>
      <c r="N46" s="55"/>
    </row>
    <row r="47" spans="1:14" s="44" customFormat="1" ht="16.5" customHeight="1">
      <c r="A47" s="45" t="s">
        <v>671</v>
      </c>
      <c r="B47" s="542">
        <v>101</v>
      </c>
      <c r="C47" s="542">
        <v>101.1</v>
      </c>
      <c r="D47" s="542">
        <v>119.4</v>
      </c>
      <c r="E47" s="542">
        <v>104.2</v>
      </c>
      <c r="F47" s="542">
        <v>109.8</v>
      </c>
      <c r="G47" s="542">
        <v>98.9</v>
      </c>
      <c r="H47" s="542">
        <v>105.4</v>
      </c>
      <c r="I47" s="542">
        <v>100.2</v>
      </c>
      <c r="J47" s="542">
        <v>98.1</v>
      </c>
      <c r="K47" s="542">
        <v>96.6</v>
      </c>
      <c r="L47" s="543">
        <v>80.599999999999994</v>
      </c>
    </row>
    <row r="48" spans="1:14" s="44" customFormat="1" ht="16.5" customHeight="1">
      <c r="A48" s="45" t="s">
        <v>690</v>
      </c>
      <c r="B48" s="542">
        <v>101.6</v>
      </c>
      <c r="C48" s="542">
        <v>101.6</v>
      </c>
      <c r="D48" s="542">
        <v>120</v>
      </c>
      <c r="E48" s="542">
        <v>103</v>
      </c>
      <c r="F48" s="542">
        <v>106.4</v>
      </c>
      <c r="G48" s="542">
        <v>105.8</v>
      </c>
      <c r="H48" s="542">
        <v>109.9</v>
      </c>
      <c r="I48" s="542">
        <v>100</v>
      </c>
      <c r="J48" s="542">
        <v>97.7</v>
      </c>
      <c r="K48" s="542">
        <v>97.2</v>
      </c>
      <c r="L48" s="543">
        <v>79</v>
      </c>
    </row>
    <row r="49" spans="1:12" s="44" customFormat="1" ht="16.5" customHeight="1">
      <c r="A49" s="45" t="s">
        <v>701</v>
      </c>
      <c r="B49" s="542">
        <v>99.6</v>
      </c>
      <c r="C49" s="542">
        <v>99.6</v>
      </c>
      <c r="D49" s="542">
        <v>123.1</v>
      </c>
      <c r="E49" s="543">
        <v>102</v>
      </c>
      <c r="F49" s="543">
        <v>107.5</v>
      </c>
      <c r="G49" s="542">
        <v>96.5</v>
      </c>
      <c r="H49" s="522">
        <v>105.6</v>
      </c>
      <c r="I49" s="542">
        <v>97.6</v>
      </c>
      <c r="J49" s="542">
        <v>95.4</v>
      </c>
      <c r="K49" s="544">
        <v>96.5</v>
      </c>
      <c r="L49" s="522">
        <v>80.8</v>
      </c>
    </row>
    <row r="50" spans="1:12" s="44" customFormat="1" ht="16.5" customHeight="1">
      <c r="A50" s="45" t="s">
        <v>726</v>
      </c>
      <c r="B50" s="542">
        <v>100.2</v>
      </c>
      <c r="C50" s="542">
        <v>100.3</v>
      </c>
      <c r="D50" s="542">
        <v>120.9</v>
      </c>
      <c r="E50" s="543">
        <v>106.8</v>
      </c>
      <c r="F50" s="543">
        <v>109.3</v>
      </c>
      <c r="G50" s="542">
        <v>97.9</v>
      </c>
      <c r="H50" s="522">
        <v>106.9</v>
      </c>
      <c r="I50" s="542">
        <v>96.7</v>
      </c>
      <c r="J50" s="542">
        <v>95.5</v>
      </c>
      <c r="K50" s="544">
        <v>96.7</v>
      </c>
      <c r="L50" s="522">
        <v>79.400000000000006</v>
      </c>
    </row>
    <row r="51" spans="1:12" s="44" customFormat="1" ht="16.5" customHeight="1">
      <c r="A51" s="45" t="s">
        <v>743</v>
      </c>
      <c r="B51" s="542">
        <v>104.5</v>
      </c>
      <c r="C51" s="542">
        <v>104.6</v>
      </c>
      <c r="D51" s="542">
        <v>123</v>
      </c>
      <c r="E51" s="543">
        <v>112.5</v>
      </c>
      <c r="F51" s="543">
        <v>111.4</v>
      </c>
      <c r="G51" s="542">
        <v>100.2</v>
      </c>
      <c r="H51" s="522">
        <v>113.7</v>
      </c>
      <c r="I51" s="542">
        <v>98.8</v>
      </c>
      <c r="J51" s="542">
        <v>101.2</v>
      </c>
      <c r="K51" s="544">
        <v>98.6</v>
      </c>
      <c r="L51" s="522">
        <v>79.400000000000006</v>
      </c>
    </row>
    <row r="52" spans="1:12" s="44" customFormat="1" ht="16.5" customHeight="1">
      <c r="A52" s="45" t="s">
        <v>546</v>
      </c>
      <c r="B52" s="542">
        <v>102.4</v>
      </c>
      <c r="C52" s="542">
        <v>102.4</v>
      </c>
      <c r="D52" s="542">
        <v>120.9</v>
      </c>
      <c r="E52" s="543">
        <v>112.2</v>
      </c>
      <c r="F52" s="543">
        <v>107.5</v>
      </c>
      <c r="G52" s="542">
        <v>100.1</v>
      </c>
      <c r="H52" s="522">
        <v>110.9</v>
      </c>
      <c r="I52" s="542">
        <v>98.9</v>
      </c>
      <c r="J52" s="542">
        <v>98.8</v>
      </c>
      <c r="K52" s="544">
        <v>97.8</v>
      </c>
      <c r="L52" s="522">
        <v>78.2</v>
      </c>
    </row>
    <row r="53" spans="1:12" s="44" customFormat="1" ht="16.5" customHeight="1">
      <c r="A53" s="45" t="s">
        <v>572</v>
      </c>
      <c r="B53" s="542">
        <v>102</v>
      </c>
      <c r="C53" s="542">
        <v>102.1</v>
      </c>
      <c r="D53" s="542">
        <v>122.6</v>
      </c>
      <c r="E53" s="543">
        <v>107.4</v>
      </c>
      <c r="F53" s="543">
        <v>109.3</v>
      </c>
      <c r="G53" s="542">
        <v>101</v>
      </c>
      <c r="H53" s="522">
        <v>111.3</v>
      </c>
      <c r="I53" s="542">
        <v>97.7</v>
      </c>
      <c r="J53" s="542">
        <v>101</v>
      </c>
      <c r="K53" s="544">
        <v>95.7</v>
      </c>
      <c r="L53" s="522">
        <v>78.8</v>
      </c>
    </row>
    <row r="54" spans="1:12" s="44" customFormat="1" ht="6" customHeight="1">
      <c r="A54" s="562"/>
      <c r="B54" s="545"/>
      <c r="C54" s="545"/>
      <c r="D54" s="545"/>
      <c r="E54" s="546"/>
      <c r="F54" s="546"/>
      <c r="G54" s="545"/>
      <c r="H54" s="547"/>
      <c r="I54" s="545"/>
      <c r="J54" s="545"/>
      <c r="K54" s="548"/>
      <c r="L54" s="547"/>
    </row>
    <row r="55" spans="1:12" ht="14.25" customHeight="1">
      <c r="A55" s="549" t="s">
        <v>239</v>
      </c>
    </row>
    <row r="56" spans="1:12" ht="12">
      <c r="A56" s="549"/>
    </row>
    <row r="62" spans="1:12">
      <c r="A62" s="182"/>
    </row>
    <row r="63" spans="1:12">
      <c r="A63" s="182"/>
    </row>
    <row r="64" spans="1:12">
      <c r="A64" s="182"/>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3"/>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A49 A15:A23 A50 N50:XFD50 A52:A53"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'P12'!Print_Area</vt:lpstr>
      <vt:lpstr>'P13'!Print_Area</vt:lpstr>
      <vt:lpstr>'P15'!Print_Area</vt:lpstr>
      <vt:lpstr>'P17'!Print_Area</vt:lpstr>
      <vt:lpstr>'P18'!Print_Area</vt:lpstr>
      <vt:lpstr>'P19'!Print_Area</vt:lpstr>
      <vt:lpstr>'P20'!Print_Area</vt:lpstr>
      <vt:lpstr>'P21'!Print_Area</vt:lpstr>
      <vt:lpstr>'P22'!Print_Area</vt:lpstr>
      <vt:lpstr>'P23'!Print_Area</vt:lpstr>
      <vt:lpstr>'P24'!Print_Area</vt:lpstr>
      <vt:lpstr>'P25'!Print_Area</vt:lpstr>
      <vt:lpstr>'P27'!Print_Area</vt:lpstr>
      <vt:lpstr>'P28'!Print_Area</vt:lpstr>
      <vt:lpstr>'P29'!Print_Area</vt:lpstr>
      <vt:lpstr>'P30'!Print_Area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2026-06-17T23:51:49Z</cp:lastPrinted>
  <dcterms:created xsi:type="dcterms:W3CDTF">1601-01-01T00:00:00Z</dcterms:created>
  <dcterms:modified xsi:type="dcterms:W3CDTF">2026-06-17T23:52:28Z</dcterms:modified>
  <cp:category/>
</cp:coreProperties>
</file>