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Y24131NA61\jougesuido\◆部内各課共有ホルダ－\02_経営企画課\経理係\39　経営比較分析表\R2\水道\"/>
    </mc:Choice>
  </mc:AlternateContent>
  <xr:revisionPtr revIDLastSave="0" documentId="13_ncr:1_{C0B90F39-A1A5-41A7-8FE0-19F0D37E98ED}" xr6:coauthVersionLast="45" xr6:coauthVersionMax="45" xr10:uidLastSave="{00000000-0000-0000-0000-000000000000}"/>
  <workbookProtection workbookAlgorithmName="SHA-512" workbookHashValue="/QXSuhA/QarDUlZWe8SdQUk3pPA3TkfAMx18x5KF2sPl+LFlmLrZVXxxvvMeplZjuURI59Q6WRQ2AGMxIBPEag==" workbookSaltValue="oxyRcupeX3og/QB1/Lj50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<sst xmlns="http://schemas.openxmlformats.org/spreadsheetml/2006/main" count="228" uniqueCount="114">
  <si>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</si>
  <si>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</si>
  <si>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</si>
  <si>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</si>
  <si>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</si>
  <si>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</si>
  <si>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</si>
  <si>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</si>
  <si>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</si>
  <si>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</si>
  <si>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</si>
  <si>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</si>
  <si>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</si>
  <si>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</si>
  <si>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</si>
  <si>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</si>
  <si>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</si>
  <si>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</si>
  <si>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</si>
  <si>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</si>
  <si>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</si>
  <si>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</si>
  <si>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</si>
  <si>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</si>
  <si>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</si>
  <si>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</si>
  <si>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</si>
  <si>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</si>
  <si>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</si>
  <si>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</si>
  <si>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</si>
  <si>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</si>
  <si>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</si>
  <si>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</si>
  <si>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</si>
  <si>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</si>
  <si>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</si>
  <si>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</si>
  <si>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</si>
  <si>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</si>
  <si>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</si>
  <si>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</si>
  <si>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</si>
  <si>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</si>
  <si>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</si>
  <si>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</si>
  <si>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</si>
  <si>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</si>
  <si>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</si>
  <si>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</si>
  <si>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</si>
  <si>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</si>
  <si>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</si>
  <si>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</si>
  <si>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</si>
  <si>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</si>
  <si>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</si>
  <si>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</si>
  <si>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</si>
  <si>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</si>
  <si>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</si>
  <si>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</si>
  <si>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</si>
  <si>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</si>
  <si>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</si>
  <si>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</si>
  <si>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</si>
  <si>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</si>
  <si>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</si>
  <si>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</si>
  <si>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</si>
  <si>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</si>
  <si>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</si>
  <si>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</si>
  <si>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</si>
  <si>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</si>
  <si>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</si>
  <si>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</si>
  <si>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</si>
  <si>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</si>
  <si>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</si>
  <si>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</si>
  <si>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</si>
  <si>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</si>
  <si>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</si>
  <si>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</si>
  <si>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</si>
  <si>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</si>
  <si>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</si>
  <si>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</si>
  <si>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</si>
  <si>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</si>
  <si>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</si>
  <si>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</si>
  <si>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</si>
  <si>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</si>
  <si>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</si>
  <si>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</si>
  <si>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</si>
  <si>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</si>
  <si>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</si>
  <si>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</si>
  <si>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</si>
  <si>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</si>
  <si>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</si>
  <si>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</si>
  <si>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</si>
  <si>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</si>
  <si>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</si>
  <si>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</si>
  <si>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</si>
  <si>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経常収支比率は100％を超えていることから、水道料金等の収益で維持管理等の費用をまかなうことができており、収支黒字を確保した健全経営を維持している。
　流動比率は100％以上を維持しており、類似団体よりも高い水準となっている。企業債残高対給水収益比率については企業債残高の多さから、類似団体平均を上回っているが減少傾向にある。今後も借入額を企業債償還額以内に抑え、企業債残高の縮減に努めていく。
　料金回収率は100％を超え、経営の健全性を確保できている。また、給水原価は水源や地理的条件により水道水を作るための経費がかかるため、類似団体平均に比べ高くなっている。
　施設利用率は、ほぼ横ばいで推移しているものの類似団体平均を下回っており、水需要の減少により効率性が低い状態になっている。老朽化施設の更新の際には、今後の水需要に対応した設備の更新を行い、施設規模の適正化を図る必要がある。
　有収率は、配水ブロックを活用した漏水調査や修繕、耐震化計画と連携した老朽管の更新が適切に行われており、高い水準を維持できている。
　今後も持続可能な水道事業の実現に向け、より効果的な事業運営に努めていく。
※配水ブロックとは、配水区域をさらに区画化したもの。ブロックごとに流量計を設置し配水量を監視することで、漏水の早期発見が可能となる。</t>
    <rPh sb="1" eb="3">
      <t>ケイジョウ</t>
    </rPh>
    <rPh sb="3" eb="5">
      <t>シュウシ</t>
    </rPh>
    <rPh sb="5" eb="7">
      <t>ヒリツ</t>
    </rPh>
    <rPh sb="13" eb="14">
      <t>コ</t>
    </rPh>
    <rPh sb="23" eb="25">
      <t>スイドウ</t>
    </rPh>
    <rPh sb="25" eb="27">
      <t>リョウキン</t>
    </rPh>
    <rPh sb="27" eb="28">
      <t>トウ</t>
    </rPh>
    <rPh sb="29" eb="31">
      <t>シュウエキ</t>
    </rPh>
    <rPh sb="32" eb="34">
      <t>イジ</t>
    </rPh>
    <rPh sb="34" eb="36">
      <t>カンリ</t>
    </rPh>
    <rPh sb="36" eb="37">
      <t>トウ</t>
    </rPh>
    <rPh sb="38" eb="40">
      <t>ヒヨウ</t>
    </rPh>
    <rPh sb="54" eb="56">
      <t>シュウシ</t>
    </rPh>
    <rPh sb="56" eb="58">
      <t>クロジ</t>
    </rPh>
    <rPh sb="59" eb="61">
      <t>カクホ</t>
    </rPh>
    <rPh sb="63" eb="65">
      <t>ケンゼン</t>
    </rPh>
    <rPh sb="65" eb="67">
      <t>ケイエイ</t>
    </rPh>
    <rPh sb="68" eb="70">
      <t>イジ</t>
    </rPh>
    <rPh sb="77" eb="79">
      <t>リュウドウ</t>
    </rPh>
    <rPh sb="79" eb="81">
      <t>ヒリツ</t>
    </rPh>
    <rPh sb="86" eb="88">
      <t>イジョウ</t>
    </rPh>
    <rPh sb="89" eb="91">
      <t>イジ</t>
    </rPh>
    <rPh sb="96" eb="98">
      <t>ルイジ</t>
    </rPh>
    <rPh sb="98" eb="100">
      <t>ダンタイ</t>
    </rPh>
    <rPh sb="103" eb="104">
      <t>タカ</t>
    </rPh>
    <rPh sb="105" eb="107">
      <t>スイジュン</t>
    </rPh>
    <rPh sb="114" eb="116">
      <t>キギョウ</t>
    </rPh>
    <rPh sb="116" eb="117">
      <t>サイ</t>
    </rPh>
    <rPh sb="117" eb="119">
      <t>ザンダカ</t>
    </rPh>
    <rPh sb="119" eb="120">
      <t>タイ</t>
    </rPh>
    <rPh sb="120" eb="122">
      <t>キュウスイ</t>
    </rPh>
    <rPh sb="122" eb="124">
      <t>シュウエキ</t>
    </rPh>
    <rPh sb="124" eb="126">
      <t>ヒリツ</t>
    </rPh>
    <rPh sb="131" eb="133">
      <t>キギョウ</t>
    </rPh>
    <rPh sb="133" eb="134">
      <t>サイ</t>
    </rPh>
    <rPh sb="134" eb="136">
      <t>ザンダカ</t>
    </rPh>
    <rPh sb="137" eb="138">
      <t>オオ</t>
    </rPh>
    <rPh sb="142" eb="144">
      <t>ルイジ</t>
    </rPh>
    <rPh sb="144" eb="146">
      <t>ダンタイ</t>
    </rPh>
    <rPh sb="146" eb="148">
      <t>ヘイキン</t>
    </rPh>
    <rPh sb="149" eb="151">
      <t>ウワマワ</t>
    </rPh>
    <rPh sb="156" eb="158">
      <t>ゲンショウ</t>
    </rPh>
    <rPh sb="158" eb="160">
      <t>ケイコウ</t>
    </rPh>
    <rPh sb="164" eb="166">
      <t>コンゴ</t>
    </rPh>
    <rPh sb="167" eb="169">
      <t>カリイレ</t>
    </rPh>
    <rPh sb="169" eb="170">
      <t>ガク</t>
    </rPh>
    <rPh sb="171" eb="173">
      <t>キギョウ</t>
    </rPh>
    <rPh sb="173" eb="174">
      <t>サイ</t>
    </rPh>
    <rPh sb="174" eb="176">
      <t>ショウカン</t>
    </rPh>
    <rPh sb="176" eb="177">
      <t>ガク</t>
    </rPh>
    <rPh sb="177" eb="179">
      <t>イナイ</t>
    </rPh>
    <rPh sb="180" eb="181">
      <t>オサ</t>
    </rPh>
    <rPh sb="183" eb="185">
      <t>キギョウ</t>
    </rPh>
    <rPh sb="185" eb="186">
      <t>サイ</t>
    </rPh>
    <rPh sb="186" eb="188">
      <t>ザンダカ</t>
    </rPh>
    <rPh sb="189" eb="191">
      <t>シュクゲン</t>
    </rPh>
    <rPh sb="192" eb="193">
      <t>ツト</t>
    </rPh>
    <rPh sb="200" eb="202">
      <t>リョウキン</t>
    </rPh>
    <rPh sb="202" eb="204">
      <t>カイシュウ</t>
    </rPh>
    <rPh sb="204" eb="205">
      <t>リツ</t>
    </rPh>
    <rPh sb="211" eb="212">
      <t>コ</t>
    </rPh>
    <rPh sb="214" eb="216">
      <t>ケイエイ</t>
    </rPh>
    <rPh sb="217" eb="220">
      <t>ケンゼンセイ</t>
    </rPh>
    <rPh sb="221" eb="223">
      <t>カクホ</t>
    </rPh>
    <rPh sb="232" eb="234">
      <t>キュウスイ</t>
    </rPh>
    <rPh sb="234" eb="236">
      <t>ゲンカ</t>
    </rPh>
    <rPh sb="237" eb="239">
      <t>スイゲン</t>
    </rPh>
    <rPh sb="240" eb="243">
      <t>チリテキ</t>
    </rPh>
    <rPh sb="243" eb="245">
      <t>ジョウケン</t>
    </rPh>
    <rPh sb="248" eb="251">
      <t>スイドウスイ</t>
    </rPh>
    <rPh sb="252" eb="253">
      <t>ツク</t>
    </rPh>
    <rPh sb="257" eb="259">
      <t>ケイヒ</t>
    </rPh>
    <rPh sb="266" eb="268">
      <t>ルイジ</t>
    </rPh>
    <rPh sb="268" eb="270">
      <t>ダンタイ</t>
    </rPh>
    <rPh sb="270" eb="272">
      <t>ヘイキン</t>
    </rPh>
    <rPh sb="273" eb="274">
      <t>クラ</t>
    </rPh>
    <rPh sb="275" eb="276">
      <t>タカ</t>
    </rPh>
    <rPh sb="285" eb="287">
      <t>シセツ</t>
    </rPh>
    <rPh sb="287" eb="289">
      <t>リヨウ</t>
    </rPh>
    <rPh sb="289" eb="290">
      <t>リツ</t>
    </rPh>
    <rPh sb="294" eb="295">
      <t>ヨコ</t>
    </rPh>
    <rPh sb="298" eb="300">
      <t>スイイ</t>
    </rPh>
    <rPh sb="307" eb="309">
      <t>ルイジ</t>
    </rPh>
    <rPh sb="309" eb="311">
      <t>ダンタイ</t>
    </rPh>
    <rPh sb="311" eb="313">
      <t>ヘイキン</t>
    </rPh>
    <rPh sb="314" eb="316">
      <t>シタマワ</t>
    </rPh>
    <rPh sb="321" eb="322">
      <t>ミズ</t>
    </rPh>
    <rPh sb="322" eb="324">
      <t>ジュヨウ</t>
    </rPh>
    <rPh sb="325" eb="327">
      <t>ゲンショウ</t>
    </rPh>
    <rPh sb="330" eb="333">
      <t>コウリツセイ</t>
    </rPh>
    <rPh sb="334" eb="335">
      <t>ヒク</t>
    </rPh>
    <rPh sb="336" eb="338">
      <t>ジョウタイ</t>
    </rPh>
    <rPh sb="345" eb="348">
      <t>ロウキュウカ</t>
    </rPh>
    <rPh sb="348" eb="350">
      <t>シセツ</t>
    </rPh>
    <rPh sb="351" eb="353">
      <t>コウシン</t>
    </rPh>
    <rPh sb="354" eb="355">
      <t>サイ</t>
    </rPh>
    <rPh sb="358" eb="360">
      <t>コンゴ</t>
    </rPh>
    <rPh sb="361" eb="362">
      <t>ミズ</t>
    </rPh>
    <rPh sb="362" eb="364">
      <t>ジュヨウ</t>
    </rPh>
    <rPh sb="365" eb="367">
      <t>タイオウ</t>
    </rPh>
    <rPh sb="369" eb="371">
      <t>セツビ</t>
    </rPh>
    <rPh sb="372" eb="374">
      <t>コウシン</t>
    </rPh>
    <rPh sb="375" eb="376">
      <t>オコナ</t>
    </rPh>
    <rPh sb="378" eb="380">
      <t>シセツ</t>
    </rPh>
    <rPh sb="380" eb="382">
      <t>キボ</t>
    </rPh>
    <rPh sb="383" eb="386">
      <t>テキセイカ</t>
    </rPh>
    <rPh sb="387" eb="388">
      <t>ハカ</t>
    </rPh>
    <rPh sb="389" eb="391">
      <t>ヒツヨウ</t>
    </rPh>
    <rPh sb="397" eb="400">
      <t>ユウシュウリツ</t>
    </rPh>
    <rPh sb="402" eb="404">
      <t>ハイスイ</t>
    </rPh>
    <rPh sb="409" eb="411">
      <t>カツヨウ</t>
    </rPh>
    <rPh sb="413" eb="415">
      <t>ロウスイ</t>
    </rPh>
    <rPh sb="415" eb="417">
      <t>チョウサ</t>
    </rPh>
    <rPh sb="418" eb="420">
      <t>シュウゼン</t>
    </rPh>
    <rPh sb="421" eb="424">
      <t>タイシンカ</t>
    </rPh>
    <rPh sb="424" eb="426">
      <t>ケイカク</t>
    </rPh>
    <rPh sb="427" eb="429">
      <t>レンケイ</t>
    </rPh>
    <rPh sb="431" eb="433">
      <t>ロウキュウ</t>
    </rPh>
    <rPh sb="433" eb="434">
      <t>カン</t>
    </rPh>
    <rPh sb="435" eb="437">
      <t>コウシン</t>
    </rPh>
    <rPh sb="438" eb="440">
      <t>テキセツ</t>
    </rPh>
    <rPh sb="441" eb="442">
      <t>オコナ</t>
    </rPh>
    <rPh sb="448" eb="449">
      <t>タカ</t>
    </rPh>
    <rPh sb="450" eb="452">
      <t>スイジュン</t>
    </rPh>
    <rPh sb="453" eb="455">
      <t>イジ</t>
    </rPh>
    <rPh sb="463" eb="465">
      <t>コンゴ</t>
    </rPh>
    <rPh sb="466" eb="468">
      <t>ジゾク</t>
    </rPh>
    <rPh sb="468" eb="470">
      <t>カノウ</t>
    </rPh>
    <rPh sb="471" eb="473">
      <t>スイドウ</t>
    </rPh>
    <rPh sb="473" eb="475">
      <t>ジギョウ</t>
    </rPh>
    <rPh sb="476" eb="478">
      <t>ジツゲン</t>
    </rPh>
    <rPh sb="479" eb="480">
      <t>ム</t>
    </rPh>
    <rPh sb="484" eb="487">
      <t>コウカテキ</t>
    </rPh>
    <rPh sb="488" eb="490">
      <t>ジギョウ</t>
    </rPh>
    <rPh sb="490" eb="492">
      <t>ウンエイ</t>
    </rPh>
    <rPh sb="493" eb="494">
      <t>ツト</t>
    </rPh>
    <rPh sb="502" eb="504">
      <t>ハイスイ</t>
    </rPh>
    <rPh sb="511" eb="513">
      <t>ハイスイ</t>
    </rPh>
    <rPh sb="513" eb="515">
      <t>クイキ</t>
    </rPh>
    <rPh sb="519" eb="522">
      <t>クカクカ</t>
    </rPh>
    <rPh sb="534" eb="537">
      <t>リュウリョウケイ</t>
    </rPh>
    <rPh sb="538" eb="540">
      <t>セッチ</t>
    </rPh>
    <rPh sb="541" eb="543">
      <t>ハイスイ</t>
    </rPh>
    <rPh sb="543" eb="544">
      <t>リョウ</t>
    </rPh>
    <rPh sb="545" eb="547">
      <t>カンシ</t>
    </rPh>
    <rPh sb="553" eb="555">
      <t>ロウスイ</t>
    </rPh>
    <rPh sb="556" eb="558">
      <t>ソウキ</t>
    </rPh>
    <rPh sb="558" eb="560">
      <t>ハッケン</t>
    </rPh>
    <rPh sb="561" eb="563">
      <t>カノウ</t>
    </rPh>
    <phoneticPr fontId="4"/>
  </si>
  <si>
    <t>　有形固定資産減価償却率は緩やかに上昇しており、今後もその傾向は続くことが見込まれる。
　管路経年化率、管路更新率はいずれも良好な状態にある。
　今後も耐震化計画や管路更新基準を基に、老朽化した施設や管路の更新を進めていく。
　</t>
    <rPh sb="1" eb="3">
      <t>ユウケイ</t>
    </rPh>
    <rPh sb="3" eb="5">
      <t>コテイ</t>
    </rPh>
    <rPh sb="5" eb="7">
      <t>シサン</t>
    </rPh>
    <rPh sb="7" eb="9">
      <t>ゲンカ</t>
    </rPh>
    <rPh sb="9" eb="11">
      <t>ショウキャク</t>
    </rPh>
    <rPh sb="11" eb="12">
      <t>リツ</t>
    </rPh>
    <rPh sb="13" eb="14">
      <t>ユル</t>
    </rPh>
    <rPh sb="17" eb="19">
      <t>ジョウショウ</t>
    </rPh>
    <rPh sb="24" eb="26">
      <t>コンゴ</t>
    </rPh>
    <rPh sb="29" eb="31">
      <t>ケイコウ</t>
    </rPh>
    <rPh sb="32" eb="33">
      <t>ツヅ</t>
    </rPh>
    <rPh sb="37" eb="39">
      <t>ミコ</t>
    </rPh>
    <rPh sb="45" eb="47">
      <t>カンロ</t>
    </rPh>
    <rPh sb="47" eb="50">
      <t>ケイネンカ</t>
    </rPh>
    <rPh sb="50" eb="51">
      <t>リツ</t>
    </rPh>
    <rPh sb="52" eb="54">
      <t>カンロ</t>
    </rPh>
    <rPh sb="54" eb="56">
      <t>コウシン</t>
    </rPh>
    <rPh sb="56" eb="57">
      <t>リツ</t>
    </rPh>
    <rPh sb="62" eb="64">
      <t>リョウコウ</t>
    </rPh>
    <rPh sb="65" eb="67">
      <t>ジョウタイ</t>
    </rPh>
    <rPh sb="73" eb="75">
      <t>コンゴ</t>
    </rPh>
    <rPh sb="76" eb="79">
      <t>タイシンカ</t>
    </rPh>
    <rPh sb="79" eb="81">
      <t>ケイカク</t>
    </rPh>
    <rPh sb="82" eb="84">
      <t>カンロ</t>
    </rPh>
    <rPh sb="84" eb="86">
      <t>コウシン</t>
    </rPh>
    <rPh sb="86" eb="88">
      <t>キジュン</t>
    </rPh>
    <rPh sb="89" eb="90">
      <t>モト</t>
    </rPh>
    <rPh sb="92" eb="95">
      <t>ロウキュウカ</t>
    </rPh>
    <rPh sb="97" eb="99">
      <t>シセツ</t>
    </rPh>
    <rPh sb="100" eb="102">
      <t>カンロ</t>
    </rPh>
    <rPh sb="103" eb="105">
      <t>コウシン</t>
    </rPh>
    <rPh sb="106" eb="107">
      <t>スス</t>
    </rPh>
    <phoneticPr fontId="4"/>
  </si>
  <si>
    <t>　経営状況は良好な状況で安定した推移を保っているが、給水人口や水需要の減少に伴う給水収益の減少や、老朽化施設の更新に係る費用の増加により、今後、経営環境は厳しさを増すものと見込まれる。そのため、民間活力や再生可能エネルギーの活用及び建設コストの縮減など経費の削減を図っていく。
　今後とも、山形市上下水道事業基本計画（後期計画）の着実な実現に向けて、職員一人ひとりがお客さまの視点に立ち更なるサービス向上に努めるとともに、各種計画の検証や改善を随時行い、最少の経費で最大の効果をあげるよう努める。
  また、今後は更なる経営の効率化を推進するため、広域化の検討を進めていく。
　</t>
    <rPh sb="1" eb="3">
      <t>ケイエイ</t>
    </rPh>
    <rPh sb="3" eb="5">
      <t>ジョウキョウ</t>
    </rPh>
    <rPh sb="6" eb="8">
      <t>リョウコウ</t>
    </rPh>
    <rPh sb="9" eb="11">
      <t>ジョウキョウ</t>
    </rPh>
    <rPh sb="12" eb="14">
      <t>アンテイ</t>
    </rPh>
    <rPh sb="16" eb="18">
      <t>スイイ</t>
    </rPh>
    <rPh sb="19" eb="20">
      <t>タモ</t>
    </rPh>
    <rPh sb="26" eb="28">
      <t>キュウスイ</t>
    </rPh>
    <rPh sb="28" eb="30">
      <t>ジンコウ</t>
    </rPh>
    <rPh sb="31" eb="32">
      <t>ミズ</t>
    </rPh>
    <rPh sb="32" eb="34">
      <t>ジュヨウ</t>
    </rPh>
    <rPh sb="35" eb="37">
      <t>ゲンショウ</t>
    </rPh>
    <rPh sb="38" eb="39">
      <t>トモナ</t>
    </rPh>
    <rPh sb="40" eb="42">
      <t>キュウスイ</t>
    </rPh>
    <rPh sb="42" eb="44">
      <t>シュウエキ</t>
    </rPh>
    <rPh sb="45" eb="47">
      <t>ゲンショウ</t>
    </rPh>
    <rPh sb="49" eb="52">
      <t>ロウキュウカ</t>
    </rPh>
    <rPh sb="52" eb="54">
      <t>シセツ</t>
    </rPh>
    <rPh sb="55" eb="57">
      <t>コウシン</t>
    </rPh>
    <rPh sb="58" eb="59">
      <t>カカ</t>
    </rPh>
    <rPh sb="60" eb="62">
      <t>ヒヨウ</t>
    </rPh>
    <rPh sb="63" eb="65">
      <t>ゾウカ</t>
    </rPh>
    <rPh sb="69" eb="71">
      <t>コンゴ</t>
    </rPh>
    <rPh sb="72" eb="74">
      <t>ケイエイ</t>
    </rPh>
    <rPh sb="74" eb="76">
      <t>カンキョウ</t>
    </rPh>
    <rPh sb="77" eb="78">
      <t>キビ</t>
    </rPh>
    <rPh sb="81" eb="82">
      <t>マ</t>
    </rPh>
    <rPh sb="86" eb="88">
      <t>ミコ</t>
    </rPh>
    <rPh sb="97" eb="99">
      <t>ミンカン</t>
    </rPh>
    <rPh sb="99" eb="101">
      <t>カツリョク</t>
    </rPh>
    <rPh sb="102" eb="104">
      <t>サイセイ</t>
    </rPh>
    <rPh sb="104" eb="106">
      <t>カノウ</t>
    </rPh>
    <rPh sb="112" eb="114">
      <t>カツヨウ</t>
    </rPh>
    <rPh sb="114" eb="115">
      <t>オヨ</t>
    </rPh>
    <rPh sb="116" eb="118">
      <t>ケンセツ</t>
    </rPh>
    <rPh sb="122" eb="124">
      <t>シュクゲン</t>
    </rPh>
    <rPh sb="126" eb="128">
      <t>ケイヒ</t>
    </rPh>
    <rPh sb="129" eb="131">
      <t>サクゲン</t>
    </rPh>
    <rPh sb="132" eb="133">
      <t>ハカ</t>
    </rPh>
    <rPh sb="140" eb="142">
      <t>コンゴ</t>
    </rPh>
    <rPh sb="145" eb="148">
      <t>ヤマガタシ</t>
    </rPh>
    <rPh sb="148" eb="150">
      <t>ジョウゲ</t>
    </rPh>
    <rPh sb="150" eb="152">
      <t>スイドウ</t>
    </rPh>
    <rPh sb="152" eb="154">
      <t>ジギョウ</t>
    </rPh>
    <rPh sb="154" eb="156">
      <t>キホン</t>
    </rPh>
    <rPh sb="156" eb="158">
      <t>ケイカク</t>
    </rPh>
    <rPh sb="159" eb="161">
      <t>コウキ</t>
    </rPh>
    <rPh sb="161" eb="163">
      <t>ケイカク</t>
    </rPh>
    <rPh sb="165" eb="167">
      <t>チャクジツ</t>
    </rPh>
    <rPh sb="168" eb="170">
      <t>ジツゲン</t>
    </rPh>
    <rPh sb="171" eb="172">
      <t>ム</t>
    </rPh>
    <rPh sb="175" eb="177">
      <t>ショクイン</t>
    </rPh>
    <rPh sb="177" eb="179">
      <t>ヒトリ</t>
    </rPh>
    <rPh sb="188" eb="190">
      <t>シテン</t>
    </rPh>
    <rPh sb="191" eb="192">
      <t>タ</t>
    </rPh>
    <rPh sb="193" eb="194">
      <t>サラ</t>
    </rPh>
    <rPh sb="200" eb="202">
      <t>コウジョウ</t>
    </rPh>
    <rPh sb="203" eb="204">
      <t>ツト</t>
    </rPh>
    <rPh sb="222" eb="224">
      <t>ズイジ</t>
    </rPh>
    <rPh sb="227" eb="229">
      <t>サイショウ</t>
    </rPh>
    <rPh sb="230" eb="232">
      <t>ケイヒ</t>
    </rPh>
    <rPh sb="233" eb="235">
      <t>サイダイ</t>
    </rPh>
    <rPh sb="236" eb="238">
      <t>コウカ</t>
    </rPh>
    <rPh sb="244" eb="245">
      <t>ツト</t>
    </rPh>
    <rPh sb="254" eb="256">
      <t>コンゴ</t>
    </rPh>
    <rPh sb="257" eb="258">
      <t>サラ</t>
    </rPh>
    <rPh sb="260" eb="262">
      <t>ケイエイ</t>
    </rPh>
    <rPh sb="263" eb="266">
      <t>コウリツカ</t>
    </rPh>
    <rPh sb="267" eb="269">
      <t>スイシン</t>
    </rPh>
    <rPh sb="274" eb="277">
      <t>コウイキカ</t>
    </rPh>
    <rPh sb="278" eb="280">
      <t>ケントウ</t>
    </rPh>
    <rPh sb="281" eb="28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</si>
</sst>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0.91</c:v>
                </c:pt>
                <c:pt idx="1">
                  <c:v>0.98</c:v>
                </c:pt>
                <c:pt idx="2">
                  <c:v>1.1599999999999999</c:v>
                </c:pt>
                <c:pt idx="3">
                  <c:v>1.04</c:v>
                </c:pt>
                <c:pt idx="4">
                  <c:v>0.88</c:v>
                </c:pt>
              </c:numCache>
            </c:numRef>
          </c:val>
          <c:extLst>
            <c:ext xmlns:c16="http://schemas.microsoft.com/office/drawing/2014/chart" uri="{C3380CC4-5D6E-409C-BE32-E72D297353CC}">
              <c16:uniqueId val="{00000000-E50F-4794-BC6D-EFDF7357F7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E50F-4794-BC6D-EFDF7357F7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51.35</c:v>
                </c:pt>
                <c:pt idx="1">
                  <c:v>51.82</c:v>
                </c:pt>
                <c:pt idx="2">
                  <c:v>51.64</c:v>
                </c:pt>
                <c:pt idx="3">
                  <c:v>51.09</c:v>
                </c:pt>
                <c:pt idx="4">
                  <c:v>50.59</c:v>
                </c:pt>
              </c:numCache>
            </c:numRef>
          </c:val>
          <c:extLst>
            <c:ext xmlns:c16="http://schemas.microsoft.com/office/drawing/2014/chart" uri="{C3380CC4-5D6E-409C-BE32-E72D297353CC}">
              <c16:uniqueId val="{00000000-FF15-4D38-8276-257AD25F3A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FF15-4D38-8276-257AD25F3A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92.56</c:v>
                </c:pt>
                <c:pt idx="1">
                  <c:v>91.82</c:v>
                </c:pt>
                <c:pt idx="2">
                  <c:v>91.9</c:v>
                </c:pt>
                <c:pt idx="3">
                  <c:v>92.11</c:v>
                </c:pt>
                <c:pt idx="4">
                  <c:v>91.81</c:v>
                </c:pt>
              </c:numCache>
            </c:numRef>
          </c:val>
          <c:extLst>
            <c:ext xmlns:c16="http://schemas.microsoft.com/office/drawing/2014/chart" uri="{C3380CC4-5D6E-409C-BE32-E72D297353CC}">
              <c16:uniqueId val="{00000000-2228-4563-842A-B49DA853BC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2228-4563-842A-B49DA853BC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117.27</c:v>
                </c:pt>
                <c:pt idx="1">
                  <c:v>118.11</c:v>
                </c:pt>
                <c:pt idx="2">
                  <c:v>117.3</c:v>
                </c:pt>
                <c:pt idx="3">
                  <c:v>117.06</c:v>
                </c:pt>
                <c:pt idx="4">
                  <c:v>118.73</c:v>
                </c:pt>
              </c:numCache>
            </c:numRef>
          </c:val>
          <c:extLst>
            <c:ext xmlns:c16="http://schemas.microsoft.com/office/drawing/2014/chart" uri="{C3380CC4-5D6E-409C-BE32-E72D297353CC}">
              <c16:uniqueId val="{00000000-BF77-4367-831E-CAFD0B427F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BF77-4367-831E-CAFD0B427F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43.88</c:v>
                </c:pt>
                <c:pt idx="1">
                  <c:v>45.05</c:v>
                </c:pt>
                <c:pt idx="2">
                  <c:v>46.06</c:v>
                </c:pt>
                <c:pt idx="3">
                  <c:v>47.15</c:v>
                </c:pt>
                <c:pt idx="4">
                  <c:v>48.4</c:v>
                </c:pt>
              </c:numCache>
            </c:numRef>
          </c:val>
          <c:extLst>
            <c:ext xmlns:c16="http://schemas.microsoft.com/office/drawing/2014/chart" uri="{C3380CC4-5D6E-409C-BE32-E72D297353CC}">
              <c16:uniqueId val="{00000000-3F00-4B35-9074-534C06D6F6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3F00-4B35-9074-534C06D6F6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14.16</c:v>
                </c:pt>
                <c:pt idx="1">
                  <c:v>13.27</c:v>
                </c:pt>
                <c:pt idx="2">
                  <c:v>13.4</c:v>
                </c:pt>
                <c:pt idx="3">
                  <c:v>13.23</c:v>
                </c:pt>
                <c:pt idx="4">
                  <c:v>13.16</c:v>
                </c:pt>
              </c:numCache>
            </c:numRef>
          </c:val>
          <c:extLst>
            <c:ext xmlns:c16="http://schemas.microsoft.com/office/drawing/2014/chart" uri="{C3380CC4-5D6E-409C-BE32-E72D297353CC}">
              <c16:uniqueId val="{00000000-CF03-48FE-9C26-BD3348215C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CF03-48FE-9C26-BD3348215C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86-4F4D-96DE-08DCBA7955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2886-4F4D-96DE-08DCBA7955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263.27999999999997</c:v>
                </c:pt>
                <c:pt idx="1">
                  <c:v>279.97000000000003</c:v>
                </c:pt>
                <c:pt idx="2">
                  <c:v>266.57</c:v>
                </c:pt>
                <c:pt idx="3">
                  <c:v>292.36</c:v>
                </c:pt>
                <c:pt idx="4">
                  <c:v>321.17</c:v>
                </c:pt>
              </c:numCache>
            </c:numRef>
          </c:val>
          <c:extLst>
            <c:ext xmlns:c16="http://schemas.microsoft.com/office/drawing/2014/chart" uri="{C3380CC4-5D6E-409C-BE32-E72D297353CC}">
              <c16:uniqueId val="{00000000-3352-4506-A107-E6A955B399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3352-4506-A107-E6A955B399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345.48</c:v>
                </c:pt>
                <c:pt idx="1">
                  <c:v>337.66</c:v>
                </c:pt>
                <c:pt idx="2">
                  <c:v>331.73</c:v>
                </c:pt>
                <c:pt idx="3">
                  <c:v>326.85000000000002</c:v>
                </c:pt>
                <c:pt idx="4">
                  <c:v>322.45</c:v>
                </c:pt>
              </c:numCache>
            </c:numRef>
          </c:val>
          <c:extLst>
            <c:ext xmlns:c16="http://schemas.microsoft.com/office/drawing/2014/chart" uri="{C3380CC4-5D6E-409C-BE32-E72D297353CC}">
              <c16:uniqueId val="{00000000-B8D1-49C7-9C3E-B214AAB511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B8D1-49C7-9C3E-B214AAB511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111.79</c:v>
                </c:pt>
                <c:pt idx="1">
                  <c:v>111.28</c:v>
                </c:pt>
                <c:pt idx="2">
                  <c:v>110.89</c:v>
                </c:pt>
                <c:pt idx="3">
                  <c:v>109.77</c:v>
                </c:pt>
                <c:pt idx="4">
                  <c:v>111.18</c:v>
                </c:pt>
              </c:numCache>
            </c:numRef>
          </c:val>
          <c:extLst>
            <c:ext xmlns:c16="http://schemas.microsoft.com/office/drawing/2014/chart" uri="{C3380CC4-5D6E-409C-BE32-E72D297353CC}">
              <c16:uniqueId val="{00000000-DB7E-46D3-BA8E-F562711688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DB7E-46D3-BA8E-F562711688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189.25</c:v>
                </c:pt>
                <c:pt idx="1">
                  <c:v>190.38</c:v>
                </c:pt>
                <c:pt idx="2">
                  <c:v>191.41</c:v>
                </c:pt>
                <c:pt idx="3">
                  <c:v>193.72</c:v>
                </c:pt>
                <c:pt idx="4">
                  <c:v>192.08</c:v>
                </c:pt>
              </c:numCache>
            </c:numRef>
          </c:val>
          <c:extLst>
            <c:ext xmlns:c16="http://schemas.microsoft.com/office/drawing/2014/chart" uri="{C3380CC4-5D6E-409C-BE32-E72D297353CC}">
              <c16:uniqueId val="{00000000-BC1A-41D3-9653-93E483A10E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BC1A-41D3-9653-93E483A10E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山形県　山形市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自治体職員</v>
      </c>
      <c r="AE8" s="86"/>
      <c r="AF8" s="86"/>
      <c r="AG8" s="86"/>
      <c r="AH8" s="86"/>
      <c r="AI8" s="86"/>
      <c r="AJ8" s="86"/>
      <c r="AK8" s="4"/>
      <c r="AL8" s="74">
        <f>データ!$R$6</f>
        <v>244998</v>
      </c>
      <c r="AM8" s="74"/>
      <c r="AN8" s="74"/>
      <c r="AO8" s="74"/>
      <c r="AP8" s="74"/>
      <c r="AQ8" s="74"/>
      <c r="AR8" s="74"/>
      <c r="AS8" s="74"/>
      <c r="AT8" s="70">
        <f>データ!$S$6</f>
        <v>381.3</v>
      </c>
      <c r="AU8" s="71"/>
      <c r="AV8" s="71"/>
      <c r="AW8" s="71"/>
      <c r="AX8" s="71"/>
      <c r="AY8" s="71"/>
      <c r="AZ8" s="71"/>
      <c r="BA8" s="71"/>
      <c r="BB8" s="73">
        <f>データ!$T$6</f>
        <v>642.53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68.5</v>
      </c>
      <c r="J10" s="71"/>
      <c r="K10" s="71"/>
      <c r="L10" s="71"/>
      <c r="M10" s="71"/>
      <c r="N10" s="71"/>
      <c r="O10" s="72"/>
      <c r="P10" s="73">
        <f>データ!$P$6</f>
        <v>98.23</v>
      </c>
      <c r="Q10" s="73"/>
      <c r="R10" s="73"/>
      <c r="S10" s="73"/>
      <c r="T10" s="73"/>
      <c r="U10" s="73"/>
      <c r="V10" s="73"/>
      <c r="W10" s="74">
        <f>データ!$Q$6</f>
        <v>3509</v>
      </c>
      <c r="X10" s="74"/>
      <c r="Y10" s="74"/>
      <c r="Z10" s="74"/>
      <c r="AA10" s="74"/>
      <c r="AB10" s="74"/>
      <c r="AC10" s="74"/>
      <c r="AD10" s="2"/>
      <c r="AE10" s="2"/>
      <c r="AF10" s="2"/>
      <c r="AG10" s="2"/>
      <c r="AH10" s="4"/>
      <c r="AI10" s="4"/>
      <c r="AJ10" s="4"/>
      <c r="AK10" s="4"/>
      <c r="AL10" s="74">
        <f>データ!$U$6</f>
        <v>239559</v>
      </c>
      <c r="AM10" s="74"/>
      <c r="AN10" s="74"/>
      <c r="AO10" s="74"/>
      <c r="AP10" s="74"/>
      <c r="AQ10" s="74"/>
      <c r="AR10" s="74"/>
      <c r="AS10" s="74"/>
      <c r="AT10" s="70">
        <f>データ!$V$6</f>
        <v>137.84</v>
      </c>
      <c r="AU10" s="71"/>
      <c r="AV10" s="71"/>
      <c r="AW10" s="71"/>
      <c r="AX10" s="71"/>
      <c r="AY10" s="71"/>
      <c r="AZ10" s="71"/>
      <c r="BA10" s="71"/>
      <c r="BB10" s="73">
        <f>データ!$W$6</f>
        <v>1737.95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qcTifNIWFwjD7QcGesY+fnmd8HQK1tXo/G7Jk4K5S8a4zl8vCb3kPvDgtB+fX63z0HRy+HDZc6fvOozoJzigA==" saltValue="aX3VJaejJRRE6Sj6nvB4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62014</v>
      </c>
      <c r="D6" s="34">
        <f t="shared" si="3"/>
        <v>46</v>
      </c>
      <c r="E6" s="34">
        <f t="shared" si="3"/>
        <v>1</v>
      </c>
      <c r="F6" s="34">
        <f t="shared" si="3"/>
        <v>0</v>
      </c>
      <c r="G6" s="34">
        <f t="shared" si="3"/>
        <v>1</v>
      </c>
      <c r="H6" s="34" t="str">
        <f t="shared" si="3"/>
        <v>山形県　山形市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68.5</v>
      </c>
      <c r="P6" s="35">
        <f t="shared" si="3"/>
        <v>98.23</v>
      </c>
      <c r="Q6" s="35">
        <f t="shared" si="3"/>
        <v>3509</v>
      </c>
      <c r="R6" s="35">
        <f t="shared" si="3"/>
        <v>244998</v>
      </c>
      <c r="S6" s="35">
        <f t="shared" si="3"/>
        <v>381.3</v>
      </c>
      <c r="T6" s="35">
        <f t="shared" si="3"/>
        <v>642.53</v>
      </c>
      <c r="U6" s="35">
        <f t="shared" si="3"/>
        <v>239559</v>
      </c>
      <c r="V6" s="35">
        <f t="shared" si="3"/>
        <v>137.84</v>
      </c>
      <c r="W6" s="35">
        <f t="shared" si="3"/>
        <v>1737.95</v>
      </c>
      <c r="X6" s="36">
        <f>IF(X7="",NA(),X7)</f>
        <v>117.27</v>
      </c>
      <c r="Y6" s="36">
        <f t="shared" ref="Y6:AG6" si="4">IF(Y7="",NA(),Y7)</f>
        <v>118.11</v>
      </c>
      <c r="Z6" s="36">
        <f t="shared" si="4"/>
        <v>117.3</v>
      </c>
      <c r="AA6" s="36">
        <f t="shared" si="4"/>
        <v>117.06</v>
      </c>
      <c r="AB6" s="36">
        <f t="shared" si="4"/>
        <v>118.73</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263.27999999999997</v>
      </c>
      <c r="AU6" s="36">
        <f t="shared" ref="AU6:BC6" si="6">IF(AU7="",NA(),AU7)</f>
        <v>279.97000000000003</v>
      </c>
      <c r="AV6" s="36">
        <f t="shared" si="6"/>
        <v>266.57</v>
      </c>
      <c r="AW6" s="36">
        <f t="shared" si="6"/>
        <v>292.36</v>
      </c>
      <c r="AX6" s="36">
        <f t="shared" si="6"/>
        <v>321.17</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345.48</v>
      </c>
      <c r="BF6" s="36">
        <f t="shared" ref="BF6:BN6" si="7">IF(BF7="",NA(),BF7)</f>
        <v>337.66</v>
      </c>
      <c r="BG6" s="36">
        <f t="shared" si="7"/>
        <v>331.73</v>
      </c>
      <c r="BH6" s="36">
        <f t="shared" si="7"/>
        <v>326.85000000000002</v>
      </c>
      <c r="BI6" s="36">
        <f t="shared" si="7"/>
        <v>322.45</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111.79</v>
      </c>
      <c r="BQ6" s="36">
        <f t="shared" ref="BQ6:BY6" si="8">IF(BQ7="",NA(),BQ7)</f>
        <v>111.28</v>
      </c>
      <c r="BR6" s="36">
        <f t="shared" si="8"/>
        <v>110.89</v>
      </c>
      <c r="BS6" s="36">
        <f t="shared" si="8"/>
        <v>109.77</v>
      </c>
      <c r="BT6" s="36">
        <f t="shared" si="8"/>
        <v>111.18</v>
      </c>
      <c r="BU6" s="36">
        <f t="shared" si="8"/>
        <v>106.4</v>
      </c>
      <c r="BV6" s="36">
        <f t="shared" si="8"/>
        <v>107.61</v>
      </c>
      <c r="BW6" s="36">
        <f t="shared" si="8"/>
        <v>106.02</v>
      </c>
      <c r="BX6" s="36">
        <f t="shared" si="8"/>
        <v>104.84</v>
      </c>
      <c r="BY6" s="36">
        <f t="shared" si="8"/>
        <v>106.11</v>
      </c>
      <c r="BZ6" s="35" t="str">
        <f>IF(BZ7="","",IF(BZ7="-","【-】","【"&amp;SUBSTITUTE(TEXT(BZ7,"#,##0.00"),"-","△")&amp;"】"))</f>
        <v>【103.24】</v>
      </c>
      <c r="CA6" s="36">
        <f>IF(CA7="",NA(),CA7)</f>
        <v>189.25</v>
      </c>
      <c r="CB6" s="36">
        <f t="shared" ref="CB6:CJ6" si="9">IF(CB7="",NA(),CB7)</f>
        <v>190.38</v>
      </c>
      <c r="CC6" s="36">
        <f t="shared" si="9"/>
        <v>191.41</v>
      </c>
      <c r="CD6" s="36">
        <f t="shared" si="9"/>
        <v>193.72</v>
      </c>
      <c r="CE6" s="36">
        <f t="shared" si="9"/>
        <v>192.08</v>
      </c>
      <c r="CF6" s="36">
        <f t="shared" si="9"/>
        <v>156.29</v>
      </c>
      <c r="CG6" s="36">
        <f t="shared" si="9"/>
        <v>155.69</v>
      </c>
      <c r="CH6" s="36">
        <f t="shared" si="9"/>
        <v>158.6</v>
      </c>
      <c r="CI6" s="36">
        <f t="shared" si="9"/>
        <v>161.82</v>
      </c>
      <c r="CJ6" s="36">
        <f t="shared" si="9"/>
        <v>161.03</v>
      </c>
      <c r="CK6" s="35" t="str">
        <f>IF(CK7="","",IF(CK7="-","【-】","【"&amp;SUBSTITUTE(TEXT(CK7,"#,##0.00"),"-","△")&amp;"】"))</f>
        <v>【168.38】</v>
      </c>
      <c r="CL6" s="36">
        <f>IF(CL7="",NA(),CL7)</f>
        <v>51.35</v>
      </c>
      <c r="CM6" s="36">
        <f t="shared" ref="CM6:CU6" si="10">IF(CM7="",NA(),CM7)</f>
        <v>51.82</v>
      </c>
      <c r="CN6" s="36">
        <f t="shared" si="10"/>
        <v>51.64</v>
      </c>
      <c r="CO6" s="36">
        <f t="shared" si="10"/>
        <v>51.09</v>
      </c>
      <c r="CP6" s="36">
        <f t="shared" si="10"/>
        <v>50.59</v>
      </c>
      <c r="CQ6" s="36">
        <f t="shared" si="10"/>
        <v>62.34</v>
      </c>
      <c r="CR6" s="36">
        <f t="shared" si="10"/>
        <v>62.46</v>
      </c>
      <c r="CS6" s="36">
        <f t="shared" si="10"/>
        <v>62.88</v>
      </c>
      <c r="CT6" s="36">
        <f t="shared" si="10"/>
        <v>62.32</v>
      </c>
      <c r="CU6" s="36">
        <f t="shared" si="10"/>
        <v>61.71</v>
      </c>
      <c r="CV6" s="35" t="str">
        <f>IF(CV7="","",IF(CV7="-","【-】","【"&amp;SUBSTITUTE(TEXT(CV7,"#,##0.00"),"-","△")&amp;"】"))</f>
        <v>【60.00】</v>
      </c>
      <c r="CW6" s="36">
        <f>IF(CW7="",NA(),CW7)</f>
        <v>92.56</v>
      </c>
      <c r="CX6" s="36">
        <f t="shared" ref="CX6:DF6" si="11">IF(CX7="",NA(),CX7)</f>
        <v>91.82</v>
      </c>
      <c r="CY6" s="36">
        <f t="shared" si="11"/>
        <v>91.9</v>
      </c>
      <c r="CZ6" s="36">
        <f t="shared" si="11"/>
        <v>92.11</v>
      </c>
      <c r="DA6" s="36">
        <f t="shared" si="11"/>
        <v>91.81</v>
      </c>
      <c r="DB6" s="36">
        <f t="shared" si="11"/>
        <v>90.15</v>
      </c>
      <c r="DC6" s="36">
        <f t="shared" si="11"/>
        <v>90.62</v>
      </c>
      <c r="DD6" s="36">
        <f t="shared" si="11"/>
        <v>90.13</v>
      </c>
      <c r="DE6" s="36">
        <f t="shared" si="11"/>
        <v>90.19</v>
      </c>
      <c r="DF6" s="36">
        <f t="shared" si="11"/>
        <v>90.03</v>
      </c>
      <c r="DG6" s="35" t="str">
        <f>IF(DG7="","",IF(DG7="-","【-】","【"&amp;SUBSTITUTE(TEXT(DG7,"#,##0.00"),"-","△")&amp;"】"))</f>
        <v>【89.80】</v>
      </c>
      <c r="DH6" s="36">
        <f>IF(DH7="",NA(),DH7)</f>
        <v>43.88</v>
      </c>
      <c r="DI6" s="36">
        <f t="shared" ref="DI6:DQ6" si="12">IF(DI7="",NA(),DI7)</f>
        <v>45.05</v>
      </c>
      <c r="DJ6" s="36">
        <f t="shared" si="12"/>
        <v>46.06</v>
      </c>
      <c r="DK6" s="36">
        <f t="shared" si="12"/>
        <v>47.15</v>
      </c>
      <c r="DL6" s="36">
        <f t="shared" si="12"/>
        <v>48.4</v>
      </c>
      <c r="DM6" s="36">
        <f t="shared" si="12"/>
        <v>47.37</v>
      </c>
      <c r="DN6" s="36">
        <f t="shared" si="12"/>
        <v>48.01</v>
      </c>
      <c r="DO6" s="36">
        <f t="shared" si="12"/>
        <v>48.01</v>
      </c>
      <c r="DP6" s="36">
        <f t="shared" si="12"/>
        <v>48.86</v>
      </c>
      <c r="DQ6" s="36">
        <f t="shared" si="12"/>
        <v>49.6</v>
      </c>
      <c r="DR6" s="35" t="str">
        <f>IF(DR7="","",IF(DR7="-","【-】","【"&amp;SUBSTITUTE(TEXT(DR7,"#,##0.00"),"-","△")&amp;"】"))</f>
        <v>【49.59】</v>
      </c>
      <c r="DS6" s="36">
        <f>IF(DS7="",NA(),DS7)</f>
        <v>14.16</v>
      </c>
      <c r="DT6" s="36">
        <f t="shared" ref="DT6:EB6" si="13">IF(DT7="",NA(),DT7)</f>
        <v>13.27</v>
      </c>
      <c r="DU6" s="36">
        <f t="shared" si="13"/>
        <v>13.4</v>
      </c>
      <c r="DV6" s="36">
        <f t="shared" si="13"/>
        <v>13.23</v>
      </c>
      <c r="DW6" s="36">
        <f t="shared" si="13"/>
        <v>13.16</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0.91</v>
      </c>
      <c r="EE6" s="36">
        <f t="shared" ref="EE6:EM6" si="14">IF(EE7="",NA(),EE7)</f>
        <v>0.98</v>
      </c>
      <c r="EF6" s="36">
        <f t="shared" si="14"/>
        <v>1.1599999999999999</v>
      </c>
      <c r="EG6" s="36">
        <f t="shared" si="14"/>
        <v>1.04</v>
      </c>
      <c r="EH6" s="36">
        <f t="shared" si="14"/>
        <v>0.88</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62014</v>
      </c>
      <c r="D7" s="38">
        <v>46</v>
      </c>
      <c r="E7" s="38">
        <v>1</v>
      </c>
      <c r="F7" s="38">
        <v>0</v>
      </c>
      <c r="G7" s="38">
        <v>1</v>
      </c>
      <c r="H7" s="38" t="s">
        <v>93</v>
      </c>
      <c r="I7" s="38" t="s">
        <v>94</v>
      </c>
      <c r="J7" s="38" t="s">
        <v>95</v>
      </c>
      <c r="K7" s="38" t="s">
        <v>96</v>
      </c>
      <c r="L7" s="38" t="s">
        <v>97</v>
      </c>
      <c r="M7" s="38" t="s">
        <v>98</v>
      </c>
      <c r="N7" s="39" t="s">
        <v>99</v>
      </c>
      <c r="O7" s="39">
        <v>68.5</v>
      </c>
      <c r="P7" s="39">
        <v>98.23</v>
      </c>
      <c r="Q7" s="39">
        <v>3509</v>
      </c>
      <c r="R7" s="39">
        <v>244998</v>
      </c>
      <c r="S7" s="39">
        <v>381.3</v>
      </c>
      <c r="T7" s="39">
        <v>642.53</v>
      </c>
      <c r="U7" s="39">
        <v>239559</v>
      </c>
      <c r="V7" s="39">
        <v>137.84</v>
      </c>
      <c r="W7" s="39">
        <v>1737.95</v>
      </c>
      <c r="X7" s="39">
        <v>117.27</v>
      </c>
      <c r="Y7" s="39">
        <v>118.11</v>
      </c>
      <c r="Z7" s="39">
        <v>117.3</v>
      </c>
      <c r="AA7" s="39">
        <v>117.06</v>
      </c>
      <c r="AB7" s="39">
        <v>118.73</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263.27999999999997</v>
      </c>
      <c r="AU7" s="39">
        <v>279.97000000000003</v>
      </c>
      <c r="AV7" s="39">
        <v>266.57</v>
      </c>
      <c r="AW7" s="39">
        <v>292.36</v>
      </c>
      <c r="AX7" s="39">
        <v>321.17</v>
      </c>
      <c r="AY7" s="39">
        <v>299.44</v>
      </c>
      <c r="AZ7" s="39">
        <v>311.99</v>
      </c>
      <c r="BA7" s="39">
        <v>307.83</v>
      </c>
      <c r="BB7" s="39">
        <v>318.89</v>
      </c>
      <c r="BC7" s="39">
        <v>309.10000000000002</v>
      </c>
      <c r="BD7" s="39">
        <v>264.97000000000003</v>
      </c>
      <c r="BE7" s="39">
        <v>345.48</v>
      </c>
      <c r="BF7" s="39">
        <v>337.66</v>
      </c>
      <c r="BG7" s="39">
        <v>331.73</v>
      </c>
      <c r="BH7" s="39">
        <v>326.85000000000002</v>
      </c>
      <c r="BI7" s="39">
        <v>322.45</v>
      </c>
      <c r="BJ7" s="39">
        <v>298.08999999999997</v>
      </c>
      <c r="BK7" s="39">
        <v>291.77999999999997</v>
      </c>
      <c r="BL7" s="39">
        <v>295.44</v>
      </c>
      <c r="BM7" s="39">
        <v>290.07</v>
      </c>
      <c r="BN7" s="39">
        <v>290.42</v>
      </c>
      <c r="BO7" s="39">
        <v>266.61</v>
      </c>
      <c r="BP7" s="39">
        <v>111.79</v>
      </c>
      <c r="BQ7" s="39">
        <v>111.28</v>
      </c>
      <c r="BR7" s="39">
        <v>110.89</v>
      </c>
      <c r="BS7" s="39">
        <v>109.77</v>
      </c>
      <c r="BT7" s="39">
        <v>111.18</v>
      </c>
      <c r="BU7" s="39">
        <v>106.4</v>
      </c>
      <c r="BV7" s="39">
        <v>107.61</v>
      </c>
      <c r="BW7" s="39">
        <v>106.02</v>
      </c>
      <c r="BX7" s="39">
        <v>104.84</v>
      </c>
      <c r="BY7" s="39">
        <v>106.11</v>
      </c>
      <c r="BZ7" s="39">
        <v>103.24</v>
      </c>
      <c r="CA7" s="39">
        <v>189.25</v>
      </c>
      <c r="CB7" s="39">
        <v>190.38</v>
      </c>
      <c r="CC7" s="39">
        <v>191.41</v>
      </c>
      <c r="CD7" s="39">
        <v>193.72</v>
      </c>
      <c r="CE7" s="39">
        <v>192.08</v>
      </c>
      <c r="CF7" s="39">
        <v>156.29</v>
      </c>
      <c r="CG7" s="39">
        <v>155.69</v>
      </c>
      <c r="CH7" s="39">
        <v>158.6</v>
      </c>
      <c r="CI7" s="39">
        <v>161.82</v>
      </c>
      <c r="CJ7" s="39">
        <v>161.03</v>
      </c>
      <c r="CK7" s="39">
        <v>168.38</v>
      </c>
      <c r="CL7" s="39">
        <v>51.35</v>
      </c>
      <c r="CM7" s="39">
        <v>51.82</v>
      </c>
      <c r="CN7" s="39">
        <v>51.64</v>
      </c>
      <c r="CO7" s="39">
        <v>51.09</v>
      </c>
      <c r="CP7" s="39">
        <v>50.59</v>
      </c>
      <c r="CQ7" s="39">
        <v>62.34</v>
      </c>
      <c r="CR7" s="39">
        <v>62.46</v>
      </c>
      <c r="CS7" s="39">
        <v>62.88</v>
      </c>
      <c r="CT7" s="39">
        <v>62.32</v>
      </c>
      <c r="CU7" s="39">
        <v>61.71</v>
      </c>
      <c r="CV7" s="39">
        <v>60</v>
      </c>
      <c r="CW7" s="39">
        <v>92.56</v>
      </c>
      <c r="CX7" s="39">
        <v>91.82</v>
      </c>
      <c r="CY7" s="39">
        <v>91.9</v>
      </c>
      <c r="CZ7" s="39">
        <v>92.11</v>
      </c>
      <c r="DA7" s="39">
        <v>91.81</v>
      </c>
      <c r="DB7" s="39">
        <v>90.15</v>
      </c>
      <c r="DC7" s="39">
        <v>90.62</v>
      </c>
      <c r="DD7" s="39">
        <v>90.13</v>
      </c>
      <c r="DE7" s="39">
        <v>90.19</v>
      </c>
      <c r="DF7" s="39">
        <v>90.03</v>
      </c>
      <c r="DG7" s="39">
        <v>89.8</v>
      </c>
      <c r="DH7" s="39">
        <v>43.88</v>
      </c>
      <c r="DI7" s="39">
        <v>45.05</v>
      </c>
      <c r="DJ7" s="39">
        <v>46.06</v>
      </c>
      <c r="DK7" s="39">
        <v>47.15</v>
      </c>
      <c r="DL7" s="39">
        <v>48.4</v>
      </c>
      <c r="DM7" s="39">
        <v>47.37</v>
      </c>
      <c r="DN7" s="39">
        <v>48.01</v>
      </c>
      <c r="DO7" s="39">
        <v>48.01</v>
      </c>
      <c r="DP7" s="39">
        <v>48.86</v>
      </c>
      <c r="DQ7" s="39">
        <v>49.6</v>
      </c>
      <c r="DR7" s="39">
        <v>49.59</v>
      </c>
      <c r="DS7" s="39">
        <v>14.16</v>
      </c>
      <c r="DT7" s="39">
        <v>13.27</v>
      </c>
      <c r="DU7" s="39">
        <v>13.4</v>
      </c>
      <c r="DV7" s="39">
        <v>13.23</v>
      </c>
      <c r="DW7" s="39">
        <v>13.16</v>
      </c>
      <c r="DX7" s="39">
        <v>14.27</v>
      </c>
      <c r="DY7" s="39">
        <v>16.170000000000002</v>
      </c>
      <c r="DZ7" s="39">
        <v>16.600000000000001</v>
      </c>
      <c r="EA7" s="39">
        <v>18.510000000000002</v>
      </c>
      <c r="EB7" s="39">
        <v>20.49</v>
      </c>
      <c r="EC7" s="39">
        <v>19.440000000000001</v>
      </c>
      <c r="ED7" s="39">
        <v>0.91</v>
      </c>
      <c r="EE7" s="39">
        <v>0.98</v>
      </c>
      <c r="EF7" s="39">
        <v>1.1599999999999999</v>
      </c>
      <c r="EG7" s="39">
        <v>1.04</v>
      </c>
      <c r="EH7" s="39">
        <v>0.88</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経営企画課y24132pc153</cp:lastModifiedBy>
  <cp:lastPrinted>2021-01-27T02:32:18Z</cp:lastPrinted>
  <dcterms:created xsi:type="dcterms:W3CDTF">2020-12-04T02:03:46Z</dcterms:created>
  <dcterms:modified xsi:type="dcterms:W3CDTF">2021-01-28T00:44:12Z</dcterms:modified>
  <cp:category/>
</cp:coreProperties>
</file>