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d8/aeEQJQkZai+myxF0YguzVpZFOHPeqQ9SXa9Aamff/zwj+sUOqB3rmmQIhACXTphgUOl8Ln83FeHNWjiymg==" workbookSaltValue="H44Loer4D/BwKotWRn1A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<sst xmlns="http://schemas.openxmlformats.org/spreadsheetml/2006/main" count="228" uniqueCount="114">
  <si>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</si>
  <si>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</si>
  <si>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</si>
  <si>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</si>
  <si>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</si>
  <si>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</si>
  <si>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</si>
  <si>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</si>
  <si>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</si>
  <si>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</si>
  <si>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</si>
  <si>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</si>
  <si>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</si>
  <si>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</si>
  <si>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</si>
  <si>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</si>
  <si>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</si>
  <si>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</si>
  <si>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</si>
  <si>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</si>
  <si>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</si>
  <si>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</si>
  <si>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</si>
  <si>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</si>
  <si>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</si>
  <si>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</si>
  <si>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</si>
  <si>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</si>
  <si>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</si>
  <si>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</si>
  <si>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</si>
  <si>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</si>
  <si>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</si>
  <si>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</si>
  <si>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</si>
  <si>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</si>
  <si>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</si>
  <si>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</si>
  <si>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</si>
  <si>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</si>
  <si>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</si>
  <si>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</si>
  <si>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</si>
  <si>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</si>
  <si>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</si>
  <si>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</si>
  <si>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</si>
  <si>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</si>
  <si>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</si>
  <si>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</si>
  <si>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</si>
  <si>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</si>
  <si>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</si>
  <si>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</si>
  <si>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</si>
  <si>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</si>
  <si>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</si>
  <si>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</si>
  <si>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</si>
  <si>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</si>
  <si>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</si>
  <si>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</si>
  <si>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</si>
  <si>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</si>
  <si>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</si>
  <si>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</si>
  <si>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</si>
  <si>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</si>
  <si>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</si>
  <si>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</si>
  <si>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</si>
  <si>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</si>
  <si>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</si>
  <si>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</si>
  <si>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</si>
  <si>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</si>
  <si>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</si>
  <si>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</si>
  <si>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</si>
  <si>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</si>
  <si>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</si>
  <si>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</si>
  <si>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</si>
  <si>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</si>
  <si>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</si>
  <si>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</si>
  <si>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</si>
  <si>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</si>
  <si>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</si>
  <si>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</si>
  <si>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</si>
  <si>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</si>
  <si>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</si>
  <si>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</si>
  <si>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</si>
  <si>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</si>
  <si>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</si>
  <si>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</si>
  <si>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</si>
  <si>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</si>
  <si>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</si>
  <si>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</si>
  <si>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</si>
  <si>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</si>
  <si>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</si>
  <si>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</si>
  <si>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</si>
  <si>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</si>
  <si>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</si>
  <si>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</si>
  <si>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</si>
  <si>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今後も、更なる人口減少や高齢化及び節水器具の普及等が進むことが予想され、一層水道事業経営が厳しい状況が続くと考えられます。
　このようなことから、費用の削減と有収率の向上を目指し経営を行うと共に、計画的な管路更新を行い、一般会計と連携を図りながら、安全で安定した水道水の供給と安定した経営を行って参ります。</t>
    <rPh sb="1" eb="3">
      <t>コンゴ</t>
    </rPh>
    <rPh sb="5" eb="6">
      <t>サラ</t>
    </rPh>
    <rPh sb="8" eb="10">
      <t>ジンコウ</t>
    </rPh>
    <rPh sb="10" eb="12">
      <t>ゲンショウ</t>
    </rPh>
    <rPh sb="13" eb="16">
      <t>コウレイカ</t>
    </rPh>
    <rPh sb="16" eb="17">
      <t>オヨ</t>
    </rPh>
    <rPh sb="18" eb="20">
      <t>セッスイ</t>
    </rPh>
    <rPh sb="20" eb="22">
      <t>キグ</t>
    </rPh>
    <rPh sb="23" eb="25">
      <t>フキュウ</t>
    </rPh>
    <rPh sb="25" eb="26">
      <t>トウ</t>
    </rPh>
    <rPh sb="27" eb="28">
      <t>スス</t>
    </rPh>
    <rPh sb="32" eb="34">
      <t>ヨソウ</t>
    </rPh>
    <rPh sb="37" eb="39">
      <t>イッソウ</t>
    </rPh>
    <rPh sb="39" eb="41">
      <t>スイドウ</t>
    </rPh>
    <rPh sb="41" eb="43">
      <t>ジギョウ</t>
    </rPh>
    <rPh sb="43" eb="45">
      <t>ケイエイ</t>
    </rPh>
    <rPh sb="46" eb="47">
      <t>キビ</t>
    </rPh>
    <rPh sb="49" eb="51">
      <t>ジョウキョウ</t>
    </rPh>
    <rPh sb="52" eb="53">
      <t>ツヅ</t>
    </rPh>
    <rPh sb="55" eb="56">
      <t>カンガ</t>
    </rPh>
    <rPh sb="74" eb="76">
      <t>ヒヨウ</t>
    </rPh>
    <rPh sb="77" eb="79">
      <t>サクゲン</t>
    </rPh>
    <rPh sb="80" eb="83">
      <t>ユウシュウリツ</t>
    </rPh>
    <rPh sb="84" eb="86">
      <t>コウジョウ</t>
    </rPh>
    <rPh sb="87" eb="89">
      <t>メザ</t>
    </rPh>
    <rPh sb="90" eb="92">
      <t>ケイエイ</t>
    </rPh>
    <rPh sb="93" eb="94">
      <t>オコナ</t>
    </rPh>
    <rPh sb="96" eb="97">
      <t>トモ</t>
    </rPh>
    <rPh sb="99" eb="102">
      <t>ケイカクテキ</t>
    </rPh>
    <rPh sb="103" eb="105">
      <t>カンロ</t>
    </rPh>
    <rPh sb="105" eb="107">
      <t>コウシン</t>
    </rPh>
    <rPh sb="108" eb="109">
      <t>オコナ</t>
    </rPh>
    <rPh sb="111" eb="113">
      <t>イッパン</t>
    </rPh>
    <rPh sb="113" eb="115">
      <t>カイケイ</t>
    </rPh>
    <rPh sb="116" eb="118">
      <t>レンケイ</t>
    </rPh>
    <rPh sb="119" eb="120">
      <t>ハカ</t>
    </rPh>
    <rPh sb="125" eb="127">
      <t>アンゼン</t>
    </rPh>
    <rPh sb="128" eb="130">
      <t>アンテイ</t>
    </rPh>
    <rPh sb="132" eb="134">
      <t>スイドウ</t>
    </rPh>
    <rPh sb="134" eb="135">
      <t>スイ</t>
    </rPh>
    <rPh sb="136" eb="138">
      <t>キョウキュウ</t>
    </rPh>
    <rPh sb="139" eb="141">
      <t>アンテイ</t>
    </rPh>
    <rPh sb="143" eb="145">
      <t>ケイエイ</t>
    </rPh>
    <rPh sb="146" eb="147">
      <t>オコナ</t>
    </rPh>
    <rPh sb="149" eb="150">
      <t>マイ</t>
    </rPh>
    <phoneticPr fontId="4"/>
  </si>
  <si>
    <t>　本町の水道事業は、昭和３６年に開始し、水道水の供給を行ってきました。
　開始当時に整備した配水管は、既に４０年を超えており管路経年比率は、類似団体や全国平均に比べ非常に高い状況となっております。
　また、管路更新率においては以前の経営状況悪化により更新工事が思う様に進んでいないため、類似団体、全国平均よりも低い状況となっています。
　現在の更新状況は、国道・県道の新設及び改良工事が近年増加していることから、支障管工事と合わせ管路の更新工事を行っている状況でありますが、今後は老朽管布設替工事と漏水頻発区間の管路更新工事等を計画的に進めて参りたいと考えております。</t>
    <rPh sb="1" eb="3">
      <t>ホンチョウ</t>
    </rPh>
    <rPh sb="4" eb="6">
      <t>スイドウ</t>
    </rPh>
    <rPh sb="6" eb="8">
      <t>ジギョウ</t>
    </rPh>
    <rPh sb="10" eb="12">
      <t>ショウワ</t>
    </rPh>
    <rPh sb="14" eb="15">
      <t>ネン</t>
    </rPh>
    <rPh sb="16" eb="18">
      <t>カイシ</t>
    </rPh>
    <rPh sb="20" eb="23">
      <t>スイドウスイ</t>
    </rPh>
    <rPh sb="24" eb="26">
      <t>キョウキュウ</t>
    </rPh>
    <rPh sb="27" eb="28">
      <t>オコナ</t>
    </rPh>
    <rPh sb="37" eb="39">
      <t>カイシ</t>
    </rPh>
    <rPh sb="39" eb="41">
      <t>トウジ</t>
    </rPh>
    <rPh sb="42" eb="44">
      <t>セイビ</t>
    </rPh>
    <rPh sb="46" eb="49">
      <t>ハイスイカン</t>
    </rPh>
    <rPh sb="51" eb="52">
      <t>スデ</t>
    </rPh>
    <rPh sb="55" eb="56">
      <t>ネン</t>
    </rPh>
    <rPh sb="57" eb="58">
      <t>コ</t>
    </rPh>
    <rPh sb="62" eb="64">
      <t>カンロ</t>
    </rPh>
    <rPh sb="64" eb="66">
      <t>ケイネン</t>
    </rPh>
    <rPh sb="66" eb="68">
      <t>ヒリツ</t>
    </rPh>
    <rPh sb="70" eb="72">
      <t>ルイジ</t>
    </rPh>
    <rPh sb="72" eb="74">
      <t>ダンタイ</t>
    </rPh>
    <rPh sb="75" eb="77">
      <t>ゼンコク</t>
    </rPh>
    <rPh sb="77" eb="79">
      <t>ヘイキン</t>
    </rPh>
    <rPh sb="80" eb="81">
      <t>クラ</t>
    </rPh>
    <rPh sb="82" eb="84">
      <t>ヒジョウ</t>
    </rPh>
    <rPh sb="85" eb="86">
      <t>タカ</t>
    </rPh>
    <rPh sb="87" eb="89">
      <t>ジョウキョウ</t>
    </rPh>
    <rPh sb="103" eb="105">
      <t>カンロ</t>
    </rPh>
    <rPh sb="105" eb="107">
      <t>コウシン</t>
    </rPh>
    <rPh sb="107" eb="108">
      <t>リツ</t>
    </rPh>
    <rPh sb="113" eb="115">
      <t>イゼン</t>
    </rPh>
    <rPh sb="116" eb="118">
      <t>ケイエイ</t>
    </rPh>
    <rPh sb="118" eb="120">
      <t>ジョウキョウ</t>
    </rPh>
    <rPh sb="120" eb="122">
      <t>アッカ</t>
    </rPh>
    <rPh sb="125" eb="127">
      <t>コウシン</t>
    </rPh>
    <rPh sb="127" eb="129">
      <t>コウジ</t>
    </rPh>
    <rPh sb="130" eb="131">
      <t>オモ</t>
    </rPh>
    <rPh sb="132" eb="133">
      <t>ヨウ</t>
    </rPh>
    <rPh sb="134" eb="135">
      <t>スス</t>
    </rPh>
    <rPh sb="143" eb="145">
      <t>ルイジ</t>
    </rPh>
    <rPh sb="145" eb="147">
      <t>ダンタイ</t>
    </rPh>
    <rPh sb="148" eb="150">
      <t>ゼンコク</t>
    </rPh>
    <rPh sb="150" eb="152">
      <t>ヘイキン</t>
    </rPh>
    <rPh sb="155" eb="156">
      <t>ヒク</t>
    </rPh>
    <rPh sb="157" eb="159">
      <t>ジョウキョウ</t>
    </rPh>
    <rPh sb="169" eb="171">
      <t>ゲンザイ</t>
    </rPh>
    <rPh sb="172" eb="176">
      <t>コウシンジョウキョウ</t>
    </rPh>
    <rPh sb="178" eb="180">
      <t>コクドウ</t>
    </rPh>
    <rPh sb="181" eb="183">
      <t>ケンドウ</t>
    </rPh>
    <rPh sb="184" eb="186">
      <t>シンセツ</t>
    </rPh>
    <rPh sb="186" eb="187">
      <t>オヨ</t>
    </rPh>
    <rPh sb="188" eb="190">
      <t>カイリョウ</t>
    </rPh>
    <rPh sb="190" eb="192">
      <t>コウジ</t>
    </rPh>
    <rPh sb="193" eb="195">
      <t>キンネン</t>
    </rPh>
    <rPh sb="195" eb="197">
      <t>ゾウカ</t>
    </rPh>
    <rPh sb="206" eb="209">
      <t>シショウカン</t>
    </rPh>
    <rPh sb="209" eb="211">
      <t>コウジ</t>
    </rPh>
    <rPh sb="212" eb="213">
      <t>ア</t>
    </rPh>
    <rPh sb="215" eb="217">
      <t>カンロ</t>
    </rPh>
    <rPh sb="218" eb="222">
      <t>コウシンコウジ</t>
    </rPh>
    <rPh sb="223" eb="224">
      <t>オコナ</t>
    </rPh>
    <rPh sb="228" eb="230">
      <t>ジョウキョウ</t>
    </rPh>
    <rPh sb="237" eb="239">
      <t>コンゴ</t>
    </rPh>
    <rPh sb="240" eb="242">
      <t>ロウキュウ</t>
    </rPh>
    <rPh sb="242" eb="243">
      <t>カン</t>
    </rPh>
    <rPh sb="243" eb="246">
      <t>フセツガ</t>
    </rPh>
    <rPh sb="246" eb="248">
      <t>コウジ</t>
    </rPh>
    <rPh sb="249" eb="251">
      <t>ロウスイ</t>
    </rPh>
    <rPh sb="251" eb="253">
      <t>ヒンパツ</t>
    </rPh>
    <rPh sb="253" eb="255">
      <t>クカン</t>
    </rPh>
    <rPh sb="256" eb="258">
      <t>カンロ</t>
    </rPh>
    <rPh sb="258" eb="260">
      <t>コウシン</t>
    </rPh>
    <rPh sb="260" eb="262">
      <t>コウジ</t>
    </rPh>
    <rPh sb="262" eb="263">
      <t>トウ</t>
    </rPh>
    <rPh sb="264" eb="267">
      <t>ケイカクテキ</t>
    </rPh>
    <rPh sb="268" eb="269">
      <t>スス</t>
    </rPh>
    <rPh sb="271" eb="272">
      <t>マイ</t>
    </rPh>
    <rPh sb="276" eb="277">
      <t>カンガ</t>
    </rPh>
    <phoneticPr fontId="4"/>
  </si>
  <si>
    <t>　本町の水道事業は、給水人口の減少や節水器具の普及、節水意識の高揚に伴い、年々水需要は落ち込み当面期待できない状況が続いています。
　令和元年度の経営状況は、経常収支比率で１００％を上回り黒字経営となっています。
  類似団体平均と比較して見ても、令和元年度においては上回っている状況となっていますが、これに甘んじることなく、より一層の経費縮減に務め業務を行っていきます。
　収入の増加対策として、給水停止も含めた水道料金の回収（未収金対策）を継続実施することや費用の削減と合わせて、不明水（漏水）の減少を図り、有収率を向上させる必要があります。
　また、企業債残高対給水比率は年々減少しやっと類似団体と同等の比率になったものの、全国平均との比較では今だに高い推移となっております。
　今後も、計画的に一般会計からの支援を受けながら、経営戦略・水道事業経営計画に基づき計画的に水道施設の整備や更新工事等を行い、安定した経営を行っていきたいと考えています。</t>
    <rPh sb="1" eb="3">
      <t>ホンチョウ</t>
    </rPh>
    <rPh sb="4" eb="6">
      <t>スイドウ</t>
    </rPh>
    <rPh sb="6" eb="8">
      <t>ジギョウ</t>
    </rPh>
    <rPh sb="10" eb="12">
      <t>キュウスイ</t>
    </rPh>
    <rPh sb="12" eb="14">
      <t>ジンコウ</t>
    </rPh>
    <rPh sb="15" eb="17">
      <t>ゲンショウ</t>
    </rPh>
    <rPh sb="18" eb="20">
      <t>セッスイ</t>
    </rPh>
    <rPh sb="20" eb="22">
      <t>キグ</t>
    </rPh>
    <rPh sb="23" eb="25">
      <t>フキュウ</t>
    </rPh>
    <rPh sb="26" eb="28">
      <t>セッスイ</t>
    </rPh>
    <rPh sb="28" eb="30">
      <t>イシキ</t>
    </rPh>
    <rPh sb="31" eb="33">
      <t>コウヨウ</t>
    </rPh>
    <rPh sb="34" eb="35">
      <t>トモナ</t>
    </rPh>
    <rPh sb="37" eb="39">
      <t>ネンネン</t>
    </rPh>
    <rPh sb="39" eb="40">
      <t>ミズ</t>
    </rPh>
    <rPh sb="40" eb="42">
      <t>ジュヨウ</t>
    </rPh>
    <rPh sb="43" eb="44">
      <t>オ</t>
    </rPh>
    <rPh sb="45" eb="46">
      <t>コ</t>
    </rPh>
    <rPh sb="47" eb="49">
      <t>トウメン</t>
    </rPh>
    <rPh sb="49" eb="51">
      <t>キタイ</t>
    </rPh>
    <rPh sb="55" eb="57">
      <t>ジョウキョウ</t>
    </rPh>
    <rPh sb="58" eb="59">
      <t>ツヅ</t>
    </rPh>
    <rPh sb="67" eb="69">
      <t>レイワ</t>
    </rPh>
    <rPh sb="69" eb="70">
      <t>ガン</t>
    </rPh>
    <rPh sb="70" eb="72">
      <t>ネンド</t>
    </rPh>
    <rPh sb="73" eb="75">
      <t>ケイエイ</t>
    </rPh>
    <rPh sb="75" eb="77">
      <t>ジョウキョウ</t>
    </rPh>
    <rPh sb="79" eb="81">
      <t>ケイジョウ</t>
    </rPh>
    <rPh sb="81" eb="83">
      <t>シュウシ</t>
    </rPh>
    <rPh sb="83" eb="85">
      <t>ヒリツ</t>
    </rPh>
    <rPh sb="91" eb="93">
      <t>ウワマワ</t>
    </rPh>
    <rPh sb="94" eb="96">
      <t>クロジ</t>
    </rPh>
    <rPh sb="96" eb="98">
      <t>ケイエイ</t>
    </rPh>
    <rPh sb="109" eb="111">
      <t>ルイジ</t>
    </rPh>
    <rPh sb="111" eb="113">
      <t>ダンタイ</t>
    </rPh>
    <rPh sb="113" eb="115">
      <t>ヘイキン</t>
    </rPh>
    <rPh sb="116" eb="118">
      <t>ヒカク</t>
    </rPh>
    <rPh sb="120" eb="121">
      <t>ミ</t>
    </rPh>
    <rPh sb="124" eb="126">
      <t>レイワ</t>
    </rPh>
    <rPh sb="126" eb="127">
      <t>ガン</t>
    </rPh>
    <rPh sb="127" eb="129">
      <t>ネンド</t>
    </rPh>
    <rPh sb="134" eb="136">
      <t>ウワマワ</t>
    </rPh>
    <rPh sb="140" eb="142">
      <t>ジョウキョウ</t>
    </rPh>
    <rPh sb="154" eb="155">
      <t>アマ</t>
    </rPh>
    <rPh sb="165" eb="167">
      <t>イッソウ</t>
    </rPh>
    <rPh sb="168" eb="170">
      <t>ケイヒ</t>
    </rPh>
    <rPh sb="170" eb="172">
      <t>シュクゲン</t>
    </rPh>
    <rPh sb="173" eb="174">
      <t>ツト</t>
    </rPh>
    <rPh sb="175" eb="177">
      <t>ギョウム</t>
    </rPh>
    <rPh sb="178" eb="179">
      <t>オコナ</t>
    </rPh>
    <rPh sb="188" eb="190">
      <t>シュウニュウ</t>
    </rPh>
    <rPh sb="191" eb="193">
      <t>ゾウカ</t>
    </rPh>
    <rPh sb="193" eb="195">
      <t>タイサク</t>
    </rPh>
    <rPh sb="199" eb="201">
      <t>キュウスイ</t>
    </rPh>
    <rPh sb="201" eb="203">
      <t>テイシ</t>
    </rPh>
    <rPh sb="204" eb="205">
      <t>フク</t>
    </rPh>
    <rPh sb="207" eb="209">
      <t>スイドウ</t>
    </rPh>
    <rPh sb="209" eb="211">
      <t>リョウキン</t>
    </rPh>
    <rPh sb="212" eb="214">
      <t>カイシュウ</t>
    </rPh>
    <rPh sb="215" eb="218">
      <t>ミシュウキン</t>
    </rPh>
    <rPh sb="218" eb="220">
      <t>タイサク</t>
    </rPh>
    <rPh sb="222" eb="224">
      <t>ケイゾク</t>
    </rPh>
    <rPh sb="224" eb="226">
      <t>ジッシ</t>
    </rPh>
    <rPh sb="231" eb="233">
      <t>ヒヨウ</t>
    </rPh>
    <rPh sb="234" eb="236">
      <t>サクゲン</t>
    </rPh>
    <rPh sb="237" eb="238">
      <t>ア</t>
    </rPh>
    <rPh sb="242" eb="244">
      <t>フメイ</t>
    </rPh>
    <rPh sb="244" eb="245">
      <t>スイ</t>
    </rPh>
    <rPh sb="246" eb="248">
      <t>ロウスイ</t>
    </rPh>
    <rPh sb="250" eb="252">
      <t>ゲンショウ</t>
    </rPh>
    <rPh sb="253" eb="254">
      <t>ハカ</t>
    </rPh>
    <rPh sb="256" eb="259">
      <t>ユウシュウリツ</t>
    </rPh>
    <rPh sb="260" eb="262">
      <t>コウジョウ</t>
    </rPh>
    <rPh sb="265" eb="267">
      <t>ヒツヨウ</t>
    </rPh>
    <rPh sb="278" eb="280">
      <t>キギョウ</t>
    </rPh>
    <rPh sb="280" eb="281">
      <t>サイ</t>
    </rPh>
    <rPh sb="281" eb="283">
      <t>ザンダカ</t>
    </rPh>
    <rPh sb="283" eb="284">
      <t>タイ</t>
    </rPh>
    <rPh sb="284" eb="286">
      <t>キュウスイ</t>
    </rPh>
    <rPh sb="286" eb="288">
      <t>ヒリツ</t>
    </rPh>
    <rPh sb="289" eb="291">
      <t>ネンネン</t>
    </rPh>
    <rPh sb="291" eb="293">
      <t>ゲンショウ</t>
    </rPh>
    <rPh sb="297" eb="299">
      <t>ルイジ</t>
    </rPh>
    <rPh sb="299" eb="301">
      <t>ダンタイ</t>
    </rPh>
    <rPh sb="302" eb="304">
      <t>ドウトウ</t>
    </rPh>
    <rPh sb="305" eb="307">
      <t>ヒリツ</t>
    </rPh>
    <rPh sb="315" eb="317">
      <t>ゼンコク</t>
    </rPh>
    <rPh sb="317" eb="319">
      <t>ヘイキン</t>
    </rPh>
    <rPh sb="321" eb="323">
      <t>ヒカク</t>
    </rPh>
    <rPh sb="325" eb="326">
      <t>イマ</t>
    </rPh>
    <rPh sb="328" eb="329">
      <t>タカ</t>
    </rPh>
    <rPh sb="330" eb="332">
      <t>スイイ</t>
    </rPh>
    <rPh sb="343" eb="345">
      <t>コンゴ</t>
    </rPh>
    <rPh sb="347" eb="350">
      <t>ケイカクテキ</t>
    </rPh>
    <rPh sb="351" eb="353">
      <t>イッパン</t>
    </rPh>
    <rPh sb="353" eb="355">
      <t>カイケイ</t>
    </rPh>
    <rPh sb="358" eb="360">
      <t>シエン</t>
    </rPh>
    <rPh sb="361" eb="362">
      <t>ウ</t>
    </rPh>
    <rPh sb="367" eb="369">
      <t>ケイエイ</t>
    </rPh>
    <rPh sb="369" eb="371">
      <t>センリャク</t>
    </rPh>
    <rPh sb="372" eb="374">
      <t>スイドウ</t>
    </rPh>
    <rPh sb="374" eb="376">
      <t>ジギョウ</t>
    </rPh>
    <rPh sb="376" eb="380">
      <t>ケイエイケイカク</t>
    </rPh>
    <rPh sb="381" eb="382">
      <t>モト</t>
    </rPh>
    <rPh sb="384" eb="387">
      <t>ケイカクテキ</t>
    </rPh>
    <rPh sb="388" eb="390">
      <t>スイドウ</t>
    </rPh>
    <rPh sb="390" eb="392">
      <t>シセツ</t>
    </rPh>
    <rPh sb="393" eb="395">
      <t>セイビ</t>
    </rPh>
    <rPh sb="396" eb="398">
      <t>コウシン</t>
    </rPh>
    <rPh sb="398" eb="400">
      <t>コウジ</t>
    </rPh>
    <rPh sb="400" eb="401">
      <t>トウ</t>
    </rPh>
    <rPh sb="402" eb="403">
      <t>オコナ</t>
    </rPh>
    <rPh sb="405" eb="407">
      <t>アンテイ</t>
    </rPh>
    <rPh sb="409" eb="411">
      <t>ケイエイ</t>
    </rPh>
    <rPh sb="412" eb="413">
      <t>オコナ</t>
    </rPh>
    <rPh sb="420" eb="4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</si>
</sst>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0.44</c:v>
                </c:pt>
                <c:pt idx="2" formatCode="#,##0.00;&quot;△&quot;#,##0.00">
                  <c:v>0</c:v>
                </c:pt>
                <c:pt idx="3">
                  <c:v>0.24</c:v>
                </c:pt>
                <c:pt idx="4">
                  <c:v>0.32</c:v>
                </c:pt>
              </c:numCache>
            </c:numRef>
          </c:val>
          <c:extLst xmlns:c16r2="http://schemas.microsoft.com/office/drawing/2015/06/chart">
            <c:ext xmlns:c16="http://schemas.microsoft.com/office/drawing/2014/chart" uri="{C3380CC4-5D6E-409C-BE32-E72D297353CC}">
              <c16:uniqueId val="{00000000-3FF4-4619-B065-DCAF85483892}"/>
            </c:ext>
          </c:extLst>
        </c:ser>
        <c:dLbls>
          <c:showLegendKey val="0"/>
          <c:showVal val="0"/>
          <c:showCatName val="0"/>
          <c:showSerName val="0"/>
          <c:showPercent val="0"/>
          <c:showBubbleSize val="0"/>
        </c:dLbls>
        <c:gapWidth val="150"/>
        <c:axId val="213466112"/>
        <c:axId val="2136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0.43</c:v>
                </c:pt>
                <c:pt idx="4">
                  <c:v>0.42</c:v>
                </c:pt>
              </c:numCache>
            </c:numRef>
          </c:val>
          <c:smooth val="0"/>
          <c:extLst xmlns:c16r2="http://schemas.microsoft.com/office/drawing/2015/06/chart">
            <c:ext xmlns:c16="http://schemas.microsoft.com/office/drawing/2014/chart" uri="{C3380CC4-5D6E-409C-BE32-E72D297353CC}">
              <c16:uniqueId val="{00000001-3FF4-4619-B065-DCAF85483892}"/>
            </c:ext>
          </c:extLst>
        </c:ser>
        <c:dLbls>
          <c:showLegendKey val="0"/>
          <c:showVal val="0"/>
          <c:showCatName val="0"/>
          <c:showSerName val="0"/>
          <c:showPercent val="0"/>
          <c:showBubbleSize val="0"/>
        </c:dLbls>
        <c:marker val="1"/>
        <c:smooth val="0"/>
        <c:axId val="213466112"/>
        <c:axId val="213656704"/>
      </c:lineChart>
      <c:dateAx>
        <c:axId val="213466112"/>
        <c:scaling>
          <c:orientation val="minMax"/>
        </c:scaling>
        <c:delete val="1"/>
        <c:axPos val="b"/>
        <c:numFmt formatCode="&quot;H&quot;yy" sourceLinked="1"/>
        <c:majorTickMark val="none"/>
        <c:minorTickMark val="none"/>
        <c:tickLblPos val="none"/>
        <c:crossAx val="213656704"/>
        <c:crosses val="autoZero"/>
        <c:auto val="1"/>
        <c:lblOffset val="100"/>
        <c:baseTimeUnit val="years"/>
      </c:dateAx>
      <c:valAx>
        <c:axId val="213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61.1</c:v>
                </c:pt>
                <c:pt idx="1">
                  <c:v>60.49</c:v>
                </c:pt>
                <c:pt idx="2">
                  <c:v>61.47</c:v>
                </c:pt>
                <c:pt idx="3">
                  <c:v>59.94</c:v>
                </c:pt>
                <c:pt idx="4">
                  <c:v>58.65</c:v>
                </c:pt>
              </c:numCache>
            </c:numRef>
          </c:val>
          <c:extLst xmlns:c16r2="http://schemas.microsoft.com/office/drawing/2015/06/chart">
            <c:ext xmlns:c16="http://schemas.microsoft.com/office/drawing/2014/chart" uri="{C3380CC4-5D6E-409C-BE32-E72D297353CC}">
              <c16:uniqueId val="{00000000-C260-4950-B683-4D156865219D}"/>
            </c:ext>
          </c:extLst>
        </c:ser>
        <c:dLbls>
          <c:showLegendKey val="0"/>
          <c:showVal val="0"/>
          <c:showCatName val="0"/>
          <c:showSerName val="0"/>
          <c:showPercent val="0"/>
          <c:showBubbleSize val="0"/>
        </c:dLbls>
        <c:gapWidth val="150"/>
        <c:axId val="220859392"/>
        <c:axId val="2208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55.22</c:v>
                </c:pt>
                <c:pt idx="4">
                  <c:v>54.05</c:v>
                </c:pt>
              </c:numCache>
            </c:numRef>
          </c:val>
          <c:smooth val="0"/>
          <c:extLst xmlns:c16r2="http://schemas.microsoft.com/office/drawing/2015/06/chart">
            <c:ext xmlns:c16="http://schemas.microsoft.com/office/drawing/2014/chart" uri="{C3380CC4-5D6E-409C-BE32-E72D297353CC}">
              <c16:uniqueId val="{00000001-C260-4950-B683-4D156865219D}"/>
            </c:ext>
          </c:extLst>
        </c:ser>
        <c:dLbls>
          <c:showLegendKey val="0"/>
          <c:showVal val="0"/>
          <c:showCatName val="0"/>
          <c:showSerName val="0"/>
          <c:showPercent val="0"/>
          <c:showBubbleSize val="0"/>
        </c:dLbls>
        <c:marker val="1"/>
        <c:smooth val="0"/>
        <c:axId val="220859392"/>
        <c:axId val="220865664"/>
      </c:lineChart>
      <c:dateAx>
        <c:axId val="220859392"/>
        <c:scaling>
          <c:orientation val="minMax"/>
        </c:scaling>
        <c:delete val="1"/>
        <c:axPos val="b"/>
        <c:numFmt formatCode="&quot;H&quot;yy" sourceLinked="1"/>
        <c:majorTickMark val="none"/>
        <c:minorTickMark val="none"/>
        <c:tickLblPos val="none"/>
        <c:crossAx val="220865664"/>
        <c:crosses val="autoZero"/>
        <c:auto val="1"/>
        <c:lblOffset val="100"/>
        <c:baseTimeUnit val="years"/>
      </c:dateAx>
      <c:valAx>
        <c:axId val="2208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79.75</c:v>
                </c:pt>
                <c:pt idx="1">
                  <c:v>77.69</c:v>
                </c:pt>
                <c:pt idx="2">
                  <c:v>76.66</c:v>
                </c:pt>
                <c:pt idx="3">
                  <c:v>78.040000000000006</c:v>
                </c:pt>
                <c:pt idx="4">
                  <c:v>77.53</c:v>
                </c:pt>
              </c:numCache>
            </c:numRef>
          </c:val>
          <c:extLst xmlns:c16r2="http://schemas.microsoft.com/office/drawing/2015/06/chart">
            <c:ext xmlns:c16="http://schemas.microsoft.com/office/drawing/2014/chart" uri="{C3380CC4-5D6E-409C-BE32-E72D297353CC}">
              <c16:uniqueId val="{00000000-0858-4D78-B089-86B7091B600A}"/>
            </c:ext>
          </c:extLst>
        </c:ser>
        <c:dLbls>
          <c:showLegendKey val="0"/>
          <c:showVal val="0"/>
          <c:showCatName val="0"/>
          <c:showSerName val="0"/>
          <c:showPercent val="0"/>
          <c:showBubbleSize val="0"/>
        </c:dLbls>
        <c:gapWidth val="150"/>
        <c:axId val="220913024"/>
        <c:axId val="2219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0858-4D78-B089-86B7091B600A}"/>
            </c:ext>
          </c:extLst>
        </c:ser>
        <c:dLbls>
          <c:showLegendKey val="0"/>
          <c:showVal val="0"/>
          <c:showCatName val="0"/>
          <c:showSerName val="0"/>
          <c:showPercent val="0"/>
          <c:showBubbleSize val="0"/>
        </c:dLbls>
        <c:marker val="1"/>
        <c:smooth val="0"/>
        <c:axId val="220913024"/>
        <c:axId val="221976064"/>
      </c:lineChart>
      <c:dateAx>
        <c:axId val="220913024"/>
        <c:scaling>
          <c:orientation val="minMax"/>
        </c:scaling>
        <c:delete val="1"/>
        <c:axPos val="b"/>
        <c:numFmt formatCode="&quot;H&quot;yy" sourceLinked="1"/>
        <c:majorTickMark val="none"/>
        <c:minorTickMark val="none"/>
        <c:tickLblPos val="none"/>
        <c:crossAx val="221976064"/>
        <c:crosses val="autoZero"/>
        <c:auto val="1"/>
        <c:lblOffset val="100"/>
        <c:baseTimeUnit val="years"/>
      </c:dateAx>
      <c:valAx>
        <c:axId val="2219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102.65</c:v>
                </c:pt>
                <c:pt idx="1">
                  <c:v>101.09</c:v>
                </c:pt>
                <c:pt idx="2">
                  <c:v>102.46</c:v>
                </c:pt>
                <c:pt idx="3">
                  <c:v>111.81</c:v>
                </c:pt>
                <c:pt idx="4">
                  <c:v>108.79</c:v>
                </c:pt>
              </c:numCache>
            </c:numRef>
          </c:val>
          <c:extLst xmlns:c16r2="http://schemas.microsoft.com/office/drawing/2015/06/chart">
            <c:ext xmlns:c16="http://schemas.microsoft.com/office/drawing/2014/chart" uri="{C3380CC4-5D6E-409C-BE32-E72D297353CC}">
              <c16:uniqueId val="{00000000-0CB1-4DCA-8E6B-68044390C84F}"/>
            </c:ext>
          </c:extLst>
        </c:ser>
        <c:dLbls>
          <c:showLegendKey val="0"/>
          <c:showVal val="0"/>
          <c:showCatName val="0"/>
          <c:showSerName val="0"/>
          <c:showPercent val="0"/>
          <c:showBubbleSize val="0"/>
        </c:dLbls>
        <c:gapWidth val="150"/>
        <c:axId val="213683584"/>
        <c:axId val="2136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108.76</c:v>
                </c:pt>
                <c:pt idx="4">
                  <c:v>108.46</c:v>
                </c:pt>
              </c:numCache>
            </c:numRef>
          </c:val>
          <c:smooth val="0"/>
          <c:extLst xmlns:c16r2="http://schemas.microsoft.com/office/drawing/2015/06/chart">
            <c:ext xmlns:c16="http://schemas.microsoft.com/office/drawing/2014/chart" uri="{C3380CC4-5D6E-409C-BE32-E72D297353CC}">
              <c16:uniqueId val="{00000001-0CB1-4DCA-8E6B-68044390C84F}"/>
            </c:ext>
          </c:extLst>
        </c:ser>
        <c:dLbls>
          <c:showLegendKey val="0"/>
          <c:showVal val="0"/>
          <c:showCatName val="0"/>
          <c:showSerName val="0"/>
          <c:showPercent val="0"/>
          <c:showBubbleSize val="0"/>
        </c:dLbls>
        <c:marker val="1"/>
        <c:smooth val="0"/>
        <c:axId val="213683584"/>
        <c:axId val="213689856"/>
      </c:lineChart>
      <c:dateAx>
        <c:axId val="213683584"/>
        <c:scaling>
          <c:orientation val="minMax"/>
        </c:scaling>
        <c:delete val="1"/>
        <c:axPos val="b"/>
        <c:numFmt formatCode="&quot;H&quot;yy" sourceLinked="1"/>
        <c:majorTickMark val="none"/>
        <c:minorTickMark val="none"/>
        <c:tickLblPos val="none"/>
        <c:crossAx val="213689856"/>
        <c:crosses val="autoZero"/>
        <c:auto val="1"/>
        <c:lblOffset val="100"/>
        <c:baseTimeUnit val="years"/>
      </c:dateAx>
      <c:valAx>
        <c:axId val="21368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46.07</c:v>
                </c:pt>
                <c:pt idx="1">
                  <c:v>46.69</c:v>
                </c:pt>
                <c:pt idx="2">
                  <c:v>48.68</c:v>
                </c:pt>
                <c:pt idx="3">
                  <c:v>50.51</c:v>
                </c:pt>
                <c:pt idx="4">
                  <c:v>51.83</c:v>
                </c:pt>
              </c:numCache>
            </c:numRef>
          </c:val>
          <c:extLst xmlns:c16r2="http://schemas.microsoft.com/office/drawing/2015/06/chart">
            <c:ext xmlns:c16="http://schemas.microsoft.com/office/drawing/2014/chart" uri="{C3380CC4-5D6E-409C-BE32-E72D297353CC}">
              <c16:uniqueId val="{00000000-158A-48ED-80CD-95CF3667DE2B}"/>
            </c:ext>
          </c:extLst>
        </c:ser>
        <c:dLbls>
          <c:showLegendKey val="0"/>
          <c:showVal val="0"/>
          <c:showCatName val="0"/>
          <c:showSerName val="0"/>
          <c:showPercent val="0"/>
          <c:showBubbleSize val="0"/>
        </c:dLbls>
        <c:gapWidth val="150"/>
        <c:axId val="214175744"/>
        <c:axId val="2141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47.97</c:v>
                </c:pt>
                <c:pt idx="4">
                  <c:v>49.12</c:v>
                </c:pt>
              </c:numCache>
            </c:numRef>
          </c:val>
          <c:smooth val="0"/>
          <c:extLst xmlns:c16r2="http://schemas.microsoft.com/office/drawing/2015/06/chart">
            <c:ext xmlns:c16="http://schemas.microsoft.com/office/drawing/2014/chart" uri="{C3380CC4-5D6E-409C-BE32-E72D297353CC}">
              <c16:uniqueId val="{00000001-158A-48ED-80CD-95CF3667DE2B}"/>
            </c:ext>
          </c:extLst>
        </c:ser>
        <c:dLbls>
          <c:showLegendKey val="0"/>
          <c:showVal val="0"/>
          <c:showCatName val="0"/>
          <c:showSerName val="0"/>
          <c:showPercent val="0"/>
          <c:showBubbleSize val="0"/>
        </c:dLbls>
        <c:marker val="1"/>
        <c:smooth val="0"/>
        <c:axId val="214175744"/>
        <c:axId val="214177664"/>
      </c:lineChart>
      <c:dateAx>
        <c:axId val="214175744"/>
        <c:scaling>
          <c:orientation val="minMax"/>
        </c:scaling>
        <c:delete val="1"/>
        <c:axPos val="b"/>
        <c:numFmt formatCode="&quot;H&quot;yy" sourceLinked="1"/>
        <c:majorTickMark val="none"/>
        <c:minorTickMark val="none"/>
        <c:tickLblPos val="none"/>
        <c:crossAx val="214177664"/>
        <c:crosses val="autoZero"/>
        <c:auto val="1"/>
        <c:lblOffset val="100"/>
        <c:baseTimeUnit val="years"/>
      </c:dateAx>
      <c:valAx>
        <c:axId val="2141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17.73</c:v>
                </c:pt>
                <c:pt idx="1">
                  <c:v>22.09</c:v>
                </c:pt>
                <c:pt idx="2">
                  <c:v>26.64</c:v>
                </c:pt>
                <c:pt idx="3">
                  <c:v>25.95</c:v>
                </c:pt>
                <c:pt idx="4">
                  <c:v>32.869999999999997</c:v>
                </c:pt>
              </c:numCache>
            </c:numRef>
          </c:val>
          <c:extLst xmlns:c16r2="http://schemas.microsoft.com/office/drawing/2015/06/chart">
            <c:ext xmlns:c16="http://schemas.microsoft.com/office/drawing/2014/chart" uri="{C3380CC4-5D6E-409C-BE32-E72D297353CC}">
              <c16:uniqueId val="{00000000-0260-4071-AD9B-A6F636B2F418}"/>
            </c:ext>
          </c:extLst>
        </c:ser>
        <c:dLbls>
          <c:showLegendKey val="0"/>
          <c:showVal val="0"/>
          <c:showCatName val="0"/>
          <c:showSerName val="0"/>
          <c:showPercent val="0"/>
          <c:showBubbleSize val="0"/>
        </c:dLbls>
        <c:gapWidth val="150"/>
        <c:axId val="214221184"/>
        <c:axId val="21422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0260-4071-AD9B-A6F636B2F418}"/>
            </c:ext>
          </c:extLst>
        </c:ser>
        <c:dLbls>
          <c:showLegendKey val="0"/>
          <c:showVal val="0"/>
          <c:showCatName val="0"/>
          <c:showSerName val="0"/>
          <c:showPercent val="0"/>
          <c:showBubbleSize val="0"/>
        </c:dLbls>
        <c:marker val="1"/>
        <c:smooth val="0"/>
        <c:axId val="214221184"/>
        <c:axId val="214223104"/>
      </c:lineChart>
      <c:dateAx>
        <c:axId val="214221184"/>
        <c:scaling>
          <c:orientation val="minMax"/>
        </c:scaling>
        <c:delete val="1"/>
        <c:axPos val="b"/>
        <c:numFmt formatCode="&quot;H&quot;yy" sourceLinked="1"/>
        <c:majorTickMark val="none"/>
        <c:minorTickMark val="none"/>
        <c:tickLblPos val="none"/>
        <c:crossAx val="214223104"/>
        <c:crosses val="autoZero"/>
        <c:auto val="1"/>
        <c:lblOffset val="100"/>
        <c:baseTimeUnit val="years"/>
      </c:dateAx>
      <c:valAx>
        <c:axId val="214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D7-442A-85CD-F53759C2FDBF}"/>
            </c:ext>
          </c:extLst>
        </c:ser>
        <c:dLbls>
          <c:showLegendKey val="0"/>
          <c:showVal val="0"/>
          <c:showCatName val="0"/>
          <c:showSerName val="0"/>
          <c:showPercent val="0"/>
          <c:showBubbleSize val="0"/>
        </c:dLbls>
        <c:gapWidth val="150"/>
        <c:axId val="215108608"/>
        <c:axId val="2151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7.48</c:v>
                </c:pt>
                <c:pt idx="4">
                  <c:v>11.94</c:v>
                </c:pt>
              </c:numCache>
            </c:numRef>
          </c:val>
          <c:smooth val="0"/>
          <c:extLst xmlns:c16r2="http://schemas.microsoft.com/office/drawing/2015/06/chart">
            <c:ext xmlns:c16="http://schemas.microsoft.com/office/drawing/2014/chart" uri="{C3380CC4-5D6E-409C-BE32-E72D297353CC}">
              <c16:uniqueId val="{00000001-F6D7-442A-85CD-F53759C2FDBF}"/>
            </c:ext>
          </c:extLst>
        </c:ser>
        <c:dLbls>
          <c:showLegendKey val="0"/>
          <c:showVal val="0"/>
          <c:showCatName val="0"/>
          <c:showSerName val="0"/>
          <c:showPercent val="0"/>
          <c:showBubbleSize val="0"/>
        </c:dLbls>
        <c:marker val="1"/>
        <c:smooth val="0"/>
        <c:axId val="215108608"/>
        <c:axId val="215114880"/>
      </c:lineChart>
      <c:dateAx>
        <c:axId val="215108608"/>
        <c:scaling>
          <c:orientation val="minMax"/>
        </c:scaling>
        <c:delete val="1"/>
        <c:axPos val="b"/>
        <c:numFmt formatCode="&quot;H&quot;yy" sourceLinked="1"/>
        <c:majorTickMark val="none"/>
        <c:minorTickMark val="none"/>
        <c:tickLblPos val="none"/>
        <c:crossAx val="215114880"/>
        <c:crosses val="autoZero"/>
        <c:auto val="1"/>
        <c:lblOffset val="100"/>
        <c:baseTimeUnit val="years"/>
      </c:dateAx>
      <c:valAx>
        <c:axId val="21511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99.46</c:v>
                </c:pt>
                <c:pt idx="1">
                  <c:v>101.88</c:v>
                </c:pt>
                <c:pt idx="2">
                  <c:v>100.88</c:v>
                </c:pt>
                <c:pt idx="3">
                  <c:v>121.12</c:v>
                </c:pt>
                <c:pt idx="4">
                  <c:v>140.24</c:v>
                </c:pt>
              </c:numCache>
            </c:numRef>
          </c:val>
          <c:extLst xmlns:c16r2="http://schemas.microsoft.com/office/drawing/2015/06/chart">
            <c:ext xmlns:c16="http://schemas.microsoft.com/office/drawing/2014/chart" uri="{C3380CC4-5D6E-409C-BE32-E72D297353CC}">
              <c16:uniqueId val="{00000000-A637-40B8-AD64-997FC94B36CB}"/>
            </c:ext>
          </c:extLst>
        </c:ser>
        <c:dLbls>
          <c:showLegendKey val="0"/>
          <c:showVal val="0"/>
          <c:showCatName val="0"/>
          <c:showSerName val="0"/>
          <c:showPercent val="0"/>
          <c:showBubbleSize val="0"/>
        </c:dLbls>
        <c:gapWidth val="150"/>
        <c:axId val="215145856"/>
        <c:axId val="2151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359.7</c:v>
                </c:pt>
                <c:pt idx="4">
                  <c:v>362.93</c:v>
                </c:pt>
              </c:numCache>
            </c:numRef>
          </c:val>
          <c:smooth val="0"/>
          <c:extLst xmlns:c16r2="http://schemas.microsoft.com/office/drawing/2015/06/chart">
            <c:ext xmlns:c16="http://schemas.microsoft.com/office/drawing/2014/chart" uri="{C3380CC4-5D6E-409C-BE32-E72D297353CC}">
              <c16:uniqueId val="{00000001-A637-40B8-AD64-997FC94B36CB}"/>
            </c:ext>
          </c:extLst>
        </c:ser>
        <c:dLbls>
          <c:showLegendKey val="0"/>
          <c:showVal val="0"/>
          <c:showCatName val="0"/>
          <c:showSerName val="0"/>
          <c:showPercent val="0"/>
          <c:showBubbleSize val="0"/>
        </c:dLbls>
        <c:marker val="1"/>
        <c:smooth val="0"/>
        <c:axId val="215145856"/>
        <c:axId val="215152128"/>
      </c:lineChart>
      <c:dateAx>
        <c:axId val="215145856"/>
        <c:scaling>
          <c:orientation val="minMax"/>
        </c:scaling>
        <c:delete val="1"/>
        <c:axPos val="b"/>
        <c:numFmt formatCode="&quot;H&quot;yy" sourceLinked="1"/>
        <c:majorTickMark val="none"/>
        <c:minorTickMark val="none"/>
        <c:tickLblPos val="none"/>
        <c:crossAx val="215152128"/>
        <c:crosses val="autoZero"/>
        <c:auto val="1"/>
        <c:lblOffset val="100"/>
        <c:baseTimeUnit val="years"/>
      </c:dateAx>
      <c:valAx>
        <c:axId val="2151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476.91</c:v>
                </c:pt>
                <c:pt idx="1">
                  <c:v>462.19</c:v>
                </c:pt>
                <c:pt idx="2">
                  <c:v>429</c:v>
                </c:pt>
                <c:pt idx="3">
                  <c:v>404.17</c:v>
                </c:pt>
                <c:pt idx="4">
                  <c:v>385.78</c:v>
                </c:pt>
              </c:numCache>
            </c:numRef>
          </c:val>
          <c:extLst xmlns:c16r2="http://schemas.microsoft.com/office/drawing/2015/06/chart">
            <c:ext xmlns:c16="http://schemas.microsoft.com/office/drawing/2014/chart" uri="{C3380CC4-5D6E-409C-BE32-E72D297353CC}">
              <c16:uniqueId val="{00000000-3D9D-4F16-B2E3-D94753855557}"/>
            </c:ext>
          </c:extLst>
        </c:ser>
        <c:dLbls>
          <c:showLegendKey val="0"/>
          <c:showVal val="0"/>
          <c:showCatName val="0"/>
          <c:showSerName val="0"/>
          <c:showPercent val="0"/>
          <c:showBubbleSize val="0"/>
        </c:dLbls>
        <c:gapWidth val="150"/>
        <c:axId val="215189376"/>
        <c:axId val="2152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447.01</c:v>
                </c:pt>
                <c:pt idx="4">
                  <c:v>439.05</c:v>
                </c:pt>
              </c:numCache>
            </c:numRef>
          </c:val>
          <c:smooth val="0"/>
          <c:extLst xmlns:c16r2="http://schemas.microsoft.com/office/drawing/2015/06/chart">
            <c:ext xmlns:c16="http://schemas.microsoft.com/office/drawing/2014/chart" uri="{C3380CC4-5D6E-409C-BE32-E72D297353CC}">
              <c16:uniqueId val="{00000001-3D9D-4F16-B2E3-D94753855557}"/>
            </c:ext>
          </c:extLst>
        </c:ser>
        <c:dLbls>
          <c:showLegendKey val="0"/>
          <c:showVal val="0"/>
          <c:showCatName val="0"/>
          <c:showSerName val="0"/>
          <c:showPercent val="0"/>
          <c:showBubbleSize val="0"/>
        </c:dLbls>
        <c:marker val="1"/>
        <c:smooth val="0"/>
        <c:axId val="215189376"/>
        <c:axId val="215203840"/>
      </c:lineChart>
      <c:dateAx>
        <c:axId val="215189376"/>
        <c:scaling>
          <c:orientation val="minMax"/>
        </c:scaling>
        <c:delete val="1"/>
        <c:axPos val="b"/>
        <c:numFmt formatCode="&quot;H&quot;yy" sourceLinked="1"/>
        <c:majorTickMark val="none"/>
        <c:minorTickMark val="none"/>
        <c:tickLblPos val="none"/>
        <c:crossAx val="215203840"/>
        <c:crosses val="autoZero"/>
        <c:auto val="1"/>
        <c:lblOffset val="100"/>
        <c:baseTimeUnit val="years"/>
      </c:dateAx>
      <c:valAx>
        <c:axId val="21520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100.82</c:v>
                </c:pt>
                <c:pt idx="1">
                  <c:v>98.77</c:v>
                </c:pt>
                <c:pt idx="2">
                  <c:v>99.81</c:v>
                </c:pt>
                <c:pt idx="3">
                  <c:v>101.17</c:v>
                </c:pt>
                <c:pt idx="4">
                  <c:v>100.03</c:v>
                </c:pt>
              </c:numCache>
            </c:numRef>
          </c:val>
          <c:extLst xmlns:c16r2="http://schemas.microsoft.com/office/drawing/2015/06/chart">
            <c:ext xmlns:c16="http://schemas.microsoft.com/office/drawing/2014/chart" uri="{C3380CC4-5D6E-409C-BE32-E72D297353CC}">
              <c16:uniqueId val="{00000000-873F-41F0-AAF2-A2C32EA35C1F}"/>
            </c:ext>
          </c:extLst>
        </c:ser>
        <c:dLbls>
          <c:showLegendKey val="0"/>
          <c:showVal val="0"/>
          <c:showCatName val="0"/>
          <c:showSerName val="0"/>
          <c:showPercent val="0"/>
          <c:showBubbleSize val="0"/>
        </c:dLbls>
        <c:gapWidth val="150"/>
        <c:axId val="215296256"/>
        <c:axId val="2153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95.81</c:v>
                </c:pt>
                <c:pt idx="4">
                  <c:v>95.26</c:v>
                </c:pt>
              </c:numCache>
            </c:numRef>
          </c:val>
          <c:smooth val="0"/>
          <c:extLst xmlns:c16r2="http://schemas.microsoft.com/office/drawing/2015/06/chart">
            <c:ext xmlns:c16="http://schemas.microsoft.com/office/drawing/2014/chart" uri="{C3380CC4-5D6E-409C-BE32-E72D297353CC}">
              <c16:uniqueId val="{00000001-873F-41F0-AAF2-A2C32EA35C1F}"/>
            </c:ext>
          </c:extLst>
        </c:ser>
        <c:dLbls>
          <c:showLegendKey val="0"/>
          <c:showVal val="0"/>
          <c:showCatName val="0"/>
          <c:showSerName val="0"/>
          <c:showPercent val="0"/>
          <c:showBubbleSize val="0"/>
        </c:dLbls>
        <c:marker val="1"/>
        <c:smooth val="0"/>
        <c:axId val="215296256"/>
        <c:axId val="215306624"/>
      </c:lineChart>
      <c:dateAx>
        <c:axId val="215296256"/>
        <c:scaling>
          <c:orientation val="minMax"/>
        </c:scaling>
        <c:delete val="1"/>
        <c:axPos val="b"/>
        <c:numFmt formatCode="&quot;H&quot;yy" sourceLinked="1"/>
        <c:majorTickMark val="none"/>
        <c:minorTickMark val="none"/>
        <c:tickLblPos val="none"/>
        <c:crossAx val="215306624"/>
        <c:crosses val="autoZero"/>
        <c:auto val="1"/>
        <c:lblOffset val="100"/>
        <c:baseTimeUnit val="years"/>
      </c:dateAx>
      <c:valAx>
        <c:axId val="215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260.39999999999998</c:v>
                </c:pt>
                <c:pt idx="1">
                  <c:v>267.06</c:v>
                </c:pt>
                <c:pt idx="2">
                  <c:v>264.10000000000002</c:v>
                </c:pt>
                <c:pt idx="3">
                  <c:v>260.92</c:v>
                </c:pt>
                <c:pt idx="4">
                  <c:v>265.58999999999997</c:v>
                </c:pt>
              </c:numCache>
            </c:numRef>
          </c:val>
          <c:extLst xmlns:c16r2="http://schemas.microsoft.com/office/drawing/2015/06/chart">
            <c:ext xmlns:c16="http://schemas.microsoft.com/office/drawing/2014/chart" uri="{C3380CC4-5D6E-409C-BE32-E72D297353CC}">
              <c16:uniqueId val="{00000000-9911-4882-B5FF-7D1FF0A2C268}"/>
            </c:ext>
          </c:extLst>
        </c:ser>
        <c:dLbls>
          <c:showLegendKey val="0"/>
          <c:showVal val="0"/>
          <c:showCatName val="0"/>
          <c:showSerName val="0"/>
          <c:showPercent val="0"/>
          <c:showBubbleSize val="0"/>
        </c:dLbls>
        <c:gapWidth val="150"/>
        <c:axId val="215333504"/>
        <c:axId val="21533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189.58</c:v>
                </c:pt>
                <c:pt idx="4">
                  <c:v>192.82</c:v>
                </c:pt>
              </c:numCache>
            </c:numRef>
          </c:val>
          <c:smooth val="0"/>
          <c:extLst xmlns:c16r2="http://schemas.microsoft.com/office/drawing/2015/06/chart">
            <c:ext xmlns:c16="http://schemas.microsoft.com/office/drawing/2014/chart" uri="{C3380CC4-5D6E-409C-BE32-E72D297353CC}">
              <c16:uniqueId val="{00000001-9911-4882-B5FF-7D1FF0A2C268}"/>
            </c:ext>
          </c:extLst>
        </c:ser>
        <c:dLbls>
          <c:showLegendKey val="0"/>
          <c:showVal val="0"/>
          <c:showCatName val="0"/>
          <c:showSerName val="0"/>
          <c:showPercent val="0"/>
          <c:showBubbleSize val="0"/>
        </c:dLbls>
        <c:marker val="1"/>
        <c:smooth val="0"/>
        <c:axId val="215333504"/>
        <c:axId val="215335680"/>
      </c:lineChart>
      <c:dateAx>
        <c:axId val="215333504"/>
        <c:scaling>
          <c:orientation val="minMax"/>
        </c:scaling>
        <c:delete val="1"/>
        <c:axPos val="b"/>
        <c:numFmt formatCode="&quot;H&quot;yy" sourceLinked="1"/>
        <c:majorTickMark val="none"/>
        <c:minorTickMark val="none"/>
        <c:tickLblPos val="none"/>
        <c:crossAx val="215335680"/>
        <c:crosses val="autoZero"/>
        <c:auto val="1"/>
        <c:lblOffset val="100"/>
        <c:baseTimeUnit val="years"/>
      </c:dateAx>
      <c:valAx>
        <c:axId val="2153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川西町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15016</v>
      </c>
      <c r="AM8" s="71"/>
      <c r="AN8" s="71"/>
      <c r="AO8" s="71"/>
      <c r="AP8" s="71"/>
      <c r="AQ8" s="71"/>
      <c r="AR8" s="71"/>
      <c r="AS8" s="71"/>
      <c r="AT8" s="67">
        <f>データ!$S$6</f>
        <v>166.6</v>
      </c>
      <c r="AU8" s="68"/>
      <c r="AV8" s="68"/>
      <c r="AW8" s="68"/>
      <c r="AX8" s="68"/>
      <c r="AY8" s="68"/>
      <c r="AZ8" s="68"/>
      <c r="BA8" s="68"/>
      <c r="BB8" s="70">
        <f>データ!$T$6</f>
        <v>90.13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47.71</v>
      </c>
      <c r="J10" s="68"/>
      <c r="K10" s="68"/>
      <c r="L10" s="68"/>
      <c r="M10" s="68"/>
      <c r="N10" s="68"/>
      <c r="O10" s="69"/>
      <c r="P10" s="70">
        <f>データ!$P$6</f>
        <v>99.05</v>
      </c>
      <c r="Q10" s="70"/>
      <c r="R10" s="70"/>
      <c r="S10" s="70"/>
      <c r="T10" s="70"/>
      <c r="U10" s="70"/>
      <c r="V10" s="70"/>
      <c r="W10" s="71">
        <f>データ!$Q$6</f>
        <v>5280</v>
      </c>
      <c r="X10" s="71"/>
      <c r="Y10" s="71"/>
      <c r="Z10" s="71"/>
      <c r="AA10" s="71"/>
      <c r="AB10" s="71"/>
      <c r="AC10" s="71"/>
      <c r="AD10" s="2"/>
      <c r="AE10" s="2"/>
      <c r="AF10" s="2"/>
      <c r="AG10" s="2"/>
      <c r="AH10" s="4"/>
      <c r="AI10" s="4"/>
      <c r="AJ10" s="4"/>
      <c r="AK10" s="4"/>
      <c r="AL10" s="71">
        <f>データ!$U$6</f>
        <v>14760</v>
      </c>
      <c r="AM10" s="71"/>
      <c r="AN10" s="71"/>
      <c r="AO10" s="71"/>
      <c r="AP10" s="71"/>
      <c r="AQ10" s="71"/>
      <c r="AR10" s="71"/>
      <c r="AS10" s="71"/>
      <c r="AT10" s="67">
        <f>データ!$V$6</f>
        <v>88.75</v>
      </c>
      <c r="AU10" s="68"/>
      <c r="AV10" s="68"/>
      <c r="AW10" s="68"/>
      <c r="AX10" s="68"/>
      <c r="AY10" s="68"/>
      <c r="AZ10" s="68"/>
      <c r="BA10" s="68"/>
      <c r="BB10" s="70">
        <f>データ!$W$6</f>
        <v>166.31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Qdu+n9oE+gcxYcwrSAwvx5Ku5anGaEQ5aKid9yEhGqFa0MD+4p99AOFGgxK2X6ISoTK2uHqW/lVHGPXS8LzA==" saltValue="QUHnoDJJCHM0QD33fz63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63827</v>
      </c>
      <c r="D6" s="34">
        <f t="shared" si="3"/>
        <v>46</v>
      </c>
      <c r="E6" s="34">
        <f t="shared" si="3"/>
        <v>1</v>
      </c>
      <c r="F6" s="34">
        <f t="shared" si="3"/>
        <v>0</v>
      </c>
      <c r="G6" s="34">
        <f t="shared" si="3"/>
        <v>1</v>
      </c>
      <c r="H6" s="34" t="str">
        <f t="shared" si="3"/>
        <v>山形県　川西町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47.71</v>
      </c>
      <c r="P6" s="35">
        <f t="shared" si="3"/>
        <v>99.05</v>
      </c>
      <c r="Q6" s="35">
        <f t="shared" si="3"/>
        <v>5280</v>
      </c>
      <c r="R6" s="35">
        <f t="shared" si="3"/>
        <v>15016</v>
      </c>
      <c r="S6" s="35">
        <f t="shared" si="3"/>
        <v>166.6</v>
      </c>
      <c r="T6" s="35">
        <f t="shared" si="3"/>
        <v>90.13</v>
      </c>
      <c r="U6" s="35">
        <f t="shared" si="3"/>
        <v>14760</v>
      </c>
      <c r="V6" s="35">
        <f t="shared" si="3"/>
        <v>88.75</v>
      </c>
      <c r="W6" s="35">
        <f t="shared" si="3"/>
        <v>166.31</v>
      </c>
      <c r="X6" s="36">
        <f>IF(X7="",NA(),X7)</f>
        <v>102.65</v>
      </c>
      <c r="Y6" s="36">
        <f t="shared" ref="Y6:AG6" si="4">IF(Y7="",NA(),Y7)</f>
        <v>101.09</v>
      </c>
      <c r="Z6" s="36">
        <f t="shared" si="4"/>
        <v>102.46</v>
      </c>
      <c r="AA6" s="36">
        <f t="shared" si="4"/>
        <v>111.81</v>
      </c>
      <c r="AB6" s="36">
        <f t="shared" si="4"/>
        <v>108.79</v>
      </c>
      <c r="AC6" s="36">
        <f t="shared" si="4"/>
        <v>111.21</v>
      </c>
      <c r="AD6" s="36">
        <f t="shared" si="4"/>
        <v>111.71</v>
      </c>
      <c r="AE6" s="36">
        <f t="shared" si="4"/>
        <v>110.05</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7.48</v>
      </c>
      <c r="AR6" s="36">
        <f t="shared" si="5"/>
        <v>11.94</v>
      </c>
      <c r="AS6" s="35" t="str">
        <f>IF(AS7="","",IF(AS7="-","【-】","【"&amp;SUBSTITUTE(TEXT(AS7,"#,##0.00"),"-","△")&amp;"】"))</f>
        <v>【1.08】</v>
      </c>
      <c r="AT6" s="36">
        <f>IF(AT7="",NA(),AT7)</f>
        <v>99.46</v>
      </c>
      <c r="AU6" s="36">
        <f t="shared" ref="AU6:BC6" si="6">IF(AU7="",NA(),AU7)</f>
        <v>101.88</v>
      </c>
      <c r="AV6" s="36">
        <f t="shared" si="6"/>
        <v>100.88</v>
      </c>
      <c r="AW6" s="36">
        <f t="shared" si="6"/>
        <v>121.12</v>
      </c>
      <c r="AX6" s="36">
        <f t="shared" si="6"/>
        <v>140.24</v>
      </c>
      <c r="AY6" s="36">
        <f t="shared" si="6"/>
        <v>391.54</v>
      </c>
      <c r="AZ6" s="36">
        <f t="shared" si="6"/>
        <v>384.34</v>
      </c>
      <c r="BA6" s="36">
        <f t="shared" si="6"/>
        <v>359.47</v>
      </c>
      <c r="BB6" s="36">
        <f t="shared" si="6"/>
        <v>359.7</v>
      </c>
      <c r="BC6" s="36">
        <f t="shared" si="6"/>
        <v>362.93</v>
      </c>
      <c r="BD6" s="35" t="str">
        <f>IF(BD7="","",IF(BD7="-","【-】","【"&amp;SUBSTITUTE(TEXT(BD7,"#,##0.00"),"-","△")&amp;"】"))</f>
        <v>【264.97】</v>
      </c>
      <c r="BE6" s="36">
        <f>IF(BE7="",NA(),BE7)</f>
        <v>476.91</v>
      </c>
      <c r="BF6" s="36">
        <f t="shared" ref="BF6:BN6" si="7">IF(BF7="",NA(),BF7)</f>
        <v>462.19</v>
      </c>
      <c r="BG6" s="36">
        <f t="shared" si="7"/>
        <v>429</v>
      </c>
      <c r="BH6" s="36">
        <f t="shared" si="7"/>
        <v>404.17</v>
      </c>
      <c r="BI6" s="36">
        <f t="shared" si="7"/>
        <v>385.78</v>
      </c>
      <c r="BJ6" s="36">
        <f t="shared" si="7"/>
        <v>386.97</v>
      </c>
      <c r="BK6" s="36">
        <f t="shared" si="7"/>
        <v>380.58</v>
      </c>
      <c r="BL6" s="36">
        <f t="shared" si="7"/>
        <v>401.79</v>
      </c>
      <c r="BM6" s="36">
        <f t="shared" si="7"/>
        <v>447.01</v>
      </c>
      <c r="BN6" s="36">
        <f t="shared" si="7"/>
        <v>439.05</v>
      </c>
      <c r="BO6" s="35" t="str">
        <f>IF(BO7="","",IF(BO7="-","【-】","【"&amp;SUBSTITUTE(TEXT(BO7,"#,##0.00"),"-","△")&amp;"】"))</f>
        <v>【266.61】</v>
      </c>
      <c r="BP6" s="36">
        <f>IF(BP7="",NA(),BP7)</f>
        <v>100.82</v>
      </c>
      <c r="BQ6" s="36">
        <f t="shared" ref="BQ6:BY6" si="8">IF(BQ7="",NA(),BQ7)</f>
        <v>98.77</v>
      </c>
      <c r="BR6" s="36">
        <f t="shared" si="8"/>
        <v>99.81</v>
      </c>
      <c r="BS6" s="36">
        <f t="shared" si="8"/>
        <v>101.17</v>
      </c>
      <c r="BT6" s="36">
        <f t="shared" si="8"/>
        <v>100.03</v>
      </c>
      <c r="BU6" s="36">
        <f t="shared" si="8"/>
        <v>101.72</v>
      </c>
      <c r="BV6" s="36">
        <f t="shared" si="8"/>
        <v>102.38</v>
      </c>
      <c r="BW6" s="36">
        <f t="shared" si="8"/>
        <v>100.12</v>
      </c>
      <c r="BX6" s="36">
        <f t="shared" si="8"/>
        <v>95.81</v>
      </c>
      <c r="BY6" s="36">
        <f t="shared" si="8"/>
        <v>95.26</v>
      </c>
      <c r="BZ6" s="35" t="str">
        <f>IF(BZ7="","",IF(BZ7="-","【-】","【"&amp;SUBSTITUTE(TEXT(BZ7,"#,##0.00"),"-","△")&amp;"】"))</f>
        <v>【103.24】</v>
      </c>
      <c r="CA6" s="36">
        <f>IF(CA7="",NA(),CA7)</f>
        <v>260.39999999999998</v>
      </c>
      <c r="CB6" s="36">
        <f t="shared" ref="CB6:CJ6" si="9">IF(CB7="",NA(),CB7)</f>
        <v>267.06</v>
      </c>
      <c r="CC6" s="36">
        <f t="shared" si="9"/>
        <v>264.10000000000002</v>
      </c>
      <c r="CD6" s="36">
        <f t="shared" si="9"/>
        <v>260.92</v>
      </c>
      <c r="CE6" s="36">
        <f t="shared" si="9"/>
        <v>265.58999999999997</v>
      </c>
      <c r="CF6" s="36">
        <f t="shared" si="9"/>
        <v>168.2</v>
      </c>
      <c r="CG6" s="36">
        <f t="shared" si="9"/>
        <v>168.67</v>
      </c>
      <c r="CH6" s="36">
        <f t="shared" si="9"/>
        <v>174.97</v>
      </c>
      <c r="CI6" s="36">
        <f t="shared" si="9"/>
        <v>189.58</v>
      </c>
      <c r="CJ6" s="36">
        <f t="shared" si="9"/>
        <v>192.82</v>
      </c>
      <c r="CK6" s="35" t="str">
        <f>IF(CK7="","",IF(CK7="-","【-】","【"&amp;SUBSTITUTE(TEXT(CK7,"#,##0.00"),"-","△")&amp;"】"))</f>
        <v>【168.38】</v>
      </c>
      <c r="CL6" s="36">
        <f>IF(CL7="",NA(),CL7)</f>
        <v>61.1</v>
      </c>
      <c r="CM6" s="36">
        <f t="shared" ref="CM6:CU6" si="10">IF(CM7="",NA(),CM7)</f>
        <v>60.49</v>
      </c>
      <c r="CN6" s="36">
        <f t="shared" si="10"/>
        <v>61.47</v>
      </c>
      <c r="CO6" s="36">
        <f t="shared" si="10"/>
        <v>59.94</v>
      </c>
      <c r="CP6" s="36">
        <f t="shared" si="10"/>
        <v>58.65</v>
      </c>
      <c r="CQ6" s="36">
        <f t="shared" si="10"/>
        <v>54.77</v>
      </c>
      <c r="CR6" s="36">
        <f t="shared" si="10"/>
        <v>54.92</v>
      </c>
      <c r="CS6" s="36">
        <f t="shared" si="10"/>
        <v>55.63</v>
      </c>
      <c r="CT6" s="36">
        <f t="shared" si="10"/>
        <v>55.22</v>
      </c>
      <c r="CU6" s="36">
        <f t="shared" si="10"/>
        <v>54.05</v>
      </c>
      <c r="CV6" s="35" t="str">
        <f>IF(CV7="","",IF(CV7="-","【-】","【"&amp;SUBSTITUTE(TEXT(CV7,"#,##0.00"),"-","△")&amp;"】"))</f>
        <v>【60.00】</v>
      </c>
      <c r="CW6" s="36">
        <f>IF(CW7="",NA(),CW7)</f>
        <v>79.75</v>
      </c>
      <c r="CX6" s="36">
        <f t="shared" ref="CX6:DF6" si="11">IF(CX7="",NA(),CX7)</f>
        <v>77.69</v>
      </c>
      <c r="CY6" s="36">
        <f t="shared" si="11"/>
        <v>76.66</v>
      </c>
      <c r="CZ6" s="36">
        <f t="shared" si="11"/>
        <v>78.040000000000006</v>
      </c>
      <c r="DA6" s="36">
        <f t="shared" si="11"/>
        <v>77.53</v>
      </c>
      <c r="DB6" s="36">
        <f t="shared" si="11"/>
        <v>82.89</v>
      </c>
      <c r="DC6" s="36">
        <f t="shared" si="11"/>
        <v>82.66</v>
      </c>
      <c r="DD6" s="36">
        <f t="shared" si="11"/>
        <v>82.04</v>
      </c>
      <c r="DE6" s="36">
        <f t="shared" si="11"/>
        <v>80.930000000000007</v>
      </c>
      <c r="DF6" s="36">
        <f t="shared" si="11"/>
        <v>80.510000000000005</v>
      </c>
      <c r="DG6" s="35" t="str">
        <f>IF(DG7="","",IF(DG7="-","【-】","【"&amp;SUBSTITUTE(TEXT(DG7,"#,##0.00"),"-","△")&amp;"】"))</f>
        <v>【89.80】</v>
      </c>
      <c r="DH6" s="36">
        <f>IF(DH7="",NA(),DH7)</f>
        <v>46.07</v>
      </c>
      <c r="DI6" s="36">
        <f t="shared" ref="DI6:DQ6" si="12">IF(DI7="",NA(),DI7)</f>
        <v>46.69</v>
      </c>
      <c r="DJ6" s="36">
        <f t="shared" si="12"/>
        <v>48.68</v>
      </c>
      <c r="DK6" s="36">
        <f t="shared" si="12"/>
        <v>50.51</v>
      </c>
      <c r="DL6" s="36">
        <f t="shared" si="12"/>
        <v>51.83</v>
      </c>
      <c r="DM6" s="36">
        <f t="shared" si="12"/>
        <v>47.46</v>
      </c>
      <c r="DN6" s="36">
        <f t="shared" si="12"/>
        <v>48.49</v>
      </c>
      <c r="DO6" s="36">
        <f t="shared" si="12"/>
        <v>48.05</v>
      </c>
      <c r="DP6" s="36">
        <f t="shared" si="12"/>
        <v>47.97</v>
      </c>
      <c r="DQ6" s="36">
        <f t="shared" si="12"/>
        <v>49.12</v>
      </c>
      <c r="DR6" s="35" t="str">
        <f>IF(DR7="","",IF(DR7="-","【-】","【"&amp;SUBSTITUTE(TEXT(DR7,"#,##0.00"),"-","△")&amp;"】"))</f>
        <v>【49.59】</v>
      </c>
      <c r="DS6" s="36">
        <f>IF(DS7="",NA(),DS7)</f>
        <v>17.73</v>
      </c>
      <c r="DT6" s="36">
        <f t="shared" ref="DT6:EB6" si="13">IF(DT7="",NA(),DT7)</f>
        <v>22.09</v>
      </c>
      <c r="DU6" s="36">
        <f t="shared" si="13"/>
        <v>26.64</v>
      </c>
      <c r="DV6" s="36">
        <f t="shared" si="13"/>
        <v>25.95</v>
      </c>
      <c r="DW6" s="36">
        <f t="shared" si="13"/>
        <v>32.869999999999997</v>
      </c>
      <c r="DX6" s="36">
        <f t="shared" si="13"/>
        <v>9.7100000000000009</v>
      </c>
      <c r="DY6" s="36">
        <f t="shared" si="13"/>
        <v>12.79</v>
      </c>
      <c r="DZ6" s="36">
        <f t="shared" si="13"/>
        <v>13.39</v>
      </c>
      <c r="EA6" s="36">
        <f t="shared" si="13"/>
        <v>15.33</v>
      </c>
      <c r="EB6" s="36">
        <f t="shared" si="13"/>
        <v>16.760000000000002</v>
      </c>
      <c r="EC6" s="35" t="str">
        <f>IF(EC7="","",IF(EC7="-","【-】","【"&amp;SUBSTITUTE(TEXT(EC7,"#,##0.00"),"-","△")&amp;"】"))</f>
        <v>【19.44】</v>
      </c>
      <c r="ED6" s="35">
        <f>IF(ED7="",NA(),ED7)</f>
        <v>0</v>
      </c>
      <c r="EE6" s="36">
        <f t="shared" ref="EE6:EM6" si="14">IF(EE7="",NA(),EE7)</f>
        <v>0.44</v>
      </c>
      <c r="EF6" s="35">
        <f t="shared" si="14"/>
        <v>0</v>
      </c>
      <c r="EG6" s="36">
        <f t="shared" si="14"/>
        <v>0.24</v>
      </c>
      <c r="EH6" s="36">
        <f t="shared" si="14"/>
        <v>0.32</v>
      </c>
      <c r="EI6" s="36">
        <f t="shared" si="14"/>
        <v>0.99</v>
      </c>
      <c r="EJ6" s="36">
        <f t="shared" si="14"/>
        <v>0.71</v>
      </c>
      <c r="EK6" s="36">
        <f t="shared" si="14"/>
        <v>0.54</v>
      </c>
      <c r="EL6" s="36">
        <f t="shared" si="14"/>
        <v>0.43</v>
      </c>
      <c r="EM6" s="36">
        <f t="shared" si="14"/>
        <v>0.42</v>
      </c>
      <c r="EN6" s="35" t="str">
        <f>IF(EN7="","",IF(EN7="-","【-】","【"&amp;SUBSTITUTE(TEXT(EN7,"#,##0.00"),"-","△")&amp;"】"))</f>
        <v>【0.68】</v>
      </c>
    </row>
    <row r="7" spans="1:144" s="37" customFormat="1" x14ac:dyDescent="0.15">
      <c r="A7" s="29"/>
      <c r="B7" s="38">
        <v>2019</v>
      </c>
      <c r="C7" s="38">
        <v>63827</v>
      </c>
      <c r="D7" s="38">
        <v>46</v>
      </c>
      <c r="E7" s="38">
        <v>1</v>
      </c>
      <c r="F7" s="38">
        <v>0</v>
      </c>
      <c r="G7" s="38">
        <v>1</v>
      </c>
      <c r="H7" s="38" t="s">
        <v>93</v>
      </c>
      <c r="I7" s="38" t="s">
        <v>94</v>
      </c>
      <c r="J7" s="38" t="s">
        <v>95</v>
      </c>
      <c r="K7" s="38" t="s">
        <v>96</v>
      </c>
      <c r="L7" s="38" t="s">
        <v>97</v>
      </c>
      <c r="M7" s="38" t="s">
        <v>98</v>
      </c>
      <c r="N7" s="39" t="s">
        <v>99</v>
      </c>
      <c r="O7" s="39">
        <v>47.71</v>
      </c>
      <c r="P7" s="39">
        <v>99.05</v>
      </c>
      <c r="Q7" s="39">
        <v>5280</v>
      </c>
      <c r="R7" s="39">
        <v>15016</v>
      </c>
      <c r="S7" s="39">
        <v>166.6</v>
      </c>
      <c r="T7" s="39">
        <v>90.13</v>
      </c>
      <c r="U7" s="39">
        <v>14760</v>
      </c>
      <c r="V7" s="39">
        <v>88.75</v>
      </c>
      <c r="W7" s="39">
        <v>166.31</v>
      </c>
      <c r="X7" s="39">
        <v>102.65</v>
      </c>
      <c r="Y7" s="39">
        <v>101.09</v>
      </c>
      <c r="Z7" s="39">
        <v>102.46</v>
      </c>
      <c r="AA7" s="39">
        <v>111.81</v>
      </c>
      <c r="AB7" s="39">
        <v>108.79</v>
      </c>
      <c r="AC7" s="39">
        <v>111.21</v>
      </c>
      <c r="AD7" s="39">
        <v>111.71</v>
      </c>
      <c r="AE7" s="39">
        <v>110.05</v>
      </c>
      <c r="AF7" s="39">
        <v>108.76</v>
      </c>
      <c r="AG7" s="39">
        <v>108.46</v>
      </c>
      <c r="AH7" s="39">
        <v>112.01</v>
      </c>
      <c r="AI7" s="39">
        <v>0</v>
      </c>
      <c r="AJ7" s="39">
        <v>0</v>
      </c>
      <c r="AK7" s="39">
        <v>0</v>
      </c>
      <c r="AL7" s="39">
        <v>0</v>
      </c>
      <c r="AM7" s="39">
        <v>0</v>
      </c>
      <c r="AN7" s="39">
        <v>1.93</v>
      </c>
      <c r="AO7" s="39">
        <v>1.72</v>
      </c>
      <c r="AP7" s="39">
        <v>2.64</v>
      </c>
      <c r="AQ7" s="39">
        <v>7.48</v>
      </c>
      <c r="AR7" s="39">
        <v>11.94</v>
      </c>
      <c r="AS7" s="39">
        <v>1.08</v>
      </c>
      <c r="AT7" s="39">
        <v>99.46</v>
      </c>
      <c r="AU7" s="39">
        <v>101.88</v>
      </c>
      <c r="AV7" s="39">
        <v>100.88</v>
      </c>
      <c r="AW7" s="39">
        <v>121.12</v>
      </c>
      <c r="AX7" s="39">
        <v>140.24</v>
      </c>
      <c r="AY7" s="39">
        <v>391.54</v>
      </c>
      <c r="AZ7" s="39">
        <v>384.34</v>
      </c>
      <c r="BA7" s="39">
        <v>359.47</v>
      </c>
      <c r="BB7" s="39">
        <v>359.7</v>
      </c>
      <c r="BC7" s="39">
        <v>362.93</v>
      </c>
      <c r="BD7" s="39">
        <v>264.97000000000003</v>
      </c>
      <c r="BE7" s="39">
        <v>476.91</v>
      </c>
      <c r="BF7" s="39">
        <v>462.19</v>
      </c>
      <c r="BG7" s="39">
        <v>429</v>
      </c>
      <c r="BH7" s="39">
        <v>404.17</v>
      </c>
      <c r="BI7" s="39">
        <v>385.78</v>
      </c>
      <c r="BJ7" s="39">
        <v>386.97</v>
      </c>
      <c r="BK7" s="39">
        <v>380.58</v>
      </c>
      <c r="BL7" s="39">
        <v>401.79</v>
      </c>
      <c r="BM7" s="39">
        <v>447.01</v>
      </c>
      <c r="BN7" s="39">
        <v>439.05</v>
      </c>
      <c r="BO7" s="39">
        <v>266.61</v>
      </c>
      <c r="BP7" s="39">
        <v>100.82</v>
      </c>
      <c r="BQ7" s="39">
        <v>98.77</v>
      </c>
      <c r="BR7" s="39">
        <v>99.81</v>
      </c>
      <c r="BS7" s="39">
        <v>101.17</v>
      </c>
      <c r="BT7" s="39">
        <v>100.03</v>
      </c>
      <c r="BU7" s="39">
        <v>101.72</v>
      </c>
      <c r="BV7" s="39">
        <v>102.38</v>
      </c>
      <c r="BW7" s="39">
        <v>100.12</v>
      </c>
      <c r="BX7" s="39">
        <v>95.81</v>
      </c>
      <c r="BY7" s="39">
        <v>95.26</v>
      </c>
      <c r="BZ7" s="39">
        <v>103.24</v>
      </c>
      <c r="CA7" s="39">
        <v>260.39999999999998</v>
      </c>
      <c r="CB7" s="39">
        <v>267.06</v>
      </c>
      <c r="CC7" s="39">
        <v>264.10000000000002</v>
      </c>
      <c r="CD7" s="39">
        <v>260.92</v>
      </c>
      <c r="CE7" s="39">
        <v>265.58999999999997</v>
      </c>
      <c r="CF7" s="39">
        <v>168.2</v>
      </c>
      <c r="CG7" s="39">
        <v>168.67</v>
      </c>
      <c r="CH7" s="39">
        <v>174.97</v>
      </c>
      <c r="CI7" s="39">
        <v>189.58</v>
      </c>
      <c r="CJ7" s="39">
        <v>192.82</v>
      </c>
      <c r="CK7" s="39">
        <v>168.38</v>
      </c>
      <c r="CL7" s="39">
        <v>61.1</v>
      </c>
      <c r="CM7" s="39">
        <v>60.49</v>
      </c>
      <c r="CN7" s="39">
        <v>61.47</v>
      </c>
      <c r="CO7" s="39">
        <v>59.94</v>
      </c>
      <c r="CP7" s="39">
        <v>58.65</v>
      </c>
      <c r="CQ7" s="39">
        <v>54.77</v>
      </c>
      <c r="CR7" s="39">
        <v>54.92</v>
      </c>
      <c r="CS7" s="39">
        <v>55.63</v>
      </c>
      <c r="CT7" s="39">
        <v>55.22</v>
      </c>
      <c r="CU7" s="39">
        <v>54.05</v>
      </c>
      <c r="CV7" s="39">
        <v>60</v>
      </c>
      <c r="CW7" s="39">
        <v>79.75</v>
      </c>
      <c r="CX7" s="39">
        <v>77.69</v>
      </c>
      <c r="CY7" s="39">
        <v>76.66</v>
      </c>
      <c r="CZ7" s="39">
        <v>78.040000000000006</v>
      </c>
      <c r="DA7" s="39">
        <v>77.53</v>
      </c>
      <c r="DB7" s="39">
        <v>82.89</v>
      </c>
      <c r="DC7" s="39">
        <v>82.66</v>
      </c>
      <c r="DD7" s="39">
        <v>82.04</v>
      </c>
      <c r="DE7" s="39">
        <v>80.930000000000007</v>
      </c>
      <c r="DF7" s="39">
        <v>80.510000000000005</v>
      </c>
      <c r="DG7" s="39">
        <v>89.8</v>
      </c>
      <c r="DH7" s="39">
        <v>46.07</v>
      </c>
      <c r="DI7" s="39">
        <v>46.69</v>
      </c>
      <c r="DJ7" s="39">
        <v>48.68</v>
      </c>
      <c r="DK7" s="39">
        <v>50.51</v>
      </c>
      <c r="DL7" s="39">
        <v>51.83</v>
      </c>
      <c r="DM7" s="39">
        <v>47.46</v>
      </c>
      <c r="DN7" s="39">
        <v>48.49</v>
      </c>
      <c r="DO7" s="39">
        <v>48.05</v>
      </c>
      <c r="DP7" s="39">
        <v>47.97</v>
      </c>
      <c r="DQ7" s="39">
        <v>49.12</v>
      </c>
      <c r="DR7" s="39">
        <v>49.59</v>
      </c>
      <c r="DS7" s="39">
        <v>17.73</v>
      </c>
      <c r="DT7" s="39">
        <v>22.09</v>
      </c>
      <c r="DU7" s="39">
        <v>26.64</v>
      </c>
      <c r="DV7" s="39">
        <v>25.95</v>
      </c>
      <c r="DW7" s="39">
        <v>32.869999999999997</v>
      </c>
      <c r="DX7" s="39">
        <v>9.7100000000000009</v>
      </c>
      <c r="DY7" s="39">
        <v>12.79</v>
      </c>
      <c r="DZ7" s="39">
        <v>13.39</v>
      </c>
      <c r="EA7" s="39">
        <v>15.33</v>
      </c>
      <c r="EB7" s="39">
        <v>16.760000000000002</v>
      </c>
      <c r="EC7" s="39">
        <v>19.440000000000001</v>
      </c>
      <c r="ED7" s="39">
        <v>0</v>
      </c>
      <c r="EE7" s="39">
        <v>0.44</v>
      </c>
      <c r="EF7" s="39">
        <v>0</v>
      </c>
      <c r="EG7" s="39">
        <v>0.24</v>
      </c>
      <c r="EH7" s="39">
        <v>0.32</v>
      </c>
      <c r="EI7" s="39">
        <v>0.99</v>
      </c>
      <c r="EJ7" s="39">
        <v>0.71</v>
      </c>
      <c r="EK7" s="39">
        <v>0.54</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2021-01-26T00:37:24Z</cp:lastPrinted>
  <dcterms:created xsi:type="dcterms:W3CDTF">2020-12-04T02:04:01Z</dcterms:created>
  <dcterms:modified xsi:type="dcterms:W3CDTF">2021-01-26T00:43:32Z</dcterms:modified>
  <cp:category/>
</cp:coreProperties>
</file>