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drawings/drawing4.xml" ContentType="application/vnd.openxmlformats-officedocument.drawing+xml"/>
  <Override PartName="/xl/comments8.xml" ContentType="application/vnd.openxmlformats-officedocument.spreadsheetml.comments+xml"/>
  <Override PartName="/xl/drawings/drawing5.xml" ContentType="application/vnd.openxmlformats-officedocument.drawing+xml"/>
  <Override PartName="/xl/comments9.xml" ContentType="application/vnd.openxmlformats-officedocument.spreadsheetml.comments+xml"/>
  <Override PartName="/xl/comments10.xml" ContentType="application/vnd.openxmlformats-officedocument.spreadsheetml.comments+xml"/>
  <Override PartName="/xl/drawings/drawing6.xml" ContentType="application/vnd.openxmlformats-officedocument.drawing+xml"/>
  <Override PartName="/xl/comments11.xml" ContentType="application/vnd.openxmlformats-officedocument.spreadsheetml.comments+xml"/>
  <Override PartName="/xl/comments12.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wnta01\kenki\伊藤（汐）\名簿関係\★手引き関係\R6.11定期受付\建設工事\"/>
    </mc:Choice>
  </mc:AlternateContent>
  <bookViews>
    <workbookView xWindow="0" yWindow="0" windowWidth="20490" windowHeight="7530" tabRatio="856"/>
  </bookViews>
  <sheets>
    <sheet name="初めにお読みください" sheetId="8" r:id="rId1"/>
    <sheet name="更新履歴" sheetId="82" r:id="rId2"/>
    <sheet name="0 基礎データ入力シート【最初に記入】" sheetId="75" r:id="rId3"/>
    <sheet name="0 基礎データ入力シート 例" sheetId="78" r:id="rId4"/>
    <sheet name="リスト" sheetId="76" state="hidden" r:id="rId5"/>
    <sheet name="抽出データ" sheetId="77" state="hidden" r:id="rId6"/>
    <sheet name="役務抽出データ" sheetId="79" state="hidden" r:id="rId7"/>
    <sheet name="判定" sheetId="80" state="hidden" r:id="rId8"/>
    <sheet name="1" sheetId="11" r:id="rId9"/>
    <sheet name="2" sheetId="51" r:id="rId10"/>
    <sheet name="3" sheetId="1" r:id="rId11"/>
    <sheet name="3例" sheetId="52" r:id="rId12"/>
    <sheet name="3-2" sheetId="62" r:id="rId13"/>
    <sheet name="3-2例" sheetId="61" r:id="rId14"/>
    <sheet name="4（法人用）" sheetId="63" r:id="rId15"/>
    <sheet name="4(個人事業主用)" sheetId="64" r:id="rId16"/>
    <sheet name="5" sheetId="2" r:id="rId17"/>
    <sheet name="5例" sheetId="29" r:id="rId18"/>
    <sheet name="発注者点データ" sheetId="81" state="hidden" r:id="rId19"/>
    <sheet name="6" sheetId="74" r:id="rId20"/>
    <sheet name="6例" sheetId="42" r:id="rId21"/>
    <sheet name="6-2" sheetId="27" r:id="rId22"/>
    <sheet name="7" sheetId="66" r:id="rId23"/>
    <sheet name="7例" sheetId="54" r:id="rId24"/>
    <sheet name="8" sheetId="55" r:id="rId25"/>
    <sheet name="8例" sheetId="56" r:id="rId26"/>
    <sheet name="8注" sheetId="57" r:id="rId27"/>
    <sheet name="9(県内業者のみ)" sheetId="50" r:id="rId28"/>
    <sheet name="10" sheetId="23" r:id="rId29"/>
    <sheet name="10例" sheetId="32" r:id="rId30"/>
    <sheet name="11" sheetId="13" r:id="rId31"/>
    <sheet name="11例" sheetId="49" r:id="rId32"/>
    <sheet name="12" sheetId="44" r:id="rId33"/>
    <sheet name="12例" sheetId="45" r:id="rId34"/>
    <sheet name="13" sheetId="46" r:id="rId35"/>
    <sheet name="13例" sheetId="47" r:id="rId36"/>
    <sheet name="14" sheetId="68" r:id="rId37"/>
    <sheet name="14例" sheetId="37" r:id="rId38"/>
    <sheet name="15" sheetId="12" r:id="rId39"/>
    <sheet name="15例" sheetId="38" r:id="rId40"/>
    <sheet name="16" sheetId="26" r:id="rId41"/>
    <sheet name="16例" sheetId="40" r:id="rId42"/>
    <sheet name="17" sheetId="59" r:id="rId43"/>
    <sheet name="18" sheetId="70" r:id="rId44"/>
    <sheet name="19" sheetId="72" r:id="rId45"/>
  </sheets>
  <definedNames>
    <definedName name="_xlnm._FilterDatabase" localSheetId="8" hidden="1">'1'!#REF!</definedName>
    <definedName name="_xlnm._FilterDatabase" localSheetId="30" hidden="1">'11'!#REF!</definedName>
    <definedName name="_xlnm._FilterDatabase" localSheetId="31" hidden="1">'11例'!#REF!</definedName>
    <definedName name="_xlnm._FilterDatabase" localSheetId="32" hidden="1">'12'!#REF!</definedName>
    <definedName name="_xlnm._FilterDatabase" localSheetId="33" hidden="1">'12例'!#REF!</definedName>
    <definedName name="_xlnm._FilterDatabase" localSheetId="34" hidden="1">'13'!#REF!</definedName>
    <definedName name="_xlnm._FilterDatabase" localSheetId="35" hidden="1">'13例'!#REF!</definedName>
    <definedName name="_xlnm._FilterDatabase" localSheetId="36" hidden="1">'14'!#REF!</definedName>
    <definedName name="_xlnm._FilterDatabase" localSheetId="37" hidden="1">'14例'!#REF!</definedName>
    <definedName name="_xlnm._FilterDatabase" localSheetId="38" hidden="1">'15'!#REF!</definedName>
    <definedName name="_xlnm._FilterDatabase" localSheetId="39" hidden="1">'15例'!#REF!</definedName>
    <definedName name="_xlnm._FilterDatabase" localSheetId="40" hidden="1">'16'!#REF!</definedName>
    <definedName name="_xlnm._FilterDatabase" localSheetId="41" hidden="1">'16例'!#REF!</definedName>
    <definedName name="_xlnm._FilterDatabase" localSheetId="9" hidden="1">'2'!#REF!</definedName>
    <definedName name="_xlnm._FilterDatabase" localSheetId="12" hidden="1">'3-2'!#REF!</definedName>
    <definedName name="_xlnm._FilterDatabase" localSheetId="13" hidden="1">'3-2例'!#REF!</definedName>
    <definedName name="_xlnm._FilterDatabase" localSheetId="0" hidden="1">初めにお読みください!#REF!</definedName>
    <definedName name="_xlnm.Print_Area" localSheetId="3">'0 基礎データ入力シート 例'!$A$1:$O$21</definedName>
    <definedName name="_xlnm.Print_Area" localSheetId="2">'0 基礎データ入力シート【最初に記入】'!$A$1:$O$26</definedName>
    <definedName name="_xlnm.Print_Area" localSheetId="8">'1'!$A$1:$AI$27</definedName>
    <definedName name="_xlnm.Print_Area" localSheetId="28">'10'!$A$1:$Y$41</definedName>
    <definedName name="_xlnm.Print_Area" localSheetId="29">'10例'!$A$1:$Y$42</definedName>
    <definedName name="_xlnm.Print_Area" localSheetId="30">'11'!$A$1:$AG$47</definedName>
    <definedName name="_xlnm.Print_Area" localSheetId="31">'11例'!$A$1:$AF$47</definedName>
    <definedName name="_xlnm.Print_Area" localSheetId="36">'14'!$A$1:$AE$54</definedName>
    <definedName name="_xlnm.Print_Area" localSheetId="37">'14例'!$A$1:$AE$54</definedName>
    <definedName name="_xlnm.Print_Area" localSheetId="9">'2'!$A$2:$AI$29</definedName>
    <definedName name="_xlnm.Print_Area" localSheetId="16">'5'!$A$1:$Y$41</definedName>
    <definedName name="_xlnm.Print_Area" localSheetId="17">'5例'!$A$1:$Y$41</definedName>
    <definedName name="_xlnm.Print_Area" localSheetId="19">'6'!$A$1:$AB$84</definedName>
    <definedName name="_xlnm.Print_Area" localSheetId="21">'6-2'!$A$2:$G$62</definedName>
    <definedName name="_xlnm.Print_Area" localSheetId="20">'6例'!$A$1:$AB$81</definedName>
    <definedName name="_xlnm.Print_Area" localSheetId="27">'9(県内業者のみ)'!$A$1:$I$45</definedName>
    <definedName name="_xlnm.Print_Area" localSheetId="1">更新履歴!$A$1:$G$6</definedName>
    <definedName name="_xlnm.Print_Area" localSheetId="0">初めにお読みください!$A$1:$G$94</definedName>
    <definedName name="該当なし" localSheetId="3">#REF!</definedName>
    <definedName name="該当なし" localSheetId="2">#REF!</definedName>
    <definedName name="該当なし" localSheetId="18">#REF!</definedName>
    <definedName name="該当なし" localSheetId="7">#REF!</definedName>
    <definedName name="該当なし">#REF!</definedName>
    <definedName name="県外">リスト!$H$5:$H$50</definedName>
    <definedName name="県内">リスト!$H$52:$H$86</definedName>
    <definedName name="県内市町村">リスト!$H$52:$H$86</definedName>
    <definedName name="山形県外">リスト!$K$5:$K$50</definedName>
    <definedName name="山形県内">リスト!$K$52:$K$86</definedName>
    <definedName name="都道府県">リスト!$H$5:$H$50</definedName>
  </definedNames>
  <calcPr calcId="162913"/>
</workbook>
</file>

<file path=xl/calcChain.xml><?xml version="1.0" encoding="utf-8"?>
<calcChain xmlns="http://schemas.openxmlformats.org/spreadsheetml/2006/main">
  <c r="Y28" i="74" l="1"/>
  <c r="D6" i="76" l="1"/>
  <c r="T1" i="81" l="1"/>
  <c r="E24" i="81"/>
  <c r="E21" i="81"/>
  <c r="E20" i="81"/>
  <c r="E19" i="81"/>
  <c r="E18" i="81"/>
  <c r="E17" i="81"/>
  <c r="E15" i="81"/>
  <c r="E14" i="81"/>
  <c r="E13" i="81"/>
  <c r="E12" i="81"/>
  <c r="Y84" i="42" l="1"/>
  <c r="Y82" i="42"/>
  <c r="Y78" i="42"/>
  <c r="Y75" i="42"/>
  <c r="Y69" i="42"/>
  <c r="X69" i="42"/>
  <c r="Y65" i="42"/>
  <c r="Y59" i="42"/>
  <c r="X59" i="42"/>
  <c r="Y57" i="42"/>
  <c r="Y51" i="42"/>
  <c r="Y40" i="42"/>
  <c r="Y37" i="42"/>
  <c r="Y35" i="42"/>
  <c r="Y32" i="42"/>
  <c r="Y30" i="42"/>
  <c r="Y28" i="42"/>
  <c r="Y26" i="42"/>
  <c r="Y23" i="42"/>
  <c r="Y17" i="42"/>
  <c r="Y14" i="42"/>
  <c r="Y12" i="42"/>
  <c r="Y84" i="74"/>
  <c r="E25" i="81" s="1"/>
  <c r="U1" i="81" s="1"/>
  <c r="Y82" i="74"/>
  <c r="Y40" i="74"/>
  <c r="E16" i="81" s="1"/>
  <c r="E11" i="81"/>
  <c r="Y14" i="74"/>
  <c r="I6" i="11"/>
  <c r="Y32" i="74" l="1"/>
  <c r="Y75" i="74"/>
  <c r="E22" i="81" s="1"/>
  <c r="Y78" i="74"/>
  <c r="E23" i="81" s="1"/>
  <c r="O54" i="64" l="1"/>
  <c r="AB19" i="23" l="1"/>
  <c r="E27" i="77" l="1"/>
  <c r="Q12" i="68" l="1"/>
  <c r="M14" i="75" l="1"/>
  <c r="E35" i="72" l="1"/>
  <c r="E38" i="50"/>
  <c r="H28" i="1"/>
  <c r="M39" i="44"/>
  <c r="O49" i="63"/>
  <c r="M44" i="62"/>
  <c r="E21" i="70"/>
  <c r="M36" i="46"/>
  <c r="O50" i="64"/>
  <c r="Q11" i="68"/>
  <c r="E21" i="59"/>
  <c r="J7" i="13"/>
  <c r="E10" i="77"/>
  <c r="E12" i="77" l="1"/>
  <c r="G12" i="44" l="1"/>
  <c r="G13" i="44"/>
  <c r="E7" i="80" l="1"/>
  <c r="E6" i="80"/>
  <c r="E8" i="80"/>
  <c r="E1" i="80" l="1"/>
  <c r="E9" i="80"/>
  <c r="F1" i="80" s="1"/>
  <c r="C1" i="80"/>
  <c r="AB16" i="23" l="1"/>
  <c r="AB15" i="23"/>
  <c r="AB14" i="23"/>
  <c r="AB17" i="2"/>
  <c r="AB16" i="2"/>
  <c r="AB15" i="2"/>
  <c r="E15" i="77" l="1"/>
  <c r="E14" i="77"/>
  <c r="E37" i="72" l="1"/>
  <c r="E23" i="70"/>
  <c r="E23" i="59"/>
  <c r="Q13" i="68"/>
  <c r="M39" i="46"/>
  <c r="M42" i="44"/>
  <c r="E42" i="50"/>
  <c r="O53" i="63"/>
  <c r="M47" i="62" l="1"/>
  <c r="H30" i="1"/>
  <c r="Q1" i="81" l="1"/>
  <c r="D3" i="76" l="1"/>
  <c r="R1" i="81"/>
  <c r="Y17" i="74"/>
  <c r="E8" i="81" s="1"/>
  <c r="D1" i="81" s="1"/>
  <c r="E7" i="81"/>
  <c r="C1" i="81" s="1"/>
  <c r="E26" i="77" l="1"/>
  <c r="F3" i="76" l="1"/>
  <c r="E15" i="79" l="1"/>
  <c r="L1" i="79" s="1"/>
  <c r="E14" i="79"/>
  <c r="K1" i="79" s="1"/>
  <c r="E13" i="79"/>
  <c r="J1" i="79" s="1"/>
  <c r="E12" i="79"/>
  <c r="I1" i="79" s="1"/>
  <c r="E11" i="79"/>
  <c r="H1" i="79" s="1"/>
  <c r="E10" i="79"/>
  <c r="G1" i="79" s="1"/>
  <c r="E9" i="79"/>
  <c r="F1" i="79" s="1"/>
  <c r="E8" i="79"/>
  <c r="E1" i="79" s="1"/>
  <c r="E7" i="79"/>
  <c r="D1" i="79" s="1"/>
  <c r="E6" i="79"/>
  <c r="C1" i="79" s="1"/>
  <c r="E5" i="79"/>
  <c r="B1" i="79" s="1"/>
  <c r="F9" i="76"/>
  <c r="F6" i="76"/>
  <c r="L4" i="75" l="1"/>
  <c r="K4" i="75"/>
  <c r="Y69" i="74" l="1"/>
  <c r="P1" i="81" s="1"/>
  <c r="Y65" i="74"/>
  <c r="O1" i="81" s="1"/>
  <c r="Y59" i="74"/>
  <c r="N1" i="81" s="1"/>
  <c r="Y57" i="74"/>
  <c r="M1" i="81" s="1"/>
  <c r="Y51" i="74"/>
  <c r="L1" i="81" s="1"/>
  <c r="K1" i="81"/>
  <c r="Y37" i="74"/>
  <c r="J1" i="81" s="1"/>
  <c r="Y35" i="74"/>
  <c r="I1" i="81" s="1"/>
  <c r="Y26" i="74" l="1"/>
  <c r="E10" i="81" s="1"/>
  <c r="F1" i="81" s="1"/>
  <c r="Y23" i="74"/>
  <c r="E9" i="81" s="1"/>
  <c r="E1" i="81" s="1"/>
  <c r="L4" i="78"/>
  <c r="M4" i="78" s="1"/>
  <c r="K4" i="78"/>
  <c r="H31" i="1" l="1"/>
  <c r="E32" i="77" l="1"/>
  <c r="E31" i="77"/>
  <c r="E30" i="77"/>
  <c r="E29" i="77"/>
  <c r="E28" i="77"/>
  <c r="N1" i="77" s="1"/>
  <c r="M1" i="77"/>
  <c r="E17" i="77"/>
  <c r="E18" i="77"/>
  <c r="E19" i="77"/>
  <c r="E20" i="77"/>
  <c r="E21" i="77"/>
  <c r="E22" i="77"/>
  <c r="E23" i="77"/>
  <c r="S1" i="77" s="1"/>
  <c r="E24" i="77"/>
  <c r="T1" i="77" s="1"/>
  <c r="E25" i="77"/>
  <c r="U1" i="77" s="1"/>
  <c r="E16" i="77"/>
  <c r="J1" i="77"/>
  <c r="K1" i="77"/>
  <c r="E13" i="77"/>
  <c r="I1" i="77" s="1"/>
  <c r="H1" i="77"/>
  <c r="F1" i="77"/>
  <c r="E11" i="77"/>
  <c r="G1" i="77" s="1"/>
  <c r="E9" i="77"/>
  <c r="E1" i="77" s="1"/>
  <c r="E8" i="77"/>
  <c r="D1" i="77" s="1"/>
  <c r="E7" i="77"/>
  <c r="C1" i="77" s="1"/>
  <c r="E6" i="77"/>
  <c r="B1" i="77" s="1"/>
  <c r="R1" i="77" l="1"/>
  <c r="Q1" i="77"/>
  <c r="P1" i="77"/>
  <c r="O1" i="77"/>
  <c r="L1" i="77"/>
  <c r="M4" i="75" l="1"/>
  <c r="I4" i="11" l="1"/>
  <c r="I5" i="51"/>
  <c r="E5" i="80"/>
  <c r="A1" i="80" s="1"/>
  <c r="E5" i="77"/>
  <c r="A1" i="77" s="1"/>
  <c r="E5" i="81"/>
  <c r="A1" i="81" s="1"/>
  <c r="E4" i="79"/>
  <c r="A1" i="79" s="1"/>
  <c r="X3" i="68"/>
  <c r="E9" i="23"/>
  <c r="E4" i="74"/>
  <c r="J4" i="13"/>
  <c r="D5" i="27"/>
  <c r="J4" i="1"/>
  <c r="X3" i="46"/>
  <c r="L3" i="55"/>
  <c r="E9" i="2"/>
  <c r="X3" i="44"/>
  <c r="D4" i="66"/>
  <c r="Y12" i="74"/>
  <c r="E6" i="81" s="1"/>
  <c r="B1" i="81" s="1"/>
  <c r="E36" i="72" l="1"/>
  <c r="E22" i="70"/>
  <c r="E22" i="59"/>
  <c r="M38" i="46"/>
  <c r="M41" i="44"/>
  <c r="J6" i="13"/>
  <c r="E5" i="23"/>
  <c r="E4" i="23"/>
  <c r="E40" i="50"/>
  <c r="D6" i="66"/>
  <c r="E5" i="27"/>
  <c r="E6" i="74" l="1"/>
  <c r="E4" i="2"/>
  <c r="E5" i="2"/>
  <c r="O52" i="64"/>
  <c r="O51" i="63"/>
  <c r="M46" i="62"/>
  <c r="H29" i="1"/>
  <c r="H27" i="1"/>
  <c r="I7" i="51"/>
  <c r="S1" i="81" l="1"/>
  <c r="X69" i="74"/>
  <c r="X59" i="74"/>
  <c r="H1" i="81"/>
  <c r="Y30" i="74"/>
  <c r="G1" i="81" s="1"/>
  <c r="N42" i="56"/>
  <c r="N46" i="56"/>
  <c r="N47" i="56" s="1"/>
</calcChain>
</file>

<file path=xl/comments1.xml><?xml version="1.0" encoding="utf-8"?>
<comments xmlns="http://schemas.openxmlformats.org/spreadsheetml/2006/main">
  <authors>
    <author>user</author>
  </authors>
  <commentList>
    <comment ref="E4" authorId="0" shapeId="0">
      <text>
        <r>
          <rPr>
            <sz val="10"/>
            <color indexed="10"/>
            <rFont val="ＭＳ ゴシック"/>
            <family val="3"/>
            <charset val="128"/>
          </rPr>
          <t>建設業の許可番号を記入します。
大臣・知事コード（２桁）－許可番号（６桁）</t>
        </r>
      </text>
    </comment>
    <comment ref="C10" authorId="0" shapeId="0">
      <text>
        <r>
          <rPr>
            <sz val="10"/>
            <color indexed="10"/>
            <rFont val="ＭＳ ゴシック"/>
            <family val="3"/>
            <charset val="128"/>
          </rPr>
          <t>-（ハイフン）を含めて8桁で入力します。</t>
        </r>
      </text>
    </comment>
    <comment ref="C14" authorId="0" shapeId="0">
      <text>
        <r>
          <rPr>
            <sz val="9"/>
            <color indexed="10"/>
            <rFont val="MS P ゴシック"/>
            <family val="3"/>
            <charset val="128"/>
          </rPr>
          <t>総合評定値通知書と同じ住所を全角で〇〇市〇－〇－〇のように記入してください</t>
        </r>
        <r>
          <rPr>
            <sz val="9"/>
            <color indexed="81"/>
            <rFont val="MS P ゴシック"/>
            <family val="3"/>
            <charset val="128"/>
          </rPr>
          <t xml:space="preserve">。
</t>
        </r>
        <r>
          <rPr>
            <sz val="9"/>
            <color indexed="10"/>
            <rFont val="MS P ゴシック"/>
            <family val="3"/>
            <charset val="128"/>
          </rPr>
          <t>群は絶対に記入しないでください</t>
        </r>
        <r>
          <rPr>
            <sz val="9"/>
            <color indexed="81"/>
            <rFont val="MS P ゴシック"/>
            <family val="3"/>
            <charset val="128"/>
          </rPr>
          <t xml:space="preserve">
</t>
        </r>
      </text>
    </comment>
    <comment ref="C20" authorId="0" shapeId="0">
      <text>
        <r>
          <rPr>
            <sz val="10"/>
            <color indexed="10"/>
            <rFont val="ＭＳ ゴシック"/>
            <family val="3"/>
            <charset val="128"/>
          </rPr>
          <t>-（ハイフン）を含めて12桁以内で入力します。</t>
        </r>
      </text>
    </comment>
  </commentList>
</comments>
</file>

<file path=xl/comments10.xml><?xml version="1.0" encoding="utf-8"?>
<comments xmlns="http://schemas.openxmlformats.org/spreadsheetml/2006/main">
  <authors>
    <author>user</author>
  </authors>
  <commentList>
    <comment ref="W2" authorId="0" shapeId="0">
      <text>
        <r>
          <rPr>
            <sz val="10"/>
            <color indexed="10"/>
            <rFont val="ＭＳ ゴシック"/>
            <family val="3"/>
            <charset val="128"/>
          </rPr>
          <t>建設業の許可番号が入力されます。
大臣・知事コード（２桁）＋許可番号（６桁）</t>
        </r>
      </text>
    </comment>
    <comment ref="AC13" authorId="0" shapeId="0">
      <text>
        <r>
          <rPr>
            <sz val="10"/>
            <color indexed="10"/>
            <rFont val="ＭＳ ゴシック"/>
            <family val="3"/>
            <charset val="128"/>
          </rPr>
          <t>定期受付又は追加受付時は、名簿登載期間の最初の日とします。
変更届の添付書類として提出する場合は、実際の着任日とします。</t>
        </r>
      </text>
    </comment>
    <comment ref="O36" authorId="0" shapeId="0">
      <text>
        <r>
          <rPr>
            <sz val="10"/>
            <color indexed="10"/>
            <rFont val="ＭＳ ゴシック"/>
            <family val="3"/>
            <charset val="128"/>
          </rPr>
          <t>提出日を記載します。</t>
        </r>
      </text>
    </comment>
  </commentList>
</comments>
</file>

<file path=xl/comments11.xml><?xml version="1.0" encoding="utf-8"?>
<comments xmlns="http://schemas.openxmlformats.org/spreadsheetml/2006/main">
  <authors>
    <author>user</author>
  </authors>
  <commentList>
    <comment ref="W2" authorId="0" shapeId="0">
      <text>
        <r>
          <rPr>
            <sz val="10"/>
            <color indexed="10"/>
            <rFont val="ＭＳ ゴシック"/>
            <family val="3"/>
            <charset val="128"/>
          </rPr>
          <t>建設業の許可番号が入力されます。
大臣・知事コード（２桁）＋許可番号（６桁）</t>
        </r>
      </text>
    </comment>
    <comment ref="H12" authorId="0" shapeId="0">
      <text>
        <r>
          <rPr>
            <sz val="10"/>
            <color indexed="10"/>
            <rFont val="ＭＳ ゴシック"/>
            <family val="3"/>
            <charset val="128"/>
          </rPr>
          <t>契約書や請求書に、印鑑証明書で提出されている実印以外を
使用する場合に記入します。</t>
        </r>
        <r>
          <rPr>
            <b/>
            <sz val="10"/>
            <color indexed="10"/>
            <rFont val="ＭＳ ゴシック"/>
            <family val="3"/>
            <charset val="128"/>
          </rPr>
          <t>社判は不可です。</t>
        </r>
      </text>
    </comment>
    <comment ref="O34" authorId="0" shapeId="0">
      <text>
        <r>
          <rPr>
            <sz val="10"/>
            <color indexed="10"/>
            <rFont val="ＭＳ ゴシック"/>
            <family val="3"/>
            <charset val="128"/>
          </rPr>
          <t>提出日を記載します。</t>
        </r>
      </text>
    </comment>
  </commentList>
</comments>
</file>

<file path=xl/comments12.xml><?xml version="1.0" encoding="utf-8"?>
<comments xmlns="http://schemas.openxmlformats.org/spreadsheetml/2006/main">
  <authors>
    <author>user</author>
  </authors>
  <commentList>
    <comment ref="AC17" authorId="0" shapeId="0">
      <text>
        <r>
          <rPr>
            <sz val="10"/>
            <color indexed="10"/>
            <rFont val="ＭＳ ゴシック"/>
            <family val="3"/>
            <charset val="128"/>
          </rPr>
          <t>行政書士による代理申請の場合は、
①代理人の行政書士の住所・氏名・電話番号を空欄に記入し、
　押印してください。（行政書士法施行規則第９条第２項によ
  り、押印は省略できません。）
②事前に委任状（代理申請用）の提出をしていない場合、
　申請代理人を変更する場合は、委任状（代理申請用）も
　あわせて提出してください。</t>
        </r>
      </text>
    </comment>
  </commentList>
</comments>
</file>

<file path=xl/comments2.xml><?xml version="1.0" encoding="utf-8"?>
<comments xmlns="http://schemas.openxmlformats.org/spreadsheetml/2006/main">
  <authors>
    <author>user</author>
  </authors>
  <commentList>
    <comment ref="E4" authorId="0" shapeId="0">
      <text>
        <r>
          <rPr>
            <sz val="10"/>
            <color indexed="10"/>
            <rFont val="ＭＳ ゴシック"/>
            <family val="3"/>
            <charset val="128"/>
          </rPr>
          <t>建設業の許可番号を記入します。
大臣・知事コード（２桁）－許可番号（６桁）</t>
        </r>
      </text>
    </comment>
    <comment ref="C10" authorId="0" shapeId="0">
      <text>
        <r>
          <rPr>
            <sz val="10"/>
            <color indexed="10"/>
            <rFont val="ＭＳ ゴシック"/>
            <family val="3"/>
            <charset val="128"/>
          </rPr>
          <t>-（ハイフン）を含めて8桁で入力します。</t>
        </r>
      </text>
    </comment>
    <comment ref="C20" authorId="0" shapeId="0">
      <text>
        <r>
          <rPr>
            <sz val="10"/>
            <color indexed="10"/>
            <rFont val="ＭＳ ゴシック"/>
            <family val="3"/>
            <charset val="128"/>
          </rPr>
          <t>-（ハイフン）を含めて12桁以内で入力します。</t>
        </r>
      </text>
    </comment>
  </commentList>
</comments>
</file>

<file path=xl/comments3.xml><?xml version="1.0" encoding="utf-8"?>
<comments xmlns="http://schemas.openxmlformats.org/spreadsheetml/2006/main">
  <authors>
    <author>user</author>
  </authors>
  <commentList>
    <comment ref="B3" authorId="0" shapeId="0">
      <text>
        <r>
          <rPr>
            <sz val="9"/>
            <color indexed="10"/>
            <rFont val="ＭＳ Ｐゴシック"/>
            <family val="3"/>
            <charset val="128"/>
          </rPr>
          <t>記入の必要はありません。</t>
        </r>
        <r>
          <rPr>
            <sz val="9"/>
            <color indexed="81"/>
            <rFont val="ＭＳ Ｐゴシック"/>
            <family val="3"/>
            <charset val="128"/>
          </rPr>
          <t xml:space="preserve">
</t>
        </r>
      </text>
    </comment>
    <comment ref="M5" authorId="0" shapeId="0">
      <text>
        <r>
          <rPr>
            <sz val="9"/>
            <color indexed="10"/>
            <rFont val="ＭＳ Ｐゴシック"/>
            <family val="3"/>
            <charset val="128"/>
          </rPr>
          <t>過去に１度も山形県の入札名簿に登載されたことがない場合は新規を選択
過去に１度でも山形県の入札名簿に掲載されたことがある方は場合は更新を選択</t>
        </r>
      </text>
    </comment>
    <comment ref="B20" authorId="0" shapeId="0">
      <text>
        <r>
          <rPr>
            <sz val="10"/>
            <color indexed="10"/>
            <rFont val="ＭＳ ゴシック"/>
            <family val="3"/>
            <charset val="128"/>
          </rPr>
          <t>提出日の日付を記入します。</t>
        </r>
      </text>
    </comment>
    <comment ref="G40" authorId="0" shapeId="0">
      <text>
        <r>
          <rPr>
            <sz val="10"/>
            <color indexed="10"/>
            <rFont val="ＭＳ ゴシック"/>
            <family val="3"/>
            <charset val="128"/>
          </rPr>
          <t>　行政書士が申請代理人として代理申請される場合は、代理人の行政書士の住所・氏名・電話番号・電子メールアドレスを空欄に記入し、押印してください。（行政書士法施行規則第９条第２項により、押印は省略できません。）</t>
        </r>
      </text>
    </comment>
  </commentList>
</comments>
</file>

<file path=xl/comments4.xml><?xml version="1.0" encoding="utf-8"?>
<comments xmlns="http://schemas.openxmlformats.org/spreadsheetml/2006/main">
  <authors>
    <author>user</author>
  </authors>
  <commentList>
    <comment ref="C17" authorId="0" shapeId="0">
      <text>
        <r>
          <rPr>
            <sz val="10"/>
            <color indexed="10"/>
            <rFont val="ＭＳ ゴシック"/>
            <family val="3"/>
            <charset val="128"/>
          </rPr>
          <t>行政書士証票の番号</t>
        </r>
      </text>
    </comment>
    <comment ref="AA23" authorId="0" shapeId="0">
      <text>
        <r>
          <rPr>
            <sz val="10"/>
            <color indexed="10"/>
            <rFont val="ＭＳ ゴシック"/>
            <family val="3"/>
            <charset val="128"/>
          </rPr>
          <t>定期受付又は追加受付時は、競争入札参加資格申請の受付期間の最初の日とします。
変更届の添付書類として提出する場合は、実際の着任日とします。</t>
        </r>
      </text>
    </comment>
    <comment ref="O41" authorId="0" shapeId="0">
      <text>
        <r>
          <rPr>
            <sz val="10"/>
            <color indexed="10"/>
            <rFont val="ＭＳ ゴシック"/>
            <family val="3"/>
            <charset val="128"/>
          </rPr>
          <t>提出日を記載します。</t>
        </r>
      </text>
    </comment>
  </commentList>
</comments>
</file>

<file path=xl/comments5.xml><?xml version="1.0" encoding="utf-8"?>
<comments xmlns="http://schemas.openxmlformats.org/spreadsheetml/2006/main">
  <authors>
    <author>user</author>
  </authors>
  <commentList>
    <comment ref="L32" authorId="0" shapeId="0">
      <text>
        <r>
          <rPr>
            <sz val="10"/>
            <color indexed="10"/>
            <rFont val="ＭＳ ゴシック"/>
            <family val="3"/>
            <charset val="128"/>
          </rPr>
          <t>許可番号に変更があった場合、直近の番号から順に２つ前まで記入してください。</t>
        </r>
      </text>
    </comment>
  </commentList>
</comments>
</file>

<file path=xl/comments6.xml><?xml version="1.0" encoding="utf-8"?>
<comments xmlns="http://schemas.openxmlformats.org/spreadsheetml/2006/main">
  <authors>
    <author>user</author>
  </authors>
  <commentList>
    <comment ref="W4" authorId="0" shapeId="0">
      <text>
        <r>
          <rPr>
            <sz val="10"/>
            <color indexed="10"/>
            <rFont val="ＭＳ Ｐゴシック"/>
            <family val="3"/>
            <charset val="128"/>
          </rPr>
          <t>該当なしの方もこの欄にチェックを入れて提出してください。</t>
        </r>
      </text>
    </comment>
  </commentList>
</comments>
</file>

<file path=xl/comments7.xml><?xml version="1.0" encoding="utf-8"?>
<comments xmlns="http://schemas.openxmlformats.org/spreadsheetml/2006/main">
  <authors>
    <author>user</author>
  </authors>
  <commentList>
    <comment ref="C41" authorId="0" shapeId="0">
      <text>
        <r>
          <rPr>
            <sz val="9"/>
            <color indexed="10"/>
            <rFont val="ＭＳ Ｐゴシック"/>
            <family val="3"/>
            <charset val="128"/>
          </rPr>
          <t>「手引き」で証明をもらうこととされている場合にのみ使用可。
証明印があっても「手引き」で指定された資料が提出されない場合は、加点されません。</t>
        </r>
        <r>
          <rPr>
            <sz val="9"/>
            <color indexed="81"/>
            <rFont val="ＭＳ Ｐゴシック"/>
            <family val="3"/>
            <charset val="128"/>
          </rPr>
          <t xml:space="preserve">
</t>
        </r>
      </text>
    </comment>
  </commentList>
</comments>
</file>

<file path=xl/comments8.xml><?xml version="1.0" encoding="utf-8"?>
<comments xmlns="http://schemas.openxmlformats.org/spreadsheetml/2006/main">
  <authors>
    <author>user</author>
  </authors>
  <commentList>
    <comment ref="E25" authorId="0" shapeId="0">
      <text>
        <r>
          <rPr>
            <sz val="10"/>
            <color indexed="10"/>
            <rFont val="ＭＳ ゴシック"/>
            <family val="3"/>
            <charset val="128"/>
          </rPr>
          <t>-（ハイフン）を含めて12桁以内で入力します。</t>
        </r>
      </text>
    </comment>
    <comment ref="E29" authorId="0" shapeId="0">
      <text>
        <r>
          <rPr>
            <sz val="10"/>
            <color indexed="10"/>
            <rFont val="ＭＳ ゴシック"/>
            <family val="3"/>
            <charset val="128"/>
          </rPr>
          <t>-（ハイフン）を含めて12桁以内で入力します。</t>
        </r>
      </text>
    </comment>
  </commentList>
</comments>
</file>

<file path=xl/comments9.xml><?xml version="1.0" encoding="utf-8"?>
<comments xmlns="http://schemas.openxmlformats.org/spreadsheetml/2006/main">
  <authors>
    <author>user</author>
  </authors>
  <commentList>
    <comment ref="E20" authorId="0" shapeId="0">
      <text>
        <r>
          <rPr>
            <sz val="10"/>
            <color indexed="10"/>
            <rFont val="ＭＳ Ｐゴシック"/>
            <family val="3"/>
            <charset val="128"/>
          </rPr>
          <t>受任者住所が山形県外の場合⇒「市町村名」から、
受任者住所が山形県内の場合⇒「番地」から記入してください。</t>
        </r>
        <r>
          <rPr>
            <sz val="9"/>
            <color indexed="10"/>
            <rFont val="ＭＳ Ｐゴシック"/>
            <family val="3"/>
            <charset val="128"/>
          </rPr>
          <t xml:space="preserve">
</t>
        </r>
      </text>
    </comment>
    <comment ref="E24" authorId="0" shapeId="0">
      <text>
        <r>
          <rPr>
            <sz val="10"/>
            <color indexed="10"/>
            <rFont val="ＭＳ ゴシック"/>
            <family val="3"/>
            <charset val="128"/>
          </rPr>
          <t>左詰めで記入してください。</t>
        </r>
      </text>
    </comment>
    <comment ref="E27" authorId="0" shapeId="0">
      <text>
        <r>
          <rPr>
            <sz val="10"/>
            <color indexed="10"/>
            <rFont val="ＭＳ ゴシック"/>
            <family val="3"/>
            <charset val="128"/>
          </rPr>
          <t>なければ空欄でかまいません。</t>
        </r>
      </text>
    </comment>
    <comment ref="E28" authorId="0" shapeId="0">
      <text>
        <r>
          <rPr>
            <sz val="10"/>
            <color indexed="10"/>
            <rFont val="ＭＳ ゴシック"/>
            <family val="3"/>
            <charset val="128"/>
          </rPr>
          <t>左詰めで記入してください。</t>
        </r>
      </text>
    </comment>
  </commentList>
</comments>
</file>

<file path=xl/sharedStrings.xml><?xml version="1.0" encoding="utf-8"?>
<sst xmlns="http://schemas.openxmlformats.org/spreadsheetml/2006/main" count="2007" uniqueCount="1115">
  <si>
    <t>障がい者雇用</t>
    <phoneticPr fontId="3"/>
  </si>
  <si>
    <t>（いずれか１つ）</t>
    <phoneticPr fontId="3"/>
  </si>
  <si>
    <t>地域貢献活動</t>
    <phoneticPr fontId="3"/>
  </si>
  <si>
    <t>①</t>
    <phoneticPr fontId="3"/>
  </si>
  <si>
    <t>レ</t>
    <phoneticPr fontId="3"/>
  </si>
  <si>
    <r>
      <t>受講者の常勤性確認資料</t>
    </r>
    <r>
      <rPr>
        <vertAlign val="superscript"/>
        <sz val="10"/>
        <rFont val="ＭＳ 明朝"/>
        <family val="1"/>
        <charset val="128"/>
      </rPr>
      <t>※１</t>
    </r>
    <rPh sb="0" eb="3">
      <t>ジュコウシャ</t>
    </rPh>
    <rPh sb="4" eb="6">
      <t>ジョウキン</t>
    </rPh>
    <rPh sb="6" eb="7">
      <t>セイ</t>
    </rPh>
    <rPh sb="7" eb="9">
      <t>カクニン</t>
    </rPh>
    <rPh sb="9" eb="11">
      <t>シリョウ</t>
    </rPh>
    <phoneticPr fontId="3"/>
  </si>
  <si>
    <t>１名分の障がい者手帳、療育手帳、精神障がい者保健福祉手帳の写し</t>
    <rPh sb="11" eb="13">
      <t>リョウイク</t>
    </rPh>
    <rPh sb="13" eb="15">
      <t>テチョウ</t>
    </rPh>
    <rPh sb="16" eb="18">
      <t>セイシン</t>
    </rPh>
    <rPh sb="18" eb="19">
      <t>サワ</t>
    </rPh>
    <rPh sb="21" eb="22">
      <t>シャ</t>
    </rPh>
    <rPh sb="22" eb="24">
      <t>ホケン</t>
    </rPh>
    <rPh sb="24" eb="26">
      <t>フクシ</t>
    </rPh>
    <rPh sb="26" eb="28">
      <t>テチョウ</t>
    </rPh>
    <phoneticPr fontId="3"/>
  </si>
  <si>
    <t>子育て支援</t>
    <rPh sb="0" eb="2">
      <t>コソダ</t>
    </rPh>
    <rPh sb="3" eb="5">
      <t>シエン</t>
    </rPh>
    <phoneticPr fontId="3"/>
  </si>
  <si>
    <t>常勤性確認資料※１</t>
    <rPh sb="0" eb="3">
      <t>ジョウキンセイ</t>
    </rPh>
    <rPh sb="3" eb="5">
      <t>カクニン</t>
    </rPh>
    <rPh sb="5" eb="7">
      <t>シリョウ</t>
    </rPh>
    <phoneticPr fontId="3"/>
  </si>
  <si>
    <t>※２　活動の内容が客観的に確認できる資料（「手引き」指定の資料）を添付してください。</t>
    <rPh sb="3" eb="5">
      <t>カツドウ</t>
    </rPh>
    <rPh sb="6" eb="8">
      <t>ナイヨウ</t>
    </rPh>
    <rPh sb="9" eb="12">
      <t>キャッカンテキ</t>
    </rPh>
    <rPh sb="13" eb="15">
      <t>カクニン</t>
    </rPh>
    <rPh sb="18" eb="20">
      <t>シリョウ</t>
    </rPh>
    <rPh sb="22" eb="24">
      <t>テビ</t>
    </rPh>
    <rPh sb="26" eb="28">
      <t>シテイ</t>
    </rPh>
    <rPh sb="29" eb="31">
      <t>シリョウ</t>
    </rPh>
    <rPh sb="33" eb="35">
      <t>テンプ</t>
    </rPh>
    <phoneticPr fontId="3"/>
  </si>
  <si>
    <t>イ</t>
    <phoneticPr fontId="3"/>
  </si>
  <si>
    <t>その他の地域貢献活動</t>
    <phoneticPr fontId="3"/>
  </si>
  <si>
    <t xml:space="preserve"> 場所</t>
    <phoneticPr fontId="3"/>
  </si>
  <si>
    <t xml:space="preserve"> 活動の内容</t>
    <phoneticPr fontId="3"/>
  </si>
  <si>
    <t>　○○川流域の300ｍにわたり、社員20名で支障木伐採・草刈・ゴミ拾いを行った。</t>
    <phoneticPr fontId="3"/>
  </si>
  <si>
    <t>オ　新会社設立の場合はその出資者及び出資比率(50%以上)が分かる資料</t>
    <phoneticPr fontId="3"/>
  </si>
  <si>
    <t>農薬購入費用</t>
    <rPh sb="0" eb="2">
      <t>ノウヤク</t>
    </rPh>
    <rPh sb="2" eb="4">
      <t>コウニュウ</t>
    </rPh>
    <rPh sb="4" eb="5">
      <t>ヒ</t>
    </rPh>
    <rPh sb="5" eb="6">
      <t>ヨウ</t>
    </rPh>
    <phoneticPr fontId="3"/>
  </si>
  <si>
    <t>３　過去２年間の支出状況（新会社設立の場合、新会社として500万円以上支出していること）</t>
    <rPh sb="2" eb="4">
      <t>カコ</t>
    </rPh>
    <rPh sb="13" eb="16">
      <t>シンガイシャ</t>
    </rPh>
    <rPh sb="16" eb="18">
      <t>セツリツ</t>
    </rPh>
    <rPh sb="19" eb="21">
      <t>バアイ</t>
    </rPh>
    <rPh sb="22" eb="25">
      <t>シンガイシャ</t>
    </rPh>
    <rPh sb="31" eb="33">
      <t>マンエン</t>
    </rPh>
    <rPh sb="33" eb="35">
      <t>イジョウ</t>
    </rPh>
    <rPh sb="35" eb="37">
      <t>シシュツ</t>
    </rPh>
    <phoneticPr fontId="3"/>
  </si>
  <si>
    <t>農事組合法人　県内農業</t>
    <rPh sb="0" eb="2">
      <t>ノウジ</t>
    </rPh>
    <rPh sb="2" eb="4">
      <t>クミアイ</t>
    </rPh>
    <rPh sb="4" eb="6">
      <t>ホウジン</t>
    </rPh>
    <rPh sb="7" eb="8">
      <t>ケン</t>
    </rPh>
    <rPh sb="8" eb="9">
      <t>ナイ</t>
    </rPh>
    <rPh sb="9" eb="11">
      <t>ノウギョウ</t>
    </rPh>
    <phoneticPr fontId="3"/>
  </si>
  <si>
    <t>代表理事　農業　太郎</t>
    <rPh sb="0" eb="2">
      <t>ダイヒョウ</t>
    </rPh>
    <rPh sb="2" eb="4">
      <t>リジ</t>
    </rPh>
    <rPh sb="5" eb="7">
      <t>ノウギョウ</t>
    </rPh>
    <rPh sb="8" eb="10">
      <t>タロウ</t>
    </rPh>
    <phoneticPr fontId="3"/>
  </si>
  <si>
    <t>農機具更新費</t>
    <rPh sb="0" eb="3">
      <t>ノウキグ</t>
    </rPh>
    <rPh sb="3" eb="6">
      <t>コウシンヒ</t>
    </rPh>
    <phoneticPr fontId="3"/>
  </si>
  <si>
    <t>　　して新分野進出（共同出資の場合は、申請者が50％以上出資していること）</t>
    <rPh sb="10" eb="12">
      <t>キョウドウ</t>
    </rPh>
    <rPh sb="12" eb="14">
      <t>シュッシ</t>
    </rPh>
    <rPh sb="15" eb="17">
      <t>バアイ</t>
    </rPh>
    <rPh sb="19" eb="22">
      <t>シンセイシャ</t>
    </rPh>
    <rPh sb="26" eb="28">
      <t>イジョウ</t>
    </rPh>
    <rPh sb="28" eb="30">
      <t>シュッシ</t>
    </rPh>
    <phoneticPr fontId="3"/>
  </si>
  <si>
    <t xml:space="preserve"> ・新分野に進出したことが客観的に判断で
 　きる資料（新聞記事、広報誌等）</t>
    <rPh sb="36" eb="37">
      <t>トウ</t>
    </rPh>
    <phoneticPr fontId="3"/>
  </si>
  <si>
    <t>② 定款及び出資者・出資比率が分かる資料</t>
    <rPh sb="4" eb="5">
      <t>オヨ</t>
    </rPh>
    <rPh sb="6" eb="9">
      <t>シュッシシャ</t>
    </rPh>
    <rPh sb="10" eb="12">
      <t>シュッシ</t>
    </rPh>
    <rPh sb="12" eb="14">
      <t>ヒリツ</t>
    </rPh>
    <rPh sb="15" eb="16">
      <t>ワ</t>
    </rPh>
    <rPh sb="18" eb="20">
      <t>シリョウ</t>
    </rPh>
    <phoneticPr fontId="3"/>
  </si>
  <si>
    <t>④ 新会社として過去２年間に500万円以上
 　支出したことを証する書類の写し　
　（以下のとおり）</t>
    <rPh sb="2" eb="5">
      <t>シンガイシャ</t>
    </rPh>
    <rPh sb="24" eb="26">
      <t>シシュツ</t>
    </rPh>
    <rPh sb="31" eb="32">
      <t>ショウ</t>
    </rPh>
    <rPh sb="34" eb="36">
      <t>ショルイ</t>
    </rPh>
    <rPh sb="37" eb="38">
      <t>ウツ</t>
    </rPh>
    <phoneticPr fontId="3"/>
  </si>
  <si>
    <t>　事業概要書の「２年間の支出状況」欄に記載した内容が確認できる書類を添付してください。
　現金出納帳の場合は、提出時に原本も持参してください。</t>
    <phoneticPr fontId="3"/>
  </si>
  <si>
    <t>付表６</t>
    <rPh sb="0" eb="2">
      <t>フヒョウ</t>
    </rPh>
    <phoneticPr fontId="3"/>
  </si>
  <si>
    <t>役務の資格申請調書</t>
    <rPh sb="0" eb="2">
      <t>エキム</t>
    </rPh>
    <rPh sb="3" eb="5">
      <t>シカク</t>
    </rPh>
    <rPh sb="5" eb="7">
      <t>シンセイ</t>
    </rPh>
    <rPh sb="7" eb="9">
      <t>チョウショ</t>
    </rPh>
    <phoneticPr fontId="3"/>
  </si>
  <si>
    <t>　・トンネル外非常設備・照明設備保守点検</t>
    <rPh sb="6" eb="7">
      <t>ガイ</t>
    </rPh>
    <rPh sb="7" eb="9">
      <t>ヒジョウ</t>
    </rPh>
    <rPh sb="9" eb="11">
      <t>セツビ</t>
    </rPh>
    <rPh sb="12" eb="14">
      <t>ショウメイ</t>
    </rPh>
    <rPh sb="14" eb="16">
      <t>セツビ</t>
    </rPh>
    <rPh sb="16" eb="18">
      <t>ホシュ</t>
    </rPh>
    <rPh sb="18" eb="20">
      <t>テンケン</t>
    </rPh>
    <phoneticPr fontId="5"/>
  </si>
  <si>
    <t>東京都XX区YY０－０－０</t>
    <phoneticPr fontId="5"/>
  </si>
  <si>
    <t>県外建設株式会社</t>
    <rPh sb="0" eb="2">
      <t>ケンガイ</t>
    </rPh>
    <rPh sb="2" eb="4">
      <t>ケンセツ</t>
    </rPh>
    <rPh sb="4" eb="8">
      <t>カブシキガイシャ</t>
    </rPh>
    <phoneticPr fontId="5"/>
  </si>
  <si>
    <t>山形市松波２－８－１</t>
    <phoneticPr fontId="5"/>
  </si>
  <si>
    <t>森林整備を希望する方は、次に該当する方の人数も</t>
    <rPh sb="0" eb="2">
      <t>シンリン</t>
    </rPh>
    <rPh sb="2" eb="4">
      <t>セイビ</t>
    </rPh>
    <rPh sb="5" eb="7">
      <t>キボウ</t>
    </rPh>
    <rPh sb="9" eb="10">
      <t>カタ</t>
    </rPh>
    <rPh sb="12" eb="13">
      <t>ツギ</t>
    </rPh>
    <rPh sb="14" eb="16">
      <t>ガイトウ</t>
    </rPh>
    <rPh sb="18" eb="19">
      <t>カタ</t>
    </rPh>
    <rPh sb="20" eb="22">
      <t>ニンズウ</t>
    </rPh>
    <phoneticPr fontId="5"/>
  </si>
  <si>
    <t>記入してください</t>
    <rPh sb="0" eb="2">
      <t>キニュウ</t>
    </rPh>
    <phoneticPr fontId="5"/>
  </si>
  <si>
    <t>↓</t>
    <phoneticPr fontId="5"/>
  </si>
  <si>
    <t>　・ダム取水放流設備保守点検</t>
    <rPh sb="4" eb="6">
      <t>シュスイ</t>
    </rPh>
    <rPh sb="6" eb="8">
      <t>ホウリュウ</t>
    </rPh>
    <rPh sb="8" eb="10">
      <t>セツビ</t>
    </rPh>
    <rPh sb="10" eb="12">
      <t>ホシュ</t>
    </rPh>
    <rPh sb="12" eb="14">
      <t>テンケン</t>
    </rPh>
    <phoneticPr fontId="5"/>
  </si>
  <si>
    <t>　・散水消雪・消雪パイプ保守点検等</t>
    <rPh sb="2" eb="4">
      <t>サンスイ</t>
    </rPh>
    <rPh sb="4" eb="6">
      <t>ショウセツ</t>
    </rPh>
    <rPh sb="7" eb="9">
      <t>ショウセツ</t>
    </rPh>
    <rPh sb="12" eb="14">
      <t>ホシュ</t>
    </rPh>
    <rPh sb="14" eb="16">
      <t>テンケン</t>
    </rPh>
    <rPh sb="16" eb="17">
      <t>トウ</t>
    </rPh>
    <phoneticPr fontId="5"/>
  </si>
  <si>
    <t>林業技士</t>
    <rPh sb="0" eb="2">
      <t>リンギョウ</t>
    </rPh>
    <rPh sb="2" eb="4">
      <t>ギシ</t>
    </rPh>
    <phoneticPr fontId="5"/>
  </si>
  <si>
    <t>人</t>
    <rPh sb="0" eb="1">
      <t>ニン</t>
    </rPh>
    <phoneticPr fontId="5"/>
  </si>
  <si>
    <t>に登録している方です。</t>
    <rPh sb="1" eb="3">
      <t>トウロク</t>
    </rPh>
    <rPh sb="7" eb="8">
      <t>カタ</t>
    </rPh>
    <phoneticPr fontId="5"/>
  </si>
  <si>
    <t>①　除雪</t>
    <phoneticPr fontId="5"/>
  </si>
  <si>
    <t>②　道路・河川等に係る維持修繕</t>
    <phoneticPr fontId="5"/>
  </si>
  <si>
    <t>④　植栽等管理</t>
    <phoneticPr fontId="5"/>
  </si>
  <si>
    <t>⑤　支障木伐採　</t>
    <phoneticPr fontId="5"/>
  </si>
  <si>
    <t>※２</t>
    <phoneticPr fontId="5"/>
  </si>
  <si>
    <t>県内建設株式会社</t>
    <rPh sb="0" eb="2">
      <t>ケンナイ</t>
    </rPh>
    <rPh sb="2" eb="4">
      <t>ケンセツ</t>
    </rPh>
    <rPh sb="4" eb="8">
      <t>カブシキガイシャ</t>
    </rPh>
    <phoneticPr fontId="5"/>
  </si>
  <si>
    <t>023-123-1234</t>
    <phoneticPr fontId="5"/>
  </si>
  <si>
    <t>023-123-6789</t>
    <phoneticPr fontId="5"/>
  </si>
  <si>
    <t>・建設工事
・設計、測量、調査、コンサルタント
・工事材料</t>
    <rPh sb="1" eb="3">
      <t>ケンセツ</t>
    </rPh>
    <rPh sb="3" eb="5">
      <t>コウジ</t>
    </rPh>
    <rPh sb="7" eb="9">
      <t>セッケイ</t>
    </rPh>
    <rPh sb="10" eb="12">
      <t>ソクリョウ</t>
    </rPh>
    <rPh sb="13" eb="15">
      <t>チョウサ</t>
    </rPh>
    <rPh sb="25" eb="27">
      <t>コウジ</t>
    </rPh>
    <rPh sb="27" eb="29">
      <t>ザイリョウ</t>
    </rPh>
    <phoneticPr fontId="5"/>
  </si>
  <si>
    <t>被承継者の名簿搭載番号</t>
    <rPh sb="0" eb="1">
      <t>ヒ</t>
    </rPh>
    <rPh sb="1" eb="3">
      <t>ショウケイ</t>
    </rPh>
    <rPh sb="3" eb="4">
      <t>シャ</t>
    </rPh>
    <rPh sb="5" eb="7">
      <t>メイボ</t>
    </rPh>
    <rPh sb="7" eb="9">
      <t>トウサイ</t>
    </rPh>
    <rPh sb="9" eb="11">
      <t>バンゴウ</t>
    </rPh>
    <phoneticPr fontId="5"/>
  </si>
  <si>
    <t>(５) その他必要な書類（合併契約書等）</t>
    <rPh sb="6" eb="7">
      <t>タ</t>
    </rPh>
    <rPh sb="7" eb="9">
      <t>ヒツヨウ</t>
    </rPh>
    <rPh sb="10" eb="12">
      <t>ショルイ</t>
    </rPh>
    <rPh sb="13" eb="15">
      <t>ガッペイ</t>
    </rPh>
    <rPh sb="15" eb="18">
      <t>ケイヤクショ</t>
    </rPh>
    <rPh sb="18" eb="19">
      <t>トウ</t>
    </rPh>
    <phoneticPr fontId="5"/>
  </si>
  <si>
    <t>商号名称：</t>
    <rPh sb="0" eb="2">
      <t>ショウゴウ</t>
    </rPh>
    <rPh sb="2" eb="4">
      <t>メイショウ</t>
    </rPh>
    <phoneticPr fontId="3"/>
  </si>
  <si>
    <t>業者番号：</t>
    <rPh sb="0" eb="2">
      <t>ギョウシャ</t>
    </rPh>
    <rPh sb="2" eb="4">
      <t>バンゴウ</t>
    </rPh>
    <phoneticPr fontId="3"/>
  </si>
  <si>
    <t>項番</t>
    <rPh sb="0" eb="1">
      <t>コウ</t>
    </rPh>
    <rPh sb="1" eb="2">
      <t>バン</t>
    </rPh>
    <phoneticPr fontId="3"/>
  </si>
  <si>
    <t>業者番号</t>
    <rPh sb="0" eb="2">
      <t>ギョウシャ</t>
    </rPh>
    <rPh sb="2" eb="4">
      <t>バンゴウ</t>
    </rPh>
    <phoneticPr fontId="5"/>
  </si>
  <si>
    <t>代表者肩書</t>
    <rPh sb="0" eb="3">
      <t>ダイヒョウシャ</t>
    </rPh>
    <rPh sb="3" eb="5">
      <t>カタガキ</t>
    </rPh>
    <phoneticPr fontId="5"/>
  </si>
  <si>
    <t>項目</t>
    <rPh sb="0" eb="2">
      <t>コウモク</t>
    </rPh>
    <phoneticPr fontId="3"/>
  </si>
  <si>
    <t>受付番号</t>
    <rPh sb="0" eb="2">
      <t>ウケツケ</t>
    </rPh>
    <rPh sb="2" eb="4">
      <t>バンゴウ</t>
    </rPh>
    <phoneticPr fontId="3"/>
  </si>
  <si>
    <t>記</t>
    <rPh sb="0" eb="1">
      <t>キ</t>
    </rPh>
    <phoneticPr fontId="3"/>
  </si>
  <si>
    <t>山形県知事　殿</t>
    <rPh sb="0" eb="2">
      <t>ヤマガタ</t>
    </rPh>
    <rPh sb="2" eb="5">
      <t>ケンチジ</t>
    </rPh>
    <rPh sb="6" eb="7">
      <t>ドノ</t>
    </rPh>
    <phoneticPr fontId="3"/>
  </si>
  <si>
    <t>新規</t>
    <rPh sb="0" eb="2">
      <t>シンキ</t>
    </rPh>
    <phoneticPr fontId="3"/>
  </si>
  <si>
    <t>更新</t>
    <rPh sb="0" eb="2">
      <t>コウシン</t>
    </rPh>
    <phoneticPr fontId="3"/>
  </si>
  <si>
    <t>入札参加資格：</t>
    <rPh sb="0" eb="2">
      <t>ニュウサツ</t>
    </rPh>
    <rPh sb="2" eb="4">
      <t>サンカ</t>
    </rPh>
    <rPh sb="4" eb="6">
      <t>シカク</t>
    </rPh>
    <phoneticPr fontId="3"/>
  </si>
  <si>
    <t>本店住所：</t>
    <rPh sb="0" eb="2">
      <t>ホンテン</t>
    </rPh>
    <rPh sb="2" eb="4">
      <t>ジュウショ</t>
    </rPh>
    <phoneticPr fontId="3"/>
  </si>
  <si>
    <t>【記載要領】</t>
    <rPh sb="1" eb="3">
      <t>キサイ</t>
    </rPh>
    <rPh sb="3" eb="5">
      <t>ヨウリョウ</t>
    </rPh>
    <phoneticPr fontId="5"/>
  </si>
  <si>
    <t>使用印鑑届</t>
    <rPh sb="0" eb="2">
      <t>シヨウ</t>
    </rPh>
    <rPh sb="2" eb="4">
      <t>インカン</t>
    </rPh>
    <rPh sb="4" eb="5">
      <t>トドケ</t>
    </rPh>
    <phoneticPr fontId="5"/>
  </si>
  <si>
    <t>記</t>
  </si>
  <si>
    <t>印</t>
    <rPh sb="0" eb="1">
      <t>イン</t>
    </rPh>
    <phoneticPr fontId="5"/>
  </si>
  <si>
    <t>実印</t>
    <rPh sb="0" eb="2">
      <t>ジツイン</t>
    </rPh>
    <phoneticPr fontId="5"/>
  </si>
  <si>
    <t>使用印</t>
    <rPh sb="0" eb="2">
      <t>シヨウ</t>
    </rPh>
    <rPh sb="2" eb="3">
      <t>イン</t>
    </rPh>
    <phoneticPr fontId="5"/>
  </si>
  <si>
    <t>住所</t>
    <phoneticPr fontId="5"/>
  </si>
  <si>
    <t>商号又は名称</t>
    <phoneticPr fontId="5"/>
  </si>
  <si>
    <t>代表者氏名　　　　　　　　　　　　　　</t>
    <phoneticPr fontId="5"/>
  </si>
  <si>
    <t>１ 変更内容</t>
    <rPh sb="2" eb="4">
      <t>ヘンコウ</t>
    </rPh>
    <rPh sb="4" eb="6">
      <t>ナイヨウ</t>
    </rPh>
    <phoneticPr fontId="5"/>
  </si>
  <si>
    <t>２ 添付書類</t>
    <rPh sb="2" eb="4">
      <t>テンプ</t>
    </rPh>
    <rPh sb="4" eb="6">
      <t>ショルイ</t>
    </rPh>
    <phoneticPr fontId="5"/>
  </si>
  <si>
    <t>変更事項</t>
    <rPh sb="0" eb="2">
      <t>ヘンコウ</t>
    </rPh>
    <rPh sb="2" eb="4">
      <t>ジコウ</t>
    </rPh>
    <phoneticPr fontId="5"/>
  </si>
  <si>
    <t>変更年月日</t>
    <rPh sb="0" eb="2">
      <t>ヘンコウ</t>
    </rPh>
    <rPh sb="2" eb="5">
      <t>ネンガッピ</t>
    </rPh>
    <phoneticPr fontId="5"/>
  </si>
  <si>
    <t>変更前</t>
    <rPh sb="0" eb="2">
      <t>ヘンコウ</t>
    </rPh>
    <rPh sb="2" eb="3">
      <t>マエ</t>
    </rPh>
    <phoneticPr fontId="5"/>
  </si>
  <si>
    <t>変更後</t>
    <rPh sb="0" eb="2">
      <t>ヘンコウ</t>
    </rPh>
    <rPh sb="2" eb="3">
      <t>ゴ</t>
    </rPh>
    <phoneticPr fontId="5"/>
  </si>
  <si>
    <r>
      <t>※ 国交省様式</t>
    </r>
    <r>
      <rPr>
        <sz val="12"/>
        <rFont val="ＭＳ 明朝"/>
        <family val="1"/>
        <charset val="128"/>
      </rPr>
      <t>(Ａ４横)でもかまいません。</t>
    </r>
    <rPh sb="2" eb="4">
      <t>コッコウ</t>
    </rPh>
    <rPh sb="4" eb="5">
      <t>ショウ</t>
    </rPh>
    <rPh sb="5" eb="7">
      <t>ヨウシキ</t>
    </rPh>
    <rPh sb="10" eb="11">
      <t>ヨコ</t>
    </rPh>
    <phoneticPr fontId="5"/>
  </si>
  <si>
    <t>担当者氏名</t>
    <rPh sb="0" eb="2">
      <t>タントウ</t>
    </rPh>
    <rPh sb="2" eb="3">
      <t>シャ</t>
    </rPh>
    <rPh sb="3" eb="5">
      <t>シメイ</t>
    </rPh>
    <phoneticPr fontId="5"/>
  </si>
  <si>
    <t>担当者電話番号</t>
    <rPh sb="0" eb="2">
      <t>タントウ</t>
    </rPh>
    <rPh sb="2" eb="3">
      <t>シャ</t>
    </rPh>
    <rPh sb="3" eb="5">
      <t>デンワ</t>
    </rPh>
    <rPh sb="5" eb="7">
      <t>バンゴウ</t>
    </rPh>
    <phoneticPr fontId="5"/>
  </si>
  <si>
    <t>変更事由</t>
  </si>
  <si>
    <t>添付書類</t>
  </si>
  <si>
    <t>商号又は名称</t>
  </si>
  <si>
    <t>代表者名</t>
  </si>
  <si>
    <t>代表者の役職名</t>
  </si>
  <si>
    <t>資本金</t>
  </si>
  <si>
    <t>受任者の役職名</t>
  </si>
  <si>
    <t>実印</t>
  </si>
  <si>
    <t>使用印鑑</t>
  </si>
  <si>
    <t>なし</t>
    <phoneticPr fontId="5"/>
  </si>
  <si>
    <t>印鑑証明書(原本)</t>
  </si>
  <si>
    <t>使用印鑑届</t>
    <phoneticPr fontId="5"/>
  </si>
  <si>
    <t>※</t>
    <phoneticPr fontId="5"/>
  </si>
  <si>
    <t>合せください。</t>
    <phoneticPr fontId="5"/>
  </si>
  <si>
    <t>　　　　　　　　　　　　　　　　　　　　　　　　　　　　</t>
  </si>
  <si>
    <t>　　　　　　</t>
  </si>
  <si>
    <t>業者番号は、下記のコードです。</t>
    <rPh sb="0" eb="2">
      <t>ギョウシャ</t>
    </rPh>
    <rPh sb="2" eb="4">
      <t>バンゴウ</t>
    </rPh>
    <rPh sb="6" eb="8">
      <t>カキ</t>
    </rPh>
    <phoneticPr fontId="5"/>
  </si>
  <si>
    <t>　・河川砂防情報システム保守点検</t>
    <rPh sb="2" eb="4">
      <t>カセン</t>
    </rPh>
    <rPh sb="4" eb="6">
      <t>サボウ</t>
    </rPh>
    <rPh sb="6" eb="8">
      <t>ジョウホウ</t>
    </rPh>
    <rPh sb="12" eb="14">
      <t>ホシュ</t>
    </rPh>
    <rPh sb="14" eb="16">
      <t>テンケン</t>
    </rPh>
    <phoneticPr fontId="5"/>
  </si>
  <si>
    <t>　・道路排水施設保守点検</t>
    <rPh sb="2" eb="4">
      <t>ドウロ</t>
    </rPh>
    <rPh sb="4" eb="6">
      <t>ハイスイ</t>
    </rPh>
    <rPh sb="6" eb="8">
      <t>シセツ</t>
    </rPh>
    <rPh sb="8" eb="10">
      <t>ホシュ</t>
    </rPh>
    <rPh sb="10" eb="12">
      <t>テンケン</t>
    </rPh>
    <phoneticPr fontId="5"/>
  </si>
  <si>
    <t>　・道路情報板・気温表示板等保守点検</t>
    <rPh sb="2" eb="4">
      <t>ドウロ</t>
    </rPh>
    <rPh sb="4" eb="6">
      <t>ジョウホウ</t>
    </rPh>
    <rPh sb="6" eb="7">
      <t>イタ</t>
    </rPh>
    <rPh sb="8" eb="10">
      <t>キオン</t>
    </rPh>
    <rPh sb="10" eb="12">
      <t>ヒョウジ</t>
    </rPh>
    <rPh sb="12" eb="13">
      <t>バン</t>
    </rPh>
    <rPh sb="13" eb="14">
      <t>トウ</t>
    </rPh>
    <rPh sb="14" eb="16">
      <t>ホシュ</t>
    </rPh>
    <rPh sb="16" eb="18">
      <t>テンケン</t>
    </rPh>
    <phoneticPr fontId="5"/>
  </si>
  <si>
    <t>　・気象観測設備保守点検</t>
    <rPh sb="2" eb="4">
      <t>キショウ</t>
    </rPh>
    <rPh sb="4" eb="6">
      <t>カンソク</t>
    </rPh>
    <rPh sb="6" eb="8">
      <t>セツビ</t>
    </rPh>
    <rPh sb="8" eb="10">
      <t>ホシュ</t>
    </rPh>
    <rPh sb="10" eb="12">
      <t>テンケン</t>
    </rPh>
    <phoneticPr fontId="5"/>
  </si>
  <si>
    <t>※１</t>
    <phoneticPr fontId="5"/>
  </si>
  <si>
    <t>※２</t>
    <phoneticPr fontId="5"/>
  </si>
  <si>
    <t>※３</t>
    <phoneticPr fontId="5"/>
  </si>
  <si>
    <t>　建設業者…知事・大臣コード(２桁)＋許可番号(６桁)</t>
    <rPh sb="1" eb="4">
      <t>ケンセツギョウ</t>
    </rPh>
    <rPh sb="4" eb="5">
      <t>シャ</t>
    </rPh>
    <rPh sb="6" eb="8">
      <t>チジ</t>
    </rPh>
    <rPh sb="9" eb="11">
      <t>ダイジン</t>
    </rPh>
    <rPh sb="16" eb="17">
      <t>ケタ</t>
    </rPh>
    <rPh sb="19" eb="21">
      <t>キョカ</t>
    </rPh>
    <rPh sb="21" eb="23">
      <t>バンゴウ</t>
    </rPh>
    <rPh sb="25" eb="26">
      <t>ケタ</t>
    </rPh>
    <phoneticPr fontId="5"/>
  </si>
  <si>
    <t>　測量コンサル…Ａ又はＢから始まるコード(８桁)</t>
    <rPh sb="1" eb="3">
      <t>ソクリョウ</t>
    </rPh>
    <rPh sb="9" eb="10">
      <t>マタ</t>
    </rPh>
    <rPh sb="14" eb="15">
      <t>ハジ</t>
    </rPh>
    <rPh sb="22" eb="23">
      <t>ケタ</t>
    </rPh>
    <phoneticPr fontId="5"/>
  </si>
  <si>
    <t>書類名</t>
  </si>
  <si>
    <t>注意事項</t>
  </si>
  <si>
    <t>使用印鑑届</t>
  </si>
  <si>
    <t>↓</t>
    <phoneticPr fontId="5"/>
  </si>
  <si>
    <t>check</t>
    <phoneticPr fontId="5"/>
  </si>
  <si>
    <t>受領印</t>
    <rPh sb="0" eb="3">
      <t>ジュリョウイン</t>
    </rPh>
    <phoneticPr fontId="5"/>
  </si>
  <si>
    <t>競争入札参加資格承継申請書</t>
  </si>
  <si>
    <t>山形県知事　殿</t>
  </si>
  <si>
    <t>法人成り・世襲・合併・事業譲渡(会社分割)・</t>
  </si>
  <si>
    <t>その他（　　　　　　　　　　　　　　　　）</t>
  </si>
  <si>
    <t>承継を申請する入札参加資格</t>
  </si>
  <si>
    <t>建設業許可の更新</t>
    <rPh sb="0" eb="3">
      <t>ケンセツギョウ</t>
    </rPh>
    <rPh sb="3" eb="5">
      <t>キョカ</t>
    </rPh>
    <rPh sb="6" eb="8">
      <t>コウシン</t>
    </rPh>
    <phoneticPr fontId="5"/>
  </si>
  <si>
    <t>建設業の(一部)廃業</t>
    <rPh sb="0" eb="3">
      <t>ケンセツギョウ</t>
    </rPh>
    <rPh sb="5" eb="7">
      <t>イチブ</t>
    </rPh>
    <rPh sb="8" eb="10">
      <t>ハイギョウ</t>
    </rPh>
    <phoneticPr fontId="5"/>
  </si>
  <si>
    <t>許可換え新規による許可番号の変更</t>
    <rPh sb="0" eb="2">
      <t>キョカ</t>
    </rPh>
    <rPh sb="2" eb="3">
      <t>カ</t>
    </rPh>
    <rPh sb="4" eb="6">
      <t>シンキ</t>
    </rPh>
    <rPh sb="9" eb="11">
      <t>キョカ</t>
    </rPh>
    <rPh sb="11" eb="13">
      <t>バンゴウ</t>
    </rPh>
    <rPh sb="14" eb="16">
      <t>ヘンコウ</t>
    </rPh>
    <phoneticPr fontId="5"/>
  </si>
  <si>
    <t>県内営業所の新設・廃止</t>
    <rPh sb="0" eb="2">
      <t>ケンナイ</t>
    </rPh>
    <rPh sb="2" eb="5">
      <t>エイギョウショ</t>
    </rPh>
    <rPh sb="6" eb="8">
      <t>シンセツ</t>
    </rPh>
    <rPh sb="9" eb="11">
      <t>ハイシ</t>
    </rPh>
    <phoneticPr fontId="5"/>
  </si>
  <si>
    <t>競争入札参加資格審査申請書(建設工事)</t>
    <rPh sb="0" eb="2">
      <t>キョウソウ</t>
    </rPh>
    <rPh sb="2" eb="4">
      <t>ニュウサツ</t>
    </rPh>
    <rPh sb="4" eb="6">
      <t>サンカ</t>
    </rPh>
    <rPh sb="6" eb="8">
      <t>シカク</t>
    </rPh>
    <rPh sb="8" eb="10">
      <t>シンサ</t>
    </rPh>
    <rPh sb="10" eb="13">
      <t>シンセイショ</t>
    </rPh>
    <rPh sb="14" eb="16">
      <t>ケンセツ</t>
    </rPh>
    <rPh sb="16" eb="18">
      <t>コウジ</t>
    </rPh>
    <phoneticPr fontId="3"/>
  </si>
  <si>
    <t>１　工事請負契約の入札及び見積の件</t>
    <rPh sb="2" eb="4">
      <t>コウジ</t>
    </rPh>
    <rPh sb="4" eb="6">
      <t>ウケオイ</t>
    </rPh>
    <phoneticPr fontId="5"/>
  </si>
  <si>
    <t>２　工事請負契約の締結の件</t>
    <rPh sb="2" eb="4">
      <t>コウジ</t>
    </rPh>
    <rPh sb="4" eb="6">
      <t>ウケオイ</t>
    </rPh>
    <phoneticPr fontId="5"/>
  </si>
  <si>
    <t>３　工事代金の請求及び受領の件</t>
    <rPh sb="2" eb="4">
      <t>コウジ</t>
    </rPh>
    <phoneticPr fontId="5"/>
  </si>
  <si>
    <t>５　その他工事施工に関する一切の件</t>
    <rPh sb="5" eb="7">
      <t>コウジ</t>
    </rPh>
    <rPh sb="7" eb="9">
      <t>セコウ</t>
    </rPh>
    <phoneticPr fontId="5"/>
  </si>
  <si>
    <t>競争入札参加資格変更届(建設工事)</t>
    <rPh sb="0" eb="2">
      <t>キョウソウ</t>
    </rPh>
    <rPh sb="2" eb="4">
      <t>ニュウサツ</t>
    </rPh>
    <rPh sb="4" eb="6">
      <t>サンカ</t>
    </rPh>
    <rPh sb="6" eb="8">
      <t>シカク</t>
    </rPh>
    <rPh sb="8" eb="10">
      <t>ヘンコウ</t>
    </rPh>
    <rPh sb="10" eb="11">
      <t>トドケ</t>
    </rPh>
    <rPh sb="12" eb="14">
      <t>ケンセツ</t>
    </rPh>
    <rPh sb="14" eb="16">
      <t>コウジ</t>
    </rPh>
    <phoneticPr fontId="5"/>
  </si>
  <si>
    <t>付表１</t>
    <rPh sb="0" eb="2">
      <t>フヒョウ</t>
    </rPh>
    <phoneticPr fontId="3"/>
  </si>
  <si>
    <t>競争入札参加資格変更届</t>
    <rPh sb="0" eb="2">
      <t>キョウソウ</t>
    </rPh>
    <rPh sb="2" eb="4">
      <t>ニュウサツ</t>
    </rPh>
    <rPh sb="4" eb="6">
      <t>サンカ</t>
    </rPh>
    <rPh sb="6" eb="8">
      <t>シカク</t>
    </rPh>
    <rPh sb="8" eb="10">
      <t>ヘンコウ</t>
    </rPh>
    <rPh sb="10" eb="11">
      <t>トドケ</t>
    </rPh>
    <phoneticPr fontId="5"/>
  </si>
  <si>
    <t>年</t>
    <rPh sb="0" eb="1">
      <t>ネン</t>
    </rPh>
    <phoneticPr fontId="3"/>
  </si>
  <si>
    <t>月</t>
    <rPh sb="0" eb="1">
      <t>ツキ</t>
    </rPh>
    <phoneticPr fontId="3"/>
  </si>
  <si>
    <t>日</t>
    <rPh sb="0" eb="1">
      <t>ヒ</t>
    </rPh>
    <phoneticPr fontId="3"/>
  </si>
  <si>
    <t>②</t>
    <phoneticPr fontId="3"/>
  </si>
  <si>
    <t>③</t>
    <phoneticPr fontId="3"/>
  </si>
  <si>
    <t>知事・大臣コード(２桁)＋許可番号(６桁)</t>
    <rPh sb="0" eb="2">
      <t>チジ</t>
    </rPh>
    <rPh sb="3" eb="5">
      <t>ダイジン</t>
    </rPh>
    <rPh sb="10" eb="11">
      <t>ケタ</t>
    </rPh>
    <rPh sb="13" eb="15">
      <t>キョカ</t>
    </rPh>
    <rPh sb="15" eb="17">
      <t>バンゴウ</t>
    </rPh>
    <rPh sb="19" eb="20">
      <t>ケタ</t>
    </rPh>
    <phoneticPr fontId="3"/>
  </si>
  <si>
    <t>県内業者入力票</t>
    <rPh sb="0" eb="1">
      <t>ケン</t>
    </rPh>
    <rPh sb="1" eb="2">
      <t>ナイ</t>
    </rPh>
    <rPh sb="2" eb="4">
      <t>ギョウシャ</t>
    </rPh>
    <rPh sb="4" eb="6">
      <t>ニュウリョク</t>
    </rPh>
    <rPh sb="6" eb="7">
      <t>ヒョウ</t>
    </rPh>
    <phoneticPr fontId="3"/>
  </si>
  <si>
    <t>営業所所在地</t>
    <rPh sb="0" eb="3">
      <t>エイギョウショ</t>
    </rPh>
    <rPh sb="3" eb="6">
      <t>ショザイチ</t>
    </rPh>
    <phoneticPr fontId="3"/>
  </si>
  <si>
    <t>④</t>
    <phoneticPr fontId="3"/>
  </si>
  <si>
    <t>⑤</t>
    <phoneticPr fontId="3"/>
  </si>
  <si>
    <t>営業所名称</t>
    <rPh sb="0" eb="3">
      <t>エイギョウショ</t>
    </rPh>
    <rPh sb="3" eb="5">
      <t>メイショウ</t>
    </rPh>
    <phoneticPr fontId="3"/>
  </si>
  <si>
    <t>所在市町村</t>
    <rPh sb="0" eb="2">
      <t>ショザイ</t>
    </rPh>
    <rPh sb="2" eb="5">
      <t>シチョウソン</t>
    </rPh>
    <phoneticPr fontId="3"/>
  </si>
  <si>
    <t>許可番号の推移</t>
    <rPh sb="0" eb="2">
      <t>キョカ</t>
    </rPh>
    <rPh sb="2" eb="4">
      <t>バンゴウ</t>
    </rPh>
    <rPh sb="5" eb="7">
      <t>スイイ</t>
    </rPh>
    <phoneticPr fontId="3"/>
  </si>
  <si>
    <t>前許可番号</t>
    <rPh sb="0" eb="1">
      <t>ゼン</t>
    </rPh>
    <rPh sb="1" eb="3">
      <t>キョカ</t>
    </rPh>
    <rPh sb="3" eb="5">
      <t>バンゴウ</t>
    </rPh>
    <phoneticPr fontId="3"/>
  </si>
  <si>
    <t>前々許可番号</t>
    <rPh sb="0" eb="1">
      <t>ゼン</t>
    </rPh>
    <rPh sb="2" eb="4">
      <t>キョカ</t>
    </rPh>
    <rPh sb="4" eb="6">
      <t>バンゴウ</t>
    </rPh>
    <phoneticPr fontId="3"/>
  </si>
  <si>
    <t>もし、複数回許可番号が変更した場合は、前々許可番号も記入</t>
    <rPh sb="3" eb="5">
      <t>フクスウ</t>
    </rPh>
    <rPh sb="5" eb="6">
      <t>カイ</t>
    </rPh>
    <rPh sb="6" eb="8">
      <t>キョカ</t>
    </rPh>
    <rPh sb="8" eb="10">
      <t>バンゴウ</t>
    </rPh>
    <rPh sb="11" eb="13">
      <t>ヘンコウ</t>
    </rPh>
    <rPh sb="15" eb="17">
      <t>バアイ</t>
    </rPh>
    <rPh sb="19" eb="20">
      <t>ゼン</t>
    </rPh>
    <rPh sb="21" eb="23">
      <t>キョカ</t>
    </rPh>
    <rPh sb="23" eb="25">
      <t>バンゴウ</t>
    </rPh>
    <rPh sb="26" eb="28">
      <t>キニュウ</t>
    </rPh>
    <phoneticPr fontId="3"/>
  </si>
  <si>
    <t>許可番号に変更がない場合は、空欄のままでかまいません。</t>
    <rPh sb="0" eb="2">
      <t>キョカ</t>
    </rPh>
    <rPh sb="2" eb="4">
      <t>バンゴウ</t>
    </rPh>
    <rPh sb="5" eb="7">
      <t>ヘンコウ</t>
    </rPh>
    <rPh sb="10" eb="12">
      <t>バアイ</t>
    </rPh>
    <rPh sb="14" eb="16">
      <t>クウラン</t>
    </rPh>
    <phoneticPr fontId="3"/>
  </si>
  <si>
    <t>(山形県知事：06、国土交通大臣：00)</t>
    <rPh sb="1" eb="3">
      <t>ヤマガタ</t>
    </rPh>
    <rPh sb="3" eb="6">
      <t>ケンチジ</t>
    </rPh>
    <rPh sb="10" eb="12">
      <t>コクド</t>
    </rPh>
    <rPh sb="12" eb="14">
      <t>コウツウ</t>
    </rPh>
    <rPh sb="14" eb="16">
      <t>ダイジン</t>
    </rPh>
    <phoneticPr fontId="3"/>
  </si>
  <si>
    <t>付表２</t>
    <rPh sb="0" eb="2">
      <t>フヒョウ</t>
    </rPh>
    <phoneticPr fontId="3"/>
  </si>
  <si>
    <t>付表３</t>
    <rPh sb="0" eb="2">
      <t>フヒョウ</t>
    </rPh>
    <phoneticPr fontId="3"/>
  </si>
  <si>
    <t>新分野進出申告書</t>
    <rPh sb="0" eb="1">
      <t>シン</t>
    </rPh>
    <rPh sb="1" eb="3">
      <t>ブンヤ</t>
    </rPh>
    <rPh sb="3" eb="5">
      <t>シンシュツ</t>
    </rPh>
    <rPh sb="5" eb="8">
      <t>シンコクショ</t>
    </rPh>
    <phoneticPr fontId="3"/>
  </si>
  <si>
    <t>新設会社名及び代表者名</t>
  </si>
  <si>
    <t>新分野に進出した年月日</t>
  </si>
  <si>
    <t>円　　</t>
  </si>
  <si>
    <t>企業名</t>
  </si>
  <si>
    <t>代表者</t>
  </si>
  <si>
    <t>所在地</t>
  </si>
  <si>
    <t>電　話</t>
  </si>
  <si>
    <t>従業員</t>
  </si>
  <si>
    <t>２　新分野進出計画</t>
  </si>
  <si>
    <t>進出する業種</t>
  </si>
  <si>
    <t>新分野進出の手法</t>
  </si>
  <si>
    <t>１　自らの会社における新分野進出</t>
  </si>
  <si>
    <t>２　新会社を設立し、新分野進出</t>
  </si>
  <si>
    <t>３　共同出資で新会社を設立し、新分野進出</t>
  </si>
  <si>
    <t>設立資金</t>
  </si>
  <si>
    <t>計</t>
  </si>
  <si>
    <t>設備資金</t>
  </si>
  <si>
    <t>運転資金</t>
  </si>
  <si>
    <t>【事業概要書】</t>
    <phoneticPr fontId="3"/>
  </si>
  <si>
    <t>添付書類</t>
    <rPh sb="2" eb="4">
      <t>ショルイ</t>
    </rPh>
    <phoneticPr fontId="3"/>
  </si>
  <si>
    <t>エ　新分野進出会社の商業登記簿謄本の写し(新分野新規会社設立の場合)</t>
    <phoneticPr fontId="3"/>
  </si>
  <si>
    <t>県外業者入力票</t>
    <rPh sb="0" eb="2">
      <t>ケンガイ</t>
    </rPh>
    <rPh sb="2" eb="4">
      <t>ギョウシャ</t>
    </rPh>
    <rPh sb="4" eb="6">
      <t>ニュウリョク</t>
    </rPh>
    <rPh sb="6" eb="7">
      <t>ヒョウ</t>
    </rPh>
    <phoneticPr fontId="3"/>
  </si>
  <si>
    <t>受任者郵便番号</t>
    <rPh sb="0" eb="2">
      <t>ジュニン</t>
    </rPh>
    <rPh sb="2" eb="3">
      <t>シャ</t>
    </rPh>
    <rPh sb="3" eb="5">
      <t>ユウビン</t>
    </rPh>
    <rPh sb="5" eb="7">
      <t>バンゴウ</t>
    </rPh>
    <phoneticPr fontId="5"/>
  </si>
  <si>
    <t>受任者住所</t>
    <rPh sb="0" eb="2">
      <t>ジュニン</t>
    </rPh>
    <rPh sb="2" eb="3">
      <t>シャ</t>
    </rPh>
    <rPh sb="3" eb="5">
      <t>ジュウショ</t>
    </rPh>
    <phoneticPr fontId="3"/>
  </si>
  <si>
    <t>受任者氏名</t>
    <rPh sb="0" eb="2">
      <t>ジュニン</t>
    </rPh>
    <rPh sb="2" eb="3">
      <t>シャ</t>
    </rPh>
    <rPh sb="3" eb="5">
      <t>シメイ</t>
    </rPh>
    <phoneticPr fontId="3"/>
  </si>
  <si>
    <t>受任者電話番号</t>
    <rPh sb="0" eb="2">
      <t>ジュニン</t>
    </rPh>
    <rPh sb="2" eb="3">
      <t>シャ</t>
    </rPh>
    <rPh sb="3" eb="5">
      <t>デンワ</t>
    </rPh>
    <rPh sb="5" eb="7">
      <t>バンゴウ</t>
    </rPh>
    <phoneticPr fontId="3"/>
  </si>
  <si>
    <t>山形県内営業所</t>
    <rPh sb="0" eb="2">
      <t>ヤマガタ</t>
    </rPh>
    <rPh sb="2" eb="3">
      <t>ケン</t>
    </rPh>
    <rPh sb="3" eb="4">
      <t>ナイ</t>
    </rPh>
    <rPh sb="4" eb="7">
      <t>エイギョウショ</t>
    </rPh>
    <phoneticPr fontId="3"/>
  </si>
  <si>
    <t>許可年月日①</t>
    <rPh sb="0" eb="2">
      <t>キョカ</t>
    </rPh>
    <rPh sb="2" eb="5">
      <t>ネンガッピ</t>
    </rPh>
    <phoneticPr fontId="3"/>
  </si>
  <si>
    <t>許可年月日②</t>
    <rPh sb="0" eb="2">
      <t>キョカ</t>
    </rPh>
    <rPh sb="2" eb="5">
      <t>ネンガッピ</t>
    </rPh>
    <phoneticPr fontId="3"/>
  </si>
  <si>
    <t>許可年月日③</t>
    <rPh sb="0" eb="2">
      <t>キョカ</t>
    </rPh>
    <rPh sb="2" eb="5">
      <t>ネンガッピ</t>
    </rPh>
    <phoneticPr fontId="3"/>
  </si>
  <si>
    <t>受任者以外の山形県内営業所</t>
    <rPh sb="0" eb="2">
      <t>ジュニン</t>
    </rPh>
    <rPh sb="2" eb="3">
      <t>シャ</t>
    </rPh>
    <rPh sb="3" eb="5">
      <t>イガイ</t>
    </rPh>
    <rPh sb="6" eb="8">
      <t>ヤマガタ</t>
    </rPh>
    <rPh sb="8" eb="9">
      <t>ケン</t>
    </rPh>
    <rPh sb="9" eb="10">
      <t>ナイ</t>
    </rPh>
    <rPh sb="10" eb="13">
      <t>エイギョウショ</t>
    </rPh>
    <phoneticPr fontId="3"/>
  </si>
  <si>
    <t>受任者職名</t>
    <rPh sb="0" eb="2">
      <t>ジュニン</t>
    </rPh>
    <rPh sb="2" eb="3">
      <t>シャ</t>
    </rPh>
    <rPh sb="3" eb="4">
      <t>ショク</t>
    </rPh>
    <rPh sb="4" eb="5">
      <t>メイ</t>
    </rPh>
    <phoneticPr fontId="3"/>
  </si>
  <si>
    <t xml:space="preserve"> 〃 電話番号</t>
    <rPh sb="3" eb="5">
      <t>デンワ</t>
    </rPh>
    <rPh sb="5" eb="7">
      <t>バンゴウ</t>
    </rPh>
    <phoneticPr fontId="3"/>
  </si>
  <si>
    <t>(承継人、資格を引き継ぐ者)</t>
    <phoneticPr fontId="5"/>
  </si>
  <si>
    <t>住　　　　所　〒</t>
    <phoneticPr fontId="5"/>
  </si>
  <si>
    <t>商号又は名称　</t>
    <phoneticPr fontId="5"/>
  </si>
  <si>
    <t>代表者名</t>
    <phoneticPr fontId="5"/>
  </si>
  <si>
    <t>(被承継人、資格を失う者)</t>
    <phoneticPr fontId="5"/>
  </si>
  <si>
    <t>住　　　　所　〒</t>
    <phoneticPr fontId="5"/>
  </si>
  <si>
    <t>商号又は名称　</t>
    <phoneticPr fontId="5"/>
  </si>
  <si>
    <t>代表者名</t>
    <phoneticPr fontId="5"/>
  </si>
  <si>
    <t>　下記の理由により、営業上の債権・債務の一切を承継し、引き続き競争入札に参加したく、</t>
    <phoneticPr fontId="5"/>
  </si>
  <si>
    <t>入札参加資格の承継を申請します。</t>
    <phoneticPr fontId="5"/>
  </si>
  <si>
    <t>　承継する理由</t>
    <phoneticPr fontId="5"/>
  </si>
  <si>
    <t>住　　　　所　〒</t>
    <phoneticPr fontId="5"/>
  </si>
  <si>
    <t>商号又は名称　</t>
    <phoneticPr fontId="5"/>
  </si>
  <si>
    <t>合併等に伴う競争入札参加資格審査特例措置申請書</t>
    <rPh sb="0" eb="3">
      <t>ガッペイトウ</t>
    </rPh>
    <rPh sb="4" eb="5">
      <t>トモナ</t>
    </rPh>
    <rPh sb="6" eb="8">
      <t>キョウソウ</t>
    </rPh>
    <rPh sb="8" eb="10">
      <t>ニュウサツ</t>
    </rPh>
    <rPh sb="10" eb="12">
      <t>サンカ</t>
    </rPh>
    <rPh sb="12" eb="14">
      <t>シカク</t>
    </rPh>
    <rPh sb="14" eb="16">
      <t>シンサ</t>
    </rPh>
    <rPh sb="16" eb="18">
      <t>トクレイ</t>
    </rPh>
    <rPh sb="18" eb="20">
      <t>ソチ</t>
    </rPh>
    <rPh sb="20" eb="22">
      <t>シンセイ</t>
    </rPh>
    <rPh sb="22" eb="23">
      <t>ショ</t>
    </rPh>
    <phoneticPr fontId="5"/>
  </si>
  <si>
    <t>代表者氏名</t>
    <rPh sb="3" eb="5">
      <t>シメイ</t>
    </rPh>
    <phoneticPr fontId="5"/>
  </si>
  <si>
    <t>電話番号</t>
    <rPh sb="0" eb="2">
      <t>デンワ</t>
    </rPh>
    <rPh sb="2" eb="4">
      <t>バンゴウ</t>
    </rPh>
    <phoneticPr fontId="5"/>
  </si>
  <si>
    <t>　法人の合併に伴い、入札参加資格審査の総合点数の算定方法の特例措置（及び入札参加</t>
    <rPh sb="1" eb="3">
      <t>ホウジン</t>
    </rPh>
    <rPh sb="4" eb="6">
      <t>ガッペイ</t>
    </rPh>
    <rPh sb="7" eb="8">
      <t>トモナ</t>
    </rPh>
    <rPh sb="10" eb="12">
      <t>ニュウサツ</t>
    </rPh>
    <rPh sb="12" eb="14">
      <t>サンカ</t>
    </rPh>
    <rPh sb="14" eb="16">
      <t>シカク</t>
    </rPh>
    <rPh sb="16" eb="18">
      <t>シンサ</t>
    </rPh>
    <rPh sb="19" eb="21">
      <t>ソウゴウ</t>
    </rPh>
    <rPh sb="21" eb="23">
      <t>テンスウ</t>
    </rPh>
    <rPh sb="24" eb="26">
      <t>サンテイ</t>
    </rPh>
    <rPh sb="26" eb="28">
      <t>ホウホウ</t>
    </rPh>
    <rPh sb="29" eb="31">
      <t>トクレイ</t>
    </rPh>
    <rPh sb="31" eb="33">
      <t>ソチ</t>
    </rPh>
    <rPh sb="34" eb="35">
      <t>オヨ</t>
    </rPh>
    <rPh sb="36" eb="38">
      <t>ニュウサツ</t>
    </rPh>
    <rPh sb="38" eb="40">
      <t>サンカ</t>
    </rPh>
    <phoneticPr fontId="5"/>
  </si>
  <si>
    <t>機会の確保措置）の適用を申請します。</t>
    <rPh sb="9" eb="11">
      <t>テキヨウ</t>
    </rPh>
    <rPh sb="12" eb="14">
      <t>シンセイ</t>
    </rPh>
    <phoneticPr fontId="5"/>
  </si>
  <si>
    <t>　なお、この申請書については、事実と相違ないことを誓約します。</t>
    <rPh sb="6" eb="9">
      <t>シンセイショ</t>
    </rPh>
    <rPh sb="15" eb="17">
      <t>ジジツ</t>
    </rPh>
    <rPh sb="18" eb="20">
      <t>ソウイ</t>
    </rPh>
    <rPh sb="25" eb="27">
      <t>セイヤク</t>
    </rPh>
    <phoneticPr fontId="5"/>
  </si>
  <si>
    <t>記</t>
    <rPh sb="0" eb="1">
      <t>キ</t>
    </rPh>
    <phoneticPr fontId="5"/>
  </si>
  <si>
    <t>合併等の種類（○を付す）</t>
    <rPh sb="0" eb="2">
      <t>ガッペイ</t>
    </rPh>
    <rPh sb="2" eb="3">
      <t>トウ</t>
    </rPh>
    <rPh sb="4" eb="6">
      <t>シュルイ</t>
    </rPh>
    <rPh sb="9" eb="10">
      <t>フ</t>
    </rPh>
    <phoneticPr fontId="5"/>
  </si>
  <si>
    <t>（　新設合併　・　吸収合併　・　事業譲渡　）</t>
    <rPh sb="2" eb="4">
      <t>シンセツ</t>
    </rPh>
    <rPh sb="4" eb="6">
      <t>ガッペイ</t>
    </rPh>
    <rPh sb="9" eb="11">
      <t>キュウシュウ</t>
    </rPh>
    <rPh sb="11" eb="13">
      <t>ガッペイ</t>
    </rPh>
    <rPh sb="16" eb="18">
      <t>ジギョウ</t>
    </rPh>
    <rPh sb="18" eb="20">
      <t>ジョウト</t>
    </rPh>
    <phoneticPr fontId="5"/>
  </si>
  <si>
    <t>合併等の事実発生日</t>
    <rPh sb="0" eb="2">
      <t>ガッペイ</t>
    </rPh>
    <rPh sb="2" eb="3">
      <t>トウ</t>
    </rPh>
    <rPh sb="4" eb="6">
      <t>ジジツ</t>
    </rPh>
    <rPh sb="6" eb="9">
      <t>ハッセイビ</t>
    </rPh>
    <phoneticPr fontId="5"/>
  </si>
  <si>
    <t>存続（新設）会社名</t>
    <rPh sb="0" eb="2">
      <t>ソンゾク</t>
    </rPh>
    <rPh sb="3" eb="5">
      <t>シンセツ</t>
    </rPh>
    <rPh sb="6" eb="8">
      <t>カイシャ</t>
    </rPh>
    <rPh sb="8" eb="9">
      <t>メイ</t>
    </rPh>
    <phoneticPr fontId="5"/>
  </si>
  <si>
    <t>建設業許可番号</t>
    <rPh sb="0" eb="3">
      <t>ケンセツギョウ</t>
    </rPh>
    <rPh sb="3" eb="5">
      <t>キョカ</t>
    </rPh>
    <rPh sb="5" eb="7">
      <t>バンゴウ</t>
    </rPh>
    <phoneticPr fontId="5"/>
  </si>
  <si>
    <t>消滅会社名</t>
    <rPh sb="0" eb="2">
      <t>ショウメツ</t>
    </rPh>
    <rPh sb="2" eb="4">
      <t>カイシャ</t>
    </rPh>
    <rPh sb="4" eb="5">
      <t>メイ</t>
    </rPh>
    <phoneticPr fontId="5"/>
  </si>
  <si>
    <t>添付書類</t>
    <rPh sb="0" eb="2">
      <t>テンプ</t>
    </rPh>
    <rPh sb="2" eb="4">
      <t>ショルイ</t>
    </rPh>
    <phoneticPr fontId="5"/>
  </si>
  <si>
    <t>(１) 商業登記簿謄本</t>
    <rPh sb="4" eb="6">
      <t>ショウギョウ</t>
    </rPh>
    <rPh sb="6" eb="9">
      <t>トウキボ</t>
    </rPh>
    <rPh sb="9" eb="11">
      <t>トウホン</t>
    </rPh>
    <phoneticPr fontId="5"/>
  </si>
  <si>
    <t>(２) 建設業許可申請書類(写)</t>
    <rPh sb="4" eb="7">
      <t>ケンセツギョウ</t>
    </rPh>
    <rPh sb="7" eb="9">
      <t>キョカ</t>
    </rPh>
    <rPh sb="9" eb="11">
      <t>シンセイ</t>
    </rPh>
    <rPh sb="11" eb="13">
      <t>ショルイ</t>
    </rPh>
    <rPh sb="14" eb="15">
      <t>ウツ</t>
    </rPh>
    <phoneticPr fontId="5"/>
  </si>
  <si>
    <t>(３) 総合評定値通知書(写)</t>
    <rPh sb="4" eb="6">
      <t>ソウゴウ</t>
    </rPh>
    <rPh sb="6" eb="8">
      <t>ヒョウテイ</t>
    </rPh>
    <rPh sb="8" eb="9">
      <t>チ</t>
    </rPh>
    <rPh sb="9" eb="12">
      <t>ツウチショ</t>
    </rPh>
    <rPh sb="13" eb="14">
      <t>ウツ</t>
    </rPh>
    <phoneticPr fontId="5"/>
  </si>
  <si>
    <t>(４) 事業譲渡の場合は、入札参加資格喪失会社が営業を廃止したことを証する書類</t>
    <rPh sb="4" eb="6">
      <t>ジギョウ</t>
    </rPh>
    <rPh sb="6" eb="8">
      <t>ジョウト</t>
    </rPh>
    <rPh sb="9" eb="11">
      <t>バアイ</t>
    </rPh>
    <rPh sb="13" eb="19">
      <t>ニュウサツサンカシカク</t>
    </rPh>
    <rPh sb="19" eb="21">
      <t>ソウシツ</t>
    </rPh>
    <rPh sb="21" eb="23">
      <t>ガイシャ</t>
    </rPh>
    <rPh sb="24" eb="26">
      <t>エイギョウ</t>
    </rPh>
    <rPh sb="27" eb="29">
      <t>ハイシ</t>
    </rPh>
    <rPh sb="34" eb="35">
      <t>ショウ</t>
    </rPh>
    <rPh sb="37" eb="39">
      <t>ショルイ</t>
    </rPh>
    <phoneticPr fontId="5"/>
  </si>
  <si>
    <r>
      <t>建設工事(単体</t>
    </r>
    <r>
      <rPr>
        <sz val="12"/>
        <rFont val="ＭＳ 明朝"/>
        <family val="1"/>
        <charset val="128"/>
      </rPr>
      <t>)</t>
    </r>
    <rPh sb="0" eb="2">
      <t>ケンセツ</t>
    </rPh>
    <rPh sb="2" eb="4">
      <t>コウジ</t>
    </rPh>
    <rPh sb="5" eb="7">
      <t>タンタイ</t>
    </rPh>
    <phoneticPr fontId="3"/>
  </si>
  <si>
    <t>審査項目</t>
    <rPh sb="0" eb="2">
      <t>シンサ</t>
    </rPh>
    <rPh sb="2" eb="4">
      <t>コウモク</t>
    </rPh>
    <phoneticPr fontId="3"/>
  </si>
  <si>
    <t>提出書類</t>
    <rPh sb="0" eb="2">
      <t>テイシュツ</t>
    </rPh>
    <rPh sb="2" eb="3">
      <t>ショ</t>
    </rPh>
    <rPh sb="3" eb="4">
      <t>ルイ</t>
    </rPh>
    <phoneticPr fontId="3"/>
  </si>
  <si>
    <t>労働基準法等違反</t>
  </si>
  <si>
    <t>不当要求防止責任者講習</t>
  </si>
  <si>
    <t>労働安全衛生講習の受講</t>
  </si>
  <si>
    <t>障がい者雇用</t>
  </si>
  <si>
    <t>建設雇用改善優良事業所</t>
  </si>
  <si>
    <t>経営革新への取組み</t>
  </si>
  <si>
    <t>check</t>
    <phoneticPr fontId="3"/>
  </si>
  <si>
    <t>①</t>
    <phoneticPr fontId="3"/>
  </si>
  <si>
    <t>工事成績</t>
    <phoneticPr fontId="3"/>
  </si>
  <si>
    <t>なし</t>
    <phoneticPr fontId="3"/>
  </si>
  <si>
    <t>②</t>
    <phoneticPr fontId="3"/>
  </si>
  <si>
    <t>③</t>
    <phoneticPr fontId="3"/>
  </si>
  <si>
    <t>総合評価（標準型）</t>
    <phoneticPr fontId="3"/>
  </si>
  <si>
    <t>④</t>
    <phoneticPr fontId="3"/>
  </si>
  <si>
    <t>契約後ＶＥ提案</t>
    <phoneticPr fontId="3"/>
  </si>
  <si>
    <t>⑤</t>
    <phoneticPr fontId="3"/>
  </si>
  <si>
    <t>⑥</t>
    <phoneticPr fontId="3"/>
  </si>
  <si>
    <t>⑦</t>
    <phoneticPr fontId="3"/>
  </si>
  <si>
    <t>指名停止</t>
    <phoneticPr fontId="3"/>
  </si>
  <si>
    <t>⑧</t>
    <phoneticPr fontId="3"/>
  </si>
  <si>
    <t>エコアクション21</t>
    <phoneticPr fontId="3"/>
  </si>
  <si>
    <t>エコアクション21の認証・登録証の写し</t>
    <phoneticPr fontId="3"/>
  </si>
  <si>
    <t>法定雇用義務がある</t>
    <phoneticPr fontId="3"/>
  </si>
  <si>
    <t>法定雇用義務が無い</t>
    <phoneticPr fontId="3"/>
  </si>
  <si>
    <t>活動を行ったことが客観的にわかるもの</t>
    <phoneticPr fontId="3"/>
  </si>
  <si>
    <t>新たに新分野に進出</t>
    <phoneticPr fontId="3"/>
  </si>
  <si>
    <t>なし</t>
    <phoneticPr fontId="3"/>
  </si>
  <si>
    <t>経営革新計画の承認</t>
    <phoneticPr fontId="3"/>
  </si>
  <si>
    <t>⑨</t>
    <phoneticPr fontId="3"/>
  </si>
  <si>
    <t>⑩</t>
    <phoneticPr fontId="3"/>
  </si>
  <si>
    <t>入してください。</t>
    <phoneticPr fontId="3"/>
  </si>
  <si>
    <t>してください。</t>
    <phoneticPr fontId="3"/>
  </si>
  <si>
    <t>県内建設株式会社</t>
    <rPh sb="0" eb="1">
      <t>ケン</t>
    </rPh>
    <rPh sb="1" eb="2">
      <t>ナイ</t>
    </rPh>
    <rPh sb="2" eb="4">
      <t>ケンセツ</t>
    </rPh>
    <rPh sb="4" eb="6">
      <t>カブシキ</t>
    </rPh>
    <rPh sb="6" eb="8">
      <t>カイシャ</t>
    </rPh>
    <phoneticPr fontId="3"/>
  </si>
  <si>
    <t>本店</t>
    <rPh sb="0" eb="2">
      <t>ホンテン</t>
    </rPh>
    <phoneticPr fontId="3"/>
  </si>
  <si>
    <t>西村山支店</t>
    <rPh sb="0" eb="1">
      <t>ニシ</t>
    </rPh>
    <rPh sb="1" eb="3">
      <t>ムラヤマ</t>
    </rPh>
    <rPh sb="3" eb="5">
      <t>シテン</t>
    </rPh>
    <phoneticPr fontId="3"/>
  </si>
  <si>
    <t>新分野の事業分野</t>
    <phoneticPr fontId="3"/>
  </si>
  <si>
    <t>大分類</t>
    <phoneticPr fontId="3"/>
  </si>
  <si>
    <t>中分類</t>
    <phoneticPr fontId="3"/>
  </si>
  <si>
    <t>小分類</t>
    <phoneticPr fontId="3"/>
  </si>
  <si>
    <t>(日本標準産業分類による)</t>
    <phoneticPr fontId="3"/>
  </si>
  <si>
    <t>(新法人設立の場合のみ)</t>
    <phoneticPr fontId="3"/>
  </si>
  <si>
    <t>支出金額</t>
    <phoneticPr fontId="3"/>
  </si>
  <si>
    <t>農業</t>
    <rPh sb="0" eb="2">
      <t>ノウギョウ</t>
    </rPh>
    <phoneticPr fontId="3"/>
  </si>
  <si>
    <t>農業サービス業</t>
    <rPh sb="0" eb="2">
      <t>ノウギョウ</t>
    </rPh>
    <rPh sb="6" eb="7">
      <t>ギョウ</t>
    </rPh>
    <phoneticPr fontId="3"/>
  </si>
  <si>
    <t>山形市松波２－８－１</t>
    <rPh sb="0" eb="3">
      <t>ヤマガタシ</t>
    </rPh>
    <rPh sb="3" eb="5">
      <t>マツナミ</t>
    </rPh>
    <phoneticPr fontId="3"/>
  </si>
  <si>
    <t>農業サービス業（農作業請負）</t>
    <rPh sb="0" eb="2">
      <t>ノウギョウ</t>
    </rPh>
    <rPh sb="6" eb="7">
      <t>ギョウ</t>
    </rPh>
    <rPh sb="8" eb="11">
      <t>ノウサギョウ</t>
    </rPh>
    <rPh sb="11" eb="13">
      <t>ウケオイ</t>
    </rPh>
    <phoneticPr fontId="3"/>
  </si>
  <si>
    <t>ＰＲ経費</t>
    <rPh sb="2" eb="4">
      <t>ケイヒ</t>
    </rPh>
    <phoneticPr fontId="3"/>
  </si>
  <si>
    <t>自社における進出</t>
  </si>
  <si>
    <t>１ 評価の対象</t>
    <rPh sb="2" eb="4">
      <t>ヒョウカ</t>
    </rPh>
    <rPh sb="5" eb="7">
      <t>タイショウ</t>
    </rPh>
    <phoneticPr fontId="3"/>
  </si>
  <si>
    <t>形態</t>
    <rPh sb="0" eb="2">
      <t>ケイタイ</t>
    </rPh>
    <phoneticPr fontId="3"/>
  </si>
  <si>
    <t>① 新分野進出申告書</t>
    <phoneticPr fontId="3"/>
  </si>
  <si>
    <t>２ 提出書類</t>
    <rPh sb="2" eb="4">
      <t>テイシュツ</t>
    </rPh>
    <rPh sb="4" eb="5">
      <t>ショ</t>
    </rPh>
    <rPh sb="5" eb="6">
      <t>ルイ</t>
    </rPh>
    <phoneticPr fontId="3"/>
  </si>
  <si>
    <t>新分野進出の評価に係る提出書類及び注意事項</t>
    <rPh sb="11" eb="13">
      <t>テイシュツ</t>
    </rPh>
    <phoneticPr fontId="3"/>
  </si>
  <si>
    <t>‐</t>
    <phoneticPr fontId="3"/>
  </si>
  <si>
    <t>県外建設株式会社</t>
    <rPh sb="0" eb="2">
      <t>ケンガイ</t>
    </rPh>
    <rPh sb="2" eb="4">
      <t>ケンセツ</t>
    </rPh>
    <rPh sb="4" eb="6">
      <t>カブシキ</t>
    </rPh>
    <rPh sb="6" eb="8">
      <t>カイシャ</t>
    </rPh>
    <phoneticPr fontId="3"/>
  </si>
  <si>
    <t>○</t>
    <phoneticPr fontId="3"/>
  </si>
  <si>
    <t xml:space="preserve"> ※ 支出状況の記入欄が不足する場合は、「別紙のとおり」として任意様式で提出してください。</t>
    <rPh sb="3" eb="5">
      <t>シシュツ</t>
    </rPh>
    <rPh sb="5" eb="7">
      <t>ジョウキョウ</t>
    </rPh>
    <rPh sb="8" eb="10">
      <t>キニュウ</t>
    </rPh>
    <rPh sb="10" eb="11">
      <t>ラン</t>
    </rPh>
    <rPh sb="12" eb="14">
      <t>フソク</t>
    </rPh>
    <rPh sb="16" eb="18">
      <t>バアイ</t>
    </rPh>
    <rPh sb="21" eb="23">
      <t>ベッシ</t>
    </rPh>
    <phoneticPr fontId="3"/>
  </si>
  <si>
    <t>※１</t>
    <phoneticPr fontId="5"/>
  </si>
  <si>
    <t>※３</t>
    <phoneticPr fontId="5"/>
  </si>
  <si>
    <t>県内建設株式会社</t>
    <rPh sb="0" eb="1">
      <t>ケン</t>
    </rPh>
    <rPh sb="1" eb="2">
      <t>ナイ</t>
    </rPh>
    <rPh sb="2" eb="4">
      <t>ケンセツ</t>
    </rPh>
    <rPh sb="4" eb="6">
      <t>カブシキ</t>
    </rPh>
    <rPh sb="6" eb="8">
      <t>カイシャ</t>
    </rPh>
    <phoneticPr fontId="5"/>
  </si>
  <si>
    <t>山形市松波２－８－１</t>
    <rPh sb="0" eb="3">
      <t>ヤマガタシ</t>
    </rPh>
    <rPh sb="3" eb="5">
      <t>マツナミ</t>
    </rPh>
    <phoneticPr fontId="5"/>
  </si>
  <si>
    <t>４　復代理人選任の件</t>
    <phoneticPr fontId="5"/>
  </si>
  <si>
    <t>山形営業所長</t>
    <rPh sb="0" eb="2">
      <t>ヤマガタ</t>
    </rPh>
    <rPh sb="2" eb="5">
      <t>エイギョウショ</t>
    </rPh>
    <rPh sb="5" eb="6">
      <t>チョウ</t>
    </rPh>
    <phoneticPr fontId="5"/>
  </si>
  <si>
    <t>　私は、</t>
    <phoneticPr fontId="5"/>
  </si>
  <si>
    <t>　県庁　一郎</t>
    <rPh sb="1" eb="3">
      <t>ケンチョウ</t>
    </rPh>
    <rPh sb="4" eb="6">
      <t>イチロウ</t>
    </rPh>
    <phoneticPr fontId="5"/>
  </si>
  <si>
    <t>年</t>
    <rPh sb="0" eb="1">
      <t>ネン</t>
    </rPh>
    <phoneticPr fontId="5"/>
  </si>
  <si>
    <t>月</t>
    <rPh sb="0" eb="1">
      <t>ガツ</t>
    </rPh>
    <phoneticPr fontId="5"/>
  </si>
  <si>
    <t>日</t>
    <rPh sb="0" eb="1">
      <t>ニチ</t>
    </rPh>
    <phoneticPr fontId="5"/>
  </si>
  <si>
    <t>下記の権限を委任します。</t>
    <phoneticPr fontId="5"/>
  </si>
  <si>
    <t>住所</t>
    <phoneticPr fontId="5"/>
  </si>
  <si>
    <t>商号又は名称</t>
    <phoneticPr fontId="5"/>
  </si>
  <si>
    <t>代表者氏名　　　　　　　　　　　　　　</t>
    <phoneticPr fontId="5"/>
  </si>
  <si>
    <t>山形県知事　殿</t>
    <rPh sb="0" eb="2">
      <t>ヤマガタ</t>
    </rPh>
    <rPh sb="2" eb="5">
      <t>ケンチジ</t>
    </rPh>
    <rPh sb="6" eb="7">
      <t>ドノ</t>
    </rPh>
    <phoneticPr fontId="5"/>
  </si>
  <si>
    <t>県庁　一郎</t>
    <phoneticPr fontId="5"/>
  </si>
  <si>
    <t>なし</t>
    <phoneticPr fontId="5"/>
  </si>
  <si>
    <t>(承継人、資格を引き継ぐ者)</t>
    <phoneticPr fontId="5"/>
  </si>
  <si>
    <t>住　　　　所　〒</t>
    <phoneticPr fontId="5"/>
  </si>
  <si>
    <t>990-8570　山形市松波</t>
    <rPh sb="9" eb="12">
      <t>ヤマガタシ</t>
    </rPh>
    <rPh sb="12" eb="14">
      <t>マツナミ</t>
    </rPh>
    <phoneticPr fontId="5"/>
  </si>
  <si>
    <t>２－８－１</t>
    <phoneticPr fontId="5"/>
  </si>
  <si>
    <t>商号又は名称　</t>
    <phoneticPr fontId="5"/>
  </si>
  <si>
    <t>(株)県庁建設</t>
    <rPh sb="0" eb="3">
      <t>カブ</t>
    </rPh>
    <rPh sb="3" eb="5">
      <t>ケンチョウ</t>
    </rPh>
    <rPh sb="5" eb="7">
      <t>ケンセツ</t>
    </rPh>
    <phoneticPr fontId="5"/>
  </si>
  <si>
    <t>代表者名</t>
    <phoneticPr fontId="5"/>
  </si>
  <si>
    <t>代表取締役　県庁　三郎</t>
    <rPh sb="0" eb="2">
      <t>ダイヒョウ</t>
    </rPh>
    <rPh sb="2" eb="5">
      <t>トリシマリヤク</t>
    </rPh>
    <rPh sb="6" eb="8">
      <t>ケンチョウ</t>
    </rPh>
    <rPh sb="9" eb="11">
      <t>サブロウ</t>
    </rPh>
    <phoneticPr fontId="5"/>
  </si>
  <si>
    <t>(被承継人、資格を失う者)</t>
    <phoneticPr fontId="5"/>
  </si>
  <si>
    <t>商号又は名称　</t>
    <phoneticPr fontId="5"/>
  </si>
  <si>
    <t>代表者名</t>
    <phoneticPr fontId="5"/>
  </si>
  <si>
    <t>　下記の理由により、営業上の債権・債務の一切を承継し、引き続き競争入札に参加したく、</t>
    <phoneticPr fontId="5"/>
  </si>
  <si>
    <t>入札参加資格の承継を申請します。</t>
    <phoneticPr fontId="5"/>
  </si>
  <si>
    <t>　承継する理由</t>
    <phoneticPr fontId="5"/>
  </si>
  <si>
    <t>住　　　　所　〒</t>
    <phoneticPr fontId="5"/>
  </si>
  <si>
    <t>商号又は名称　</t>
    <phoneticPr fontId="5"/>
  </si>
  <si>
    <t>）</t>
    <phoneticPr fontId="5"/>
  </si>
  <si>
    <t>号</t>
    <rPh sb="0" eb="1">
      <t>ゴウ</t>
    </rPh>
    <phoneticPr fontId="5"/>
  </si>
  <si>
    <t>許可（般・特－</t>
    <rPh sb="0" eb="2">
      <t>キョカ</t>
    </rPh>
    <rPh sb="3" eb="4">
      <t>ハン</t>
    </rPh>
    <rPh sb="5" eb="6">
      <t>トク</t>
    </rPh>
    <phoneticPr fontId="5"/>
  </si>
  <si>
    <t>）</t>
    <phoneticPr fontId="5"/>
  </si>
  <si>
    <t>990-8570 山形市松波</t>
    <rPh sb="9" eb="12">
      <t>ヤマガタシ</t>
    </rPh>
    <rPh sb="12" eb="14">
      <t>マツナミ</t>
    </rPh>
    <phoneticPr fontId="5"/>
  </si>
  <si>
    <t>２－８－１</t>
    <phoneticPr fontId="5"/>
  </si>
  <si>
    <t>労働安全衛生講習の受講</t>
    <phoneticPr fontId="3"/>
  </si>
  <si>
    <t>行政庁</t>
    <rPh sb="0" eb="3">
      <t>ギョウセイチョウ</t>
    </rPh>
    <phoneticPr fontId="3"/>
  </si>
  <si>
    <t>記入欄</t>
    <rPh sb="0" eb="2">
      <t>キニュウ</t>
    </rPh>
    <rPh sb="2" eb="3">
      <t>ラン</t>
    </rPh>
    <phoneticPr fontId="3"/>
  </si>
  <si>
    <t>不当要求防止責任者講習</t>
    <rPh sb="0" eb="2">
      <t>フトウ</t>
    </rPh>
    <rPh sb="2" eb="4">
      <t>ヨウキュウ</t>
    </rPh>
    <rPh sb="4" eb="6">
      <t>ボウシ</t>
    </rPh>
    <rPh sb="6" eb="9">
      <t>セキニンシャ</t>
    </rPh>
    <rPh sb="9" eb="11">
      <t>コウシュウ</t>
    </rPh>
    <phoneticPr fontId="5"/>
  </si>
  <si>
    <t>業者番号</t>
    <rPh sb="0" eb="2">
      <t>ギョウシャ</t>
    </rPh>
    <rPh sb="2" eb="4">
      <t>バンゴウ</t>
    </rPh>
    <phoneticPr fontId="3"/>
  </si>
  <si>
    <t>受講者氏名</t>
    <rPh sb="0" eb="3">
      <t>ジュコウシャ</t>
    </rPh>
    <rPh sb="3" eb="5">
      <t>シメイ</t>
    </rPh>
    <phoneticPr fontId="3"/>
  </si>
  <si>
    <t>講座数</t>
    <rPh sb="0" eb="2">
      <t>コウザ</t>
    </rPh>
    <rPh sb="2" eb="3">
      <t>カズ</t>
    </rPh>
    <phoneticPr fontId="3"/>
  </si>
  <si>
    <t>付表５</t>
    <rPh sb="0" eb="2">
      <t>フヒョウ</t>
    </rPh>
    <phoneticPr fontId="3"/>
  </si>
  <si>
    <t>地域貢献活動報告書</t>
    <rPh sb="0" eb="2">
      <t>チイキ</t>
    </rPh>
    <rPh sb="2" eb="4">
      <t>コウケン</t>
    </rPh>
    <rPh sb="4" eb="6">
      <t>カツドウ</t>
    </rPh>
    <rPh sb="6" eb="9">
      <t>ホウコクショ</t>
    </rPh>
    <phoneticPr fontId="3"/>
  </si>
  <si>
    <t>※１　各常勤性確認資料については、建設業法上の届出が済んでいる場合は省略できます。</t>
    <rPh sb="3" eb="4">
      <t>カク</t>
    </rPh>
    <rPh sb="4" eb="6">
      <t>ジョウキン</t>
    </rPh>
    <rPh sb="6" eb="7">
      <t>セイ</t>
    </rPh>
    <rPh sb="7" eb="9">
      <t>カクニン</t>
    </rPh>
    <rPh sb="9" eb="11">
      <t>シリョウ</t>
    </rPh>
    <rPh sb="17" eb="20">
      <t>ケンセツギョウ</t>
    </rPh>
    <rPh sb="20" eb="21">
      <t>ホウ</t>
    </rPh>
    <rPh sb="21" eb="22">
      <t>ジョウ</t>
    </rPh>
    <rPh sb="23" eb="25">
      <t>トドケデ</t>
    </rPh>
    <rPh sb="26" eb="27">
      <t>ス</t>
    </rPh>
    <rPh sb="31" eb="33">
      <t>バアイ</t>
    </rPh>
    <rPh sb="34" eb="36">
      <t>ショウリャク</t>
    </rPh>
    <phoneticPr fontId="3"/>
  </si>
  <si>
    <t>【該当する場合は１を記入】</t>
    <rPh sb="1" eb="3">
      <t>ガイトウ</t>
    </rPh>
    <rPh sb="5" eb="7">
      <t>バアイ</t>
    </rPh>
    <rPh sb="10" eb="12">
      <t>キニュウ</t>
    </rPh>
    <phoneticPr fontId="3"/>
  </si>
  <si>
    <t>災害時の対応</t>
    <rPh sb="0" eb="2">
      <t>サイガイ</t>
    </rPh>
    <rPh sb="2" eb="3">
      <t>ジ</t>
    </rPh>
    <rPh sb="4" eb="6">
      <t>タイオウ</t>
    </rPh>
    <phoneticPr fontId="3"/>
  </si>
  <si>
    <t>公共施設の維持管理</t>
    <rPh sb="0" eb="2">
      <t>コウキョウ</t>
    </rPh>
    <rPh sb="2" eb="4">
      <t>シセツ</t>
    </rPh>
    <rPh sb="5" eb="7">
      <t>イジ</t>
    </rPh>
    <rPh sb="7" eb="9">
      <t>カンリ</t>
    </rPh>
    <phoneticPr fontId="3"/>
  </si>
  <si>
    <t>新分野進出</t>
    <rPh sb="0" eb="1">
      <t>シン</t>
    </rPh>
    <rPh sb="1" eb="3">
      <t>ブンヤ</t>
    </rPh>
    <rPh sb="3" eb="5">
      <t>シンシュツ</t>
    </rPh>
    <phoneticPr fontId="3"/>
  </si>
  <si>
    <t>経営革新計画の承認</t>
    <rPh sb="0" eb="2">
      <t>ケイエイ</t>
    </rPh>
    <rPh sb="2" eb="4">
      <t>カクシン</t>
    </rPh>
    <rPh sb="4" eb="6">
      <t>ケイカク</t>
    </rPh>
    <rPh sb="7" eb="9">
      <t>ショウニン</t>
    </rPh>
    <phoneticPr fontId="3"/>
  </si>
  <si>
    <t>①と②は重複不可</t>
    <rPh sb="4" eb="6">
      <t>チョウフク</t>
    </rPh>
    <rPh sb="6" eb="8">
      <t>フカ</t>
    </rPh>
    <phoneticPr fontId="3"/>
  </si>
  <si>
    <t>子育て支援</t>
    <phoneticPr fontId="3"/>
  </si>
  <si>
    <t>経営革新への取組み</t>
    <phoneticPr fontId="3"/>
  </si>
  <si>
    <t xml:space="preserve"> 実施時期</t>
  </si>
  <si>
    <t>関係者に
よる証明</t>
    <rPh sb="0" eb="3">
      <t>カンケイシャ</t>
    </rPh>
    <rPh sb="7" eb="9">
      <t>ショウメイ</t>
    </rPh>
    <phoneticPr fontId="3"/>
  </si>
  <si>
    <t>印</t>
    <rPh sb="0" eb="1">
      <t>イン</t>
    </rPh>
    <phoneticPr fontId="3"/>
  </si>
  <si>
    <t>　上記の記載内容に相違ないことを証します。</t>
    <rPh sb="1" eb="3">
      <t>ジョウキ</t>
    </rPh>
    <rPh sb="4" eb="6">
      <t>キサイ</t>
    </rPh>
    <rPh sb="6" eb="8">
      <t>ナイヨウ</t>
    </rPh>
    <rPh sb="9" eb="11">
      <t>ソウイ</t>
    </rPh>
    <rPh sb="16" eb="17">
      <t>ショウ</t>
    </rPh>
    <phoneticPr fontId="3"/>
  </si>
  <si>
    <t>災害時の対応</t>
    <phoneticPr fontId="3"/>
  </si>
  <si>
    <t>ア</t>
    <phoneticPr fontId="3"/>
  </si>
  <si>
    <t>○○川流域（○○市××）</t>
    <rPh sb="2" eb="3">
      <t>ガワ</t>
    </rPh>
    <rPh sb="3" eb="5">
      <t>リュウイキ</t>
    </rPh>
    <rPh sb="8" eb="9">
      <t>シ</t>
    </rPh>
    <phoneticPr fontId="3"/>
  </si>
  <si>
    <t>添付書類</t>
    <rPh sb="0" eb="2">
      <t>テンプ</t>
    </rPh>
    <rPh sb="2" eb="4">
      <t>ショルイ</t>
    </rPh>
    <phoneticPr fontId="3"/>
  </si>
  <si>
    <t>付表４</t>
    <rPh sb="0" eb="2">
      <t>フヒョウ</t>
    </rPh>
    <phoneticPr fontId="3"/>
  </si>
  <si>
    <t>商号名称</t>
    <rPh sb="0" eb="2">
      <t>ショウゴウ</t>
    </rPh>
    <rPh sb="2" eb="4">
      <t>メイショウ</t>
    </rPh>
    <phoneticPr fontId="3"/>
  </si>
  <si>
    <t>　私は、</t>
    <phoneticPr fontId="5"/>
  </si>
  <si>
    <t>郵便番号：</t>
    <rPh sb="0" eb="4">
      <t>ユウビンバンゴウ</t>
    </rPh>
    <phoneticPr fontId="3"/>
  </si>
  <si>
    <t>住所：</t>
    <rPh sb="0" eb="2">
      <t>ジュウショ</t>
    </rPh>
    <phoneticPr fontId="3"/>
  </si>
  <si>
    <t>商号又は名称：</t>
    <rPh sb="0" eb="2">
      <t>ショウゴウ</t>
    </rPh>
    <rPh sb="2" eb="3">
      <t>マタ</t>
    </rPh>
    <rPh sb="4" eb="6">
      <t>メイショウ</t>
    </rPh>
    <phoneticPr fontId="3"/>
  </si>
  <si>
    <t>代表者氏名：</t>
    <rPh sb="0" eb="3">
      <t>ダイヒョウシャ</t>
    </rPh>
    <rPh sb="3" eb="5">
      <t>シメイ</t>
    </rPh>
    <phoneticPr fontId="3"/>
  </si>
  <si>
    <t>代表電話：</t>
    <rPh sb="0" eb="2">
      <t>ダイヒョウ</t>
    </rPh>
    <rPh sb="2" eb="4">
      <t>デンワ</t>
    </rPh>
    <phoneticPr fontId="3"/>
  </si>
  <si>
    <t>代表ファックス：</t>
    <rPh sb="0" eb="2">
      <t>ダイヒョウ</t>
    </rPh>
    <phoneticPr fontId="3"/>
  </si>
  <si>
    <t>担当者氏名：</t>
    <rPh sb="0" eb="3">
      <t>タントウシャ</t>
    </rPh>
    <rPh sb="3" eb="5">
      <t>シメイ</t>
    </rPh>
    <phoneticPr fontId="3"/>
  </si>
  <si>
    <t>担当電話：</t>
    <rPh sb="0" eb="2">
      <t>タントウ</t>
    </rPh>
    <rPh sb="2" eb="4">
      <t>デンワ</t>
    </rPh>
    <phoneticPr fontId="3"/>
  </si>
  <si>
    <t>付表１　県内業者入力票…記載例あり</t>
    <rPh sb="0" eb="2">
      <t>フヒョウ</t>
    </rPh>
    <rPh sb="4" eb="6">
      <t>ケンナイ</t>
    </rPh>
    <rPh sb="6" eb="8">
      <t>ギョウシャ</t>
    </rPh>
    <rPh sb="8" eb="10">
      <t>ニュウリョク</t>
    </rPh>
    <rPh sb="10" eb="11">
      <t>ヒョウ</t>
    </rPh>
    <rPh sb="12" eb="14">
      <t>キサイ</t>
    </rPh>
    <rPh sb="14" eb="15">
      <t>レイ</t>
    </rPh>
    <phoneticPr fontId="5"/>
  </si>
  <si>
    <t>使用印鑑届…記載例あり</t>
    <rPh sb="0" eb="2">
      <t>シヨウ</t>
    </rPh>
    <rPh sb="2" eb="4">
      <t>インカン</t>
    </rPh>
    <rPh sb="4" eb="5">
      <t>トドケ</t>
    </rPh>
    <rPh sb="6" eb="8">
      <t>キサイ</t>
    </rPh>
    <rPh sb="8" eb="9">
      <t>レイ</t>
    </rPh>
    <phoneticPr fontId="5"/>
  </si>
  <si>
    <t>競争入札参加資格変更届(変更事由別の添付書類は下表のとおり)…記載例あり</t>
    <rPh sb="0" eb="2">
      <t>キョウソウ</t>
    </rPh>
    <rPh sb="2" eb="4">
      <t>ニュウサツ</t>
    </rPh>
    <rPh sb="4" eb="6">
      <t>サンカ</t>
    </rPh>
    <rPh sb="6" eb="8">
      <t>シカク</t>
    </rPh>
    <rPh sb="8" eb="10">
      <t>ヘンコウ</t>
    </rPh>
    <rPh sb="10" eb="11">
      <t>トドケ</t>
    </rPh>
    <rPh sb="12" eb="14">
      <t>ヘンコウ</t>
    </rPh>
    <rPh sb="14" eb="16">
      <t>ジユウ</t>
    </rPh>
    <rPh sb="16" eb="17">
      <t>ベツ</t>
    </rPh>
    <rPh sb="18" eb="20">
      <t>テンプ</t>
    </rPh>
    <rPh sb="20" eb="22">
      <t>ショルイ</t>
    </rPh>
    <rPh sb="23" eb="25">
      <t>カヒョウ</t>
    </rPh>
    <rPh sb="31" eb="33">
      <t>キサイ</t>
    </rPh>
    <rPh sb="33" eb="34">
      <t>レイ</t>
    </rPh>
    <phoneticPr fontId="5"/>
  </si>
  <si>
    <t>競争入札参加資格承継申請書…記載例あり</t>
    <rPh sb="0" eb="2">
      <t>キョウソウ</t>
    </rPh>
    <rPh sb="2" eb="4">
      <t>ニュウサツ</t>
    </rPh>
    <rPh sb="4" eb="6">
      <t>サンカ</t>
    </rPh>
    <rPh sb="6" eb="8">
      <t>シカク</t>
    </rPh>
    <rPh sb="8" eb="10">
      <t>ショウケイ</t>
    </rPh>
    <rPh sb="10" eb="12">
      <t>シンセイ</t>
    </rPh>
    <rPh sb="12" eb="13">
      <t>ショ</t>
    </rPh>
    <rPh sb="14" eb="16">
      <t>キサイ</t>
    </rPh>
    <rPh sb="16" eb="17">
      <t>レイ</t>
    </rPh>
    <phoneticPr fontId="5"/>
  </si>
  <si>
    <t>下請代金支払に関する社内規則</t>
    <rPh sb="0" eb="2">
      <t>シタウケ</t>
    </rPh>
    <rPh sb="2" eb="4">
      <t>ダイキン</t>
    </rPh>
    <rPh sb="4" eb="6">
      <t>シハライ</t>
    </rPh>
    <rPh sb="7" eb="8">
      <t>カン</t>
    </rPh>
    <phoneticPr fontId="3"/>
  </si>
  <si>
    <t>付表５　県外業者入力票…記載例あり</t>
    <rPh sb="0" eb="2">
      <t>フヒョウ</t>
    </rPh>
    <rPh sb="4" eb="6">
      <t>ケンガイ</t>
    </rPh>
    <rPh sb="6" eb="8">
      <t>ギョウシャ</t>
    </rPh>
    <rPh sb="8" eb="10">
      <t>ニュウリョク</t>
    </rPh>
    <rPh sb="10" eb="11">
      <t>ヒョウ</t>
    </rPh>
    <rPh sb="12" eb="14">
      <t>キサイ</t>
    </rPh>
    <rPh sb="14" eb="15">
      <t>レイ</t>
    </rPh>
    <phoneticPr fontId="5"/>
  </si>
  <si>
    <t>競争入札参加資格審査申請書</t>
    <rPh sb="2" eb="4">
      <t>ニュウサツ</t>
    </rPh>
    <phoneticPr fontId="5"/>
  </si>
  <si>
    <t>申請日直前の６月１日における公共職業安定所の受付印のある「障害者雇用状況報告書」の写し</t>
    <rPh sb="29" eb="31">
      <t>ショウガイ</t>
    </rPh>
    <phoneticPr fontId="3"/>
  </si>
  <si>
    <t>該当する箇所に○をつけて提出してください。</t>
    <rPh sb="0" eb="2">
      <t>ガイトウ</t>
    </rPh>
    <rPh sb="4" eb="6">
      <t>カショ</t>
    </rPh>
    <rPh sb="12" eb="14">
      <t>テイシュツ</t>
    </rPh>
    <phoneticPr fontId="5"/>
  </si>
  <si>
    <t>印鑑証明書の実印と使用印鑑が異なる方のみ。
業者番号(許可番号)を記入していること。</t>
    <rPh sb="17" eb="18">
      <t>カタ</t>
    </rPh>
    <phoneticPr fontId="5"/>
  </si>
  <si>
    <t xml:space="preserve"> ※ 県外業者の方が郵送により提出する場合であって受領確認を希望するときは、</t>
    <rPh sb="8" eb="9">
      <t>カタ</t>
    </rPh>
    <rPh sb="15" eb="17">
      <t>テイシュツ</t>
    </rPh>
    <rPh sb="25" eb="27">
      <t>ジュリョウ</t>
    </rPh>
    <rPh sb="27" eb="29">
      <t>カクニン</t>
    </rPh>
    <rPh sb="30" eb="32">
      <t>キボウ</t>
    </rPh>
    <phoneticPr fontId="5"/>
  </si>
  <si>
    <t>　の審査を申請します。</t>
    <phoneticPr fontId="3"/>
  </si>
  <si>
    <t>担当電子メール：</t>
    <rPh sb="0" eb="2">
      <t>タントウ</t>
    </rPh>
    <rPh sb="2" eb="4">
      <t>デンシ</t>
    </rPh>
    <phoneticPr fontId="3"/>
  </si>
  <si>
    <t>⇒</t>
    <phoneticPr fontId="3"/>
  </si>
  <si>
    <t>記入必須</t>
    <rPh sb="0" eb="2">
      <t>キニュウ</t>
    </rPh>
    <rPh sb="2" eb="4">
      <t>ヒッス</t>
    </rPh>
    <phoneticPr fontId="3"/>
  </si>
  <si>
    <t>新規学卒者の採用</t>
    <rPh sb="0" eb="2">
      <t>シンキ</t>
    </rPh>
    <rPh sb="2" eb="5">
      <t>ガクソツシャ</t>
    </rPh>
    <rPh sb="6" eb="8">
      <t>サイヨウ</t>
    </rPh>
    <phoneticPr fontId="3"/>
  </si>
  <si>
    <t>該当なし</t>
    <rPh sb="0" eb="2">
      <t>ガイトウ</t>
    </rPh>
    <phoneticPr fontId="3"/>
  </si>
  <si>
    <r>
      <t>常勤性確認資料</t>
    </r>
    <r>
      <rPr>
        <vertAlign val="superscript"/>
        <sz val="10"/>
        <rFont val="ＭＳ 明朝"/>
        <family val="1"/>
        <charset val="128"/>
      </rPr>
      <t>※１</t>
    </r>
    <phoneticPr fontId="3"/>
  </si>
  <si>
    <t>「誓約書」（所定様式）</t>
    <rPh sb="1" eb="4">
      <t>セイヤクショ</t>
    </rPh>
    <rPh sb="6" eb="8">
      <t>ショテイ</t>
    </rPh>
    <rPh sb="8" eb="10">
      <t>ヨウシキ</t>
    </rPh>
    <phoneticPr fontId="3"/>
  </si>
  <si>
    <t>ウ　過去２年間に500万円以上支出したことを証明する書類の写し</t>
    <rPh sb="2" eb="4">
      <t>カコ</t>
    </rPh>
    <rPh sb="5" eb="7">
      <t>ネンカン</t>
    </rPh>
    <phoneticPr fontId="3"/>
  </si>
  <si>
    <t>の産業分類の事業）に進出し、人件費以外の目的に500万円以上の支出を行った建設</t>
    <rPh sb="18" eb="19">
      <t>ソト</t>
    </rPh>
    <rPh sb="20" eb="22">
      <t>モクテキ</t>
    </rPh>
    <rPh sb="28" eb="30">
      <t>イジョウ</t>
    </rPh>
    <phoneticPr fontId="3"/>
  </si>
  <si>
    <t>業者の方</t>
    <rPh sb="0" eb="2">
      <t>ギョウシャ</t>
    </rPh>
    <rPh sb="3" eb="4">
      <t>カタ</t>
    </rPh>
    <phoneticPr fontId="3"/>
  </si>
  <si>
    <t>　審査基準日の直前４年間に新分野進出したことが確認できる書類を添付してください。（定款により確認できる場合は不要です。）</t>
    <rPh sb="1" eb="3">
      <t>シンサ</t>
    </rPh>
    <rPh sb="3" eb="5">
      <t>キジュン</t>
    </rPh>
    <rPh sb="5" eb="6">
      <t>ビ</t>
    </rPh>
    <rPh sb="7" eb="9">
      <t>チョクゼン</t>
    </rPh>
    <phoneticPr fontId="3"/>
  </si>
  <si>
    <t>④ 過去２年間に500万円以上支出したこと
 　を証する書類の写し（以下のとおり）</t>
    <rPh sb="2" eb="4">
      <t>カコ</t>
    </rPh>
    <rPh sb="5" eb="7">
      <t>ネンカン</t>
    </rPh>
    <phoneticPr fontId="3"/>
  </si>
  <si>
    <t>⑤ 新分野進出会社の商業登記簿謄本の写し</t>
    <phoneticPr fontId="3"/>
  </si>
  <si>
    <t>ア　役務の参加資格は申請しません。</t>
    <rPh sb="2" eb="4">
      <t>エキム</t>
    </rPh>
    <rPh sb="5" eb="7">
      <t>サンカ</t>
    </rPh>
    <rPh sb="7" eb="9">
      <t>シカク</t>
    </rPh>
    <rPh sb="10" eb="12">
      <t>シンセイ</t>
    </rPh>
    <phoneticPr fontId="5"/>
  </si>
  <si>
    <t>①　除雪</t>
    <phoneticPr fontId="5"/>
  </si>
  <si>
    <t>②　道路・河川等に係る維持修繕</t>
    <phoneticPr fontId="5"/>
  </si>
  <si>
    <t>④　植栽等管理</t>
    <phoneticPr fontId="5"/>
  </si>
  <si>
    <t>⑤　支障木伐採　</t>
    <phoneticPr fontId="5"/>
  </si>
  <si>
    <t>⑥　森林整備　</t>
    <rPh sb="2" eb="4">
      <t>シンリン</t>
    </rPh>
    <rPh sb="4" eb="6">
      <t>セイビ</t>
    </rPh>
    <phoneticPr fontId="5"/>
  </si>
  <si>
    <t>イ　下記の役務の参加資格についても申請します。　</t>
    <rPh sb="17" eb="19">
      <t>シンセイ</t>
    </rPh>
    <phoneticPr fontId="5"/>
  </si>
  <si>
    <t>該当する項目、登録を希望する業種について□内に○を記載してください。</t>
    <rPh sb="0" eb="2">
      <t>ガイトウ</t>
    </rPh>
    <rPh sb="4" eb="6">
      <t>コウモク</t>
    </rPh>
    <rPh sb="7" eb="9">
      <t>トウロク</t>
    </rPh>
    <rPh sb="10" eb="12">
      <t>キボウ</t>
    </rPh>
    <rPh sb="14" eb="16">
      <t>ギョウシュ</t>
    </rPh>
    <rPh sb="21" eb="22">
      <t>ナイ</t>
    </rPh>
    <rPh sb="25" eb="27">
      <t>キサイ</t>
    </rPh>
    <phoneticPr fontId="5"/>
  </si>
  <si>
    <t>○</t>
    <phoneticPr fontId="5"/>
  </si>
  <si>
    <t>（１）随時受付するもの</t>
    <rPh sb="3" eb="5">
      <t>ズイジ</t>
    </rPh>
    <rPh sb="5" eb="7">
      <t>ウケツケ</t>
    </rPh>
    <phoneticPr fontId="5"/>
  </si>
  <si>
    <t>本社の住所・郵便番号</t>
    <rPh sb="6" eb="8">
      <t>ユウビン</t>
    </rPh>
    <phoneticPr fontId="5"/>
  </si>
  <si>
    <t>本社の電話番号</t>
    <rPh sb="3" eb="5">
      <t>デンワ</t>
    </rPh>
    <rPh sb="5" eb="7">
      <t>バンゴウ</t>
    </rPh>
    <phoneticPr fontId="5"/>
  </si>
  <si>
    <t>なし</t>
    <phoneticPr fontId="5"/>
  </si>
  <si>
    <t>受任者の住所・郵便番号</t>
    <rPh sb="7" eb="9">
      <t>ユウビン</t>
    </rPh>
    <phoneticPr fontId="5"/>
  </si>
  <si>
    <t>受任者の電話番号</t>
    <rPh sb="4" eb="6">
      <t>デンワ</t>
    </rPh>
    <rPh sb="6" eb="8">
      <t>バンゴウ</t>
    </rPh>
    <phoneticPr fontId="5"/>
  </si>
  <si>
    <t>なし</t>
    <phoneticPr fontId="5"/>
  </si>
  <si>
    <t>新しい経審を受けた場合</t>
    <rPh sb="0" eb="1">
      <t>アタラ</t>
    </rPh>
    <rPh sb="3" eb="5">
      <t>ケイシン</t>
    </rPh>
    <rPh sb="6" eb="7">
      <t>ウ</t>
    </rPh>
    <rPh sb="9" eb="11">
      <t>バアイ</t>
    </rPh>
    <phoneticPr fontId="5"/>
  </si>
  <si>
    <r>
      <t>総合評定値通知書(写)</t>
    </r>
    <r>
      <rPr>
        <vertAlign val="superscript"/>
        <sz val="10.5"/>
        <rFont val="ＭＳ 明朝"/>
        <family val="1"/>
        <charset val="128"/>
      </rPr>
      <t>※２</t>
    </r>
    <rPh sb="0" eb="2">
      <t>ソウゴウ</t>
    </rPh>
    <rPh sb="2" eb="4">
      <t>ヒョウテイ</t>
    </rPh>
    <rPh sb="4" eb="5">
      <t>チ</t>
    </rPh>
    <rPh sb="5" eb="8">
      <t>ツウチショ</t>
    </rPh>
    <rPh sb="9" eb="10">
      <t>ウツ</t>
    </rPh>
    <phoneticPr fontId="5"/>
  </si>
  <si>
    <r>
      <t>許可通知書(写)</t>
    </r>
    <r>
      <rPr>
        <vertAlign val="superscript"/>
        <sz val="10.5"/>
        <rFont val="ＭＳ 明朝"/>
        <family val="1"/>
        <charset val="128"/>
      </rPr>
      <t>※２</t>
    </r>
    <rPh sb="0" eb="2">
      <t>キョカ</t>
    </rPh>
    <rPh sb="2" eb="5">
      <t>ツウチショ</t>
    </rPh>
    <rPh sb="6" eb="7">
      <t>ウツ</t>
    </rPh>
    <phoneticPr fontId="5"/>
  </si>
  <si>
    <r>
      <t>許可通知書(写)</t>
    </r>
    <r>
      <rPr>
        <vertAlign val="superscript"/>
        <sz val="10.5"/>
        <rFont val="ＭＳ 明朝"/>
        <family val="1"/>
        <charset val="128"/>
      </rPr>
      <t>※３</t>
    </r>
    <rPh sb="0" eb="2">
      <t>キョカ</t>
    </rPh>
    <rPh sb="2" eb="5">
      <t>ツウチショ</t>
    </rPh>
    <rPh sb="6" eb="7">
      <t>ウツ</t>
    </rPh>
    <phoneticPr fontId="5"/>
  </si>
  <si>
    <t>（２）名簿の追加受付期間のみ受付するもの</t>
    <rPh sb="3" eb="5">
      <t>メイボ</t>
    </rPh>
    <rPh sb="6" eb="8">
      <t>ツイカ</t>
    </rPh>
    <rPh sb="8" eb="10">
      <t>ウケツケ</t>
    </rPh>
    <rPh sb="10" eb="12">
      <t>キカン</t>
    </rPh>
    <rPh sb="14" eb="16">
      <t>ウケツケ</t>
    </rPh>
    <phoneticPr fontId="5"/>
  </si>
  <si>
    <t>※３　許可番号変更の届出は随時受け付けますが、データベースシステムの都合上、変更内容が名</t>
    <phoneticPr fontId="5"/>
  </si>
  <si>
    <t>※４　建設業法施行規則第９条に定める様式第22号の２で、許可行政庁の受理印のあるものに限</t>
    <phoneticPr fontId="5"/>
  </si>
  <si>
    <t>ります。</t>
    <phoneticPr fontId="5"/>
  </si>
  <si>
    <r>
      <t>様式第22号の２「変更届出書」(写)</t>
    </r>
    <r>
      <rPr>
        <vertAlign val="superscript"/>
        <sz val="10.5"/>
        <rFont val="ＭＳ 明朝"/>
        <family val="1"/>
        <charset val="128"/>
      </rPr>
      <t>※４</t>
    </r>
    <rPh sb="0" eb="2">
      <t>ヨウシキ</t>
    </rPh>
    <rPh sb="2" eb="3">
      <t>ダイ</t>
    </rPh>
    <rPh sb="5" eb="6">
      <t>ゴウ</t>
    </rPh>
    <rPh sb="9" eb="11">
      <t>ヘンコウ</t>
    </rPh>
    <rPh sb="11" eb="13">
      <t>トドケデ</t>
    </rPh>
    <rPh sb="13" eb="14">
      <t>ショ</t>
    </rPh>
    <rPh sb="16" eb="17">
      <t>ウツ</t>
    </rPh>
    <phoneticPr fontId="5"/>
  </si>
  <si>
    <r>
      <t>入札参加希望業種の追加</t>
    </r>
    <r>
      <rPr>
        <vertAlign val="superscript"/>
        <sz val="10.5"/>
        <rFont val="ＭＳ 明朝"/>
        <family val="1"/>
        <charset val="128"/>
      </rPr>
      <t>※１・２</t>
    </r>
    <rPh sb="0" eb="2">
      <t>ニュウサツ</t>
    </rPh>
    <rPh sb="2" eb="4">
      <t>サンカ</t>
    </rPh>
    <rPh sb="4" eb="6">
      <t>キボウ</t>
    </rPh>
    <rPh sb="6" eb="8">
      <t>ギョウシュ</t>
    </rPh>
    <rPh sb="9" eb="11">
      <t>ツイカ</t>
    </rPh>
    <phoneticPr fontId="5"/>
  </si>
  <si>
    <t>総合評定値通知書(写)</t>
    <phoneticPr fontId="5"/>
  </si>
  <si>
    <t>なし</t>
    <phoneticPr fontId="5"/>
  </si>
  <si>
    <t>許可通知書（写）</t>
    <rPh sb="0" eb="2">
      <t>キョカ</t>
    </rPh>
    <rPh sb="2" eb="5">
      <t>ツウチショ</t>
    </rPh>
    <rPh sb="6" eb="7">
      <t>ウツ</t>
    </rPh>
    <phoneticPr fontId="5"/>
  </si>
  <si>
    <t>役務の業種追加</t>
    <rPh sb="0" eb="2">
      <t>エキム</t>
    </rPh>
    <rPh sb="3" eb="5">
      <t>ギョウシュ</t>
    </rPh>
    <rPh sb="5" eb="7">
      <t>ツイカ</t>
    </rPh>
    <phoneticPr fontId="5"/>
  </si>
  <si>
    <t>※２　追加業種の総合点数は、当初申請時の発注者別評価点と変更届に添付された総合評定値通</t>
    <phoneticPr fontId="5"/>
  </si>
  <si>
    <t>知書を元に算出します。変更届に添付された総合評定値通知書は、追加業種以外の業種（既</t>
    <phoneticPr fontId="5"/>
  </si>
  <si>
    <t>に名簿搭載されている業種）には反映しません。</t>
    <phoneticPr fontId="5"/>
  </si>
  <si>
    <r>
      <t>許可区分の変更（特⇔般）</t>
    </r>
    <r>
      <rPr>
        <vertAlign val="superscript"/>
        <sz val="10.5"/>
        <rFont val="ＭＳ 明朝"/>
        <family val="1"/>
        <charset val="128"/>
      </rPr>
      <t>※３</t>
    </r>
    <rPh sb="0" eb="2">
      <t>キョカ</t>
    </rPh>
    <rPh sb="2" eb="4">
      <t>クブン</t>
    </rPh>
    <rPh sb="5" eb="7">
      <t>ヘンコウ</t>
    </rPh>
    <rPh sb="8" eb="9">
      <t>トク</t>
    </rPh>
    <rPh sb="10" eb="11">
      <t>ハン</t>
    </rPh>
    <phoneticPr fontId="5"/>
  </si>
  <si>
    <t>(建設工事、単体)</t>
    <rPh sb="1" eb="3">
      <t>ケンセツ</t>
    </rPh>
    <rPh sb="3" eb="5">
      <t>コウジ</t>
    </rPh>
    <rPh sb="6" eb="8">
      <t>タンタイ</t>
    </rPh>
    <phoneticPr fontId="5"/>
  </si>
  <si>
    <t>受任者名</t>
    <rPh sb="2" eb="3">
      <t>シャ</t>
    </rPh>
    <rPh sb="3" eb="4">
      <t>メイ</t>
    </rPh>
    <phoneticPr fontId="5"/>
  </si>
  <si>
    <r>
      <t>なし</t>
    </r>
    <r>
      <rPr>
        <vertAlign val="superscript"/>
        <sz val="10.5"/>
        <rFont val="ＭＳ 明朝"/>
        <family val="1"/>
        <charset val="128"/>
      </rPr>
      <t>※１</t>
    </r>
    <phoneticPr fontId="5"/>
  </si>
  <si>
    <t>印鑑証明書(原本)</t>
    <phoneticPr fontId="5"/>
  </si>
  <si>
    <r>
      <t>印鑑証明書(原本)</t>
    </r>
    <r>
      <rPr>
        <vertAlign val="superscript"/>
        <sz val="10.5"/>
        <rFont val="ＭＳ 明朝"/>
        <family val="1"/>
        <charset val="128"/>
      </rPr>
      <t>※１</t>
    </r>
    <phoneticPr fontId="5"/>
  </si>
  <si>
    <t>※１　代表者・商号・本店住所に変更が生じた場合であって、登記簿の作成が完了する前に参加を</t>
  </si>
  <si>
    <t>１級の技術者数</t>
    <rPh sb="1" eb="2">
      <t>キュウ</t>
    </rPh>
    <rPh sb="3" eb="6">
      <t>ギジュツシャ</t>
    </rPh>
    <rPh sb="6" eb="7">
      <t>スウ</t>
    </rPh>
    <phoneticPr fontId="3"/>
  </si>
  <si>
    <t>なし（総合評定値通知書）</t>
    <rPh sb="3" eb="5">
      <t>ソウゴウ</t>
    </rPh>
    <rPh sb="5" eb="7">
      <t>ヒョウテイ</t>
    </rPh>
    <rPh sb="7" eb="8">
      <t>チ</t>
    </rPh>
    <rPh sb="8" eb="11">
      <t>ツウチショ</t>
    </rPh>
    <phoneticPr fontId="3"/>
  </si>
  <si>
    <t>卒業証書（写）</t>
    <rPh sb="0" eb="2">
      <t>ソツギョウ</t>
    </rPh>
    <rPh sb="2" eb="4">
      <t>ショウショ</t>
    </rPh>
    <rPh sb="5" eb="6">
      <t>ウツ</t>
    </rPh>
    <phoneticPr fontId="3"/>
  </si>
  <si>
    <t>雇用通知書（雇用契約書）（写）</t>
    <rPh sb="0" eb="2">
      <t>コヨウ</t>
    </rPh>
    <rPh sb="2" eb="5">
      <t>ツウチショ</t>
    </rPh>
    <rPh sb="6" eb="8">
      <t>コヨウ</t>
    </rPh>
    <rPh sb="8" eb="11">
      <t>ケイヤクショ</t>
    </rPh>
    <rPh sb="13" eb="14">
      <t>ウツ</t>
    </rPh>
    <phoneticPr fontId="3"/>
  </si>
  <si>
    <t>当該講習の修了証（写）</t>
    <rPh sb="9" eb="10">
      <t>ウツ</t>
    </rPh>
    <phoneticPr fontId="3"/>
  </si>
  <si>
    <t>付表４　新分野進出申告書(県内業者)…記載例あり</t>
    <rPh sb="0" eb="2">
      <t>フヒョウ</t>
    </rPh>
    <rPh sb="4" eb="5">
      <t>シン</t>
    </rPh>
    <rPh sb="5" eb="7">
      <t>ブンヤ</t>
    </rPh>
    <rPh sb="7" eb="9">
      <t>シンシュツ</t>
    </rPh>
    <rPh sb="9" eb="12">
      <t>シンコクショ</t>
    </rPh>
    <rPh sb="13" eb="15">
      <t>ケンナイ</t>
    </rPh>
    <rPh sb="15" eb="17">
      <t>ギョウシャ</t>
    </rPh>
    <rPh sb="19" eb="21">
      <t>キサイ</t>
    </rPh>
    <rPh sb="21" eb="22">
      <t>レイ</t>
    </rPh>
    <phoneticPr fontId="5"/>
  </si>
  <si>
    <t>ｼｰﾄ</t>
    <phoneticPr fontId="5"/>
  </si>
  <si>
    <t>番号</t>
    <rPh sb="0" eb="2">
      <t>バンゴウ</t>
    </rPh>
    <phoneticPr fontId="5"/>
  </si>
  <si>
    <t>／</t>
    <phoneticPr fontId="5"/>
  </si>
  <si>
    <t>　　切手を貼付し、返信先住所を明記した返信用の封筒又ははがきを同封してください。</t>
    <rPh sb="2" eb="4">
      <t>キッテ</t>
    </rPh>
    <rPh sb="5" eb="7">
      <t>チョウフ</t>
    </rPh>
    <rPh sb="9" eb="11">
      <t>ヘンシン</t>
    </rPh>
    <rPh sb="11" eb="12">
      <t>サキ</t>
    </rPh>
    <rPh sb="12" eb="14">
      <t>ジュウショ</t>
    </rPh>
    <rPh sb="15" eb="17">
      <t>メイキ</t>
    </rPh>
    <rPh sb="19" eb="21">
      <t>ヘンシン</t>
    </rPh>
    <rPh sb="21" eb="22">
      <t>ヨウ</t>
    </rPh>
    <rPh sb="23" eb="25">
      <t>フウトウ</t>
    </rPh>
    <rPh sb="25" eb="26">
      <t>マタ</t>
    </rPh>
    <rPh sb="31" eb="33">
      <t>ドウフウ</t>
    </rPh>
    <phoneticPr fontId="5"/>
  </si>
  <si>
    <t>自己チェックシート兼受理票(建設工事-県内業者)</t>
    <rPh sb="14" eb="16">
      <t>ケンセツ</t>
    </rPh>
    <rPh sb="16" eb="18">
      <t>コウジ</t>
    </rPh>
    <rPh sb="19" eb="21">
      <t>ケンナイ</t>
    </rPh>
    <rPh sb="21" eb="23">
      <t>ギョウシャ</t>
    </rPh>
    <phoneticPr fontId="5"/>
  </si>
  <si>
    <t>自己チェックシート兼受理票(建設工事-県内業者)</t>
    <rPh sb="0" eb="2">
      <t>ジコ</t>
    </rPh>
    <rPh sb="9" eb="10">
      <t>ケン</t>
    </rPh>
    <rPh sb="10" eb="12">
      <t>ジュリ</t>
    </rPh>
    <rPh sb="12" eb="13">
      <t>ヒョウ</t>
    </rPh>
    <rPh sb="14" eb="16">
      <t>ケンセツ</t>
    </rPh>
    <rPh sb="16" eb="18">
      <t>コウジ</t>
    </rPh>
    <rPh sb="19" eb="21">
      <t>ケンナイ</t>
    </rPh>
    <rPh sb="21" eb="23">
      <t>ギョウシャ</t>
    </rPh>
    <phoneticPr fontId="5"/>
  </si>
  <si>
    <t>自己チェックシート兼受理票(建設工事-県外業者)</t>
    <rPh sb="0" eb="2">
      <t>ジコ</t>
    </rPh>
    <rPh sb="9" eb="10">
      <t>ケン</t>
    </rPh>
    <rPh sb="10" eb="12">
      <t>ジュリ</t>
    </rPh>
    <rPh sb="12" eb="13">
      <t>ヒョウ</t>
    </rPh>
    <rPh sb="14" eb="16">
      <t>ケンセツ</t>
    </rPh>
    <rPh sb="16" eb="18">
      <t>コウジ</t>
    </rPh>
    <rPh sb="19" eb="21">
      <t>ケンガイ</t>
    </rPh>
    <rPh sb="21" eb="23">
      <t>ギョウシャ</t>
    </rPh>
    <phoneticPr fontId="5"/>
  </si>
  <si>
    <t>付表１　県内業者入力票</t>
    <rPh sb="0" eb="2">
      <t>フヒョウ</t>
    </rPh>
    <rPh sb="4" eb="6">
      <t>ケンナイ</t>
    </rPh>
    <rPh sb="6" eb="8">
      <t>ギョウシャ</t>
    </rPh>
    <rPh sb="8" eb="10">
      <t>ニュウリョク</t>
    </rPh>
    <rPh sb="10" eb="11">
      <t>ヒョウ</t>
    </rPh>
    <phoneticPr fontId="5"/>
  </si>
  <si>
    <t>該当なしの場合も提出してください。</t>
    <rPh sb="0" eb="2">
      <t>ガイトウ</t>
    </rPh>
    <rPh sb="5" eb="7">
      <t>バアイ</t>
    </rPh>
    <rPh sb="8" eb="10">
      <t>テイシュツ</t>
    </rPh>
    <phoneticPr fontId="5"/>
  </si>
  <si>
    <t>付表２で該当する項目がある場合は、必ず作成してください。</t>
    <rPh sb="0" eb="2">
      <t>フヒョウ</t>
    </rPh>
    <rPh sb="4" eb="6">
      <t>ガイトウ</t>
    </rPh>
    <rPh sb="8" eb="10">
      <t>コウモク</t>
    </rPh>
    <rPh sb="13" eb="15">
      <t>バアイ</t>
    </rPh>
    <rPh sb="17" eb="18">
      <t>カナラ</t>
    </rPh>
    <rPh sb="19" eb="21">
      <t>サクセイ</t>
    </rPh>
    <phoneticPr fontId="5"/>
  </si>
  <si>
    <t>付表６　役務の資格申請調書</t>
    <rPh sb="0" eb="2">
      <t>フヒョウ</t>
    </rPh>
    <rPh sb="7" eb="9">
      <t>シカク</t>
    </rPh>
    <rPh sb="11" eb="13">
      <t>チョウショ</t>
    </rPh>
    <phoneticPr fontId="5"/>
  </si>
  <si>
    <t>証明書右上に、業者番号(許可番号)を記入してください（直に書いて可）。</t>
    <rPh sb="0" eb="3">
      <t>ショウメイショ</t>
    </rPh>
    <rPh sb="3" eb="4">
      <t>ミギ</t>
    </rPh>
    <rPh sb="4" eb="5">
      <t>ウエ</t>
    </rPh>
    <rPh sb="7" eb="9">
      <t>ギョウシャ</t>
    </rPh>
    <rPh sb="12" eb="14">
      <t>キョカ</t>
    </rPh>
    <rPh sb="14" eb="16">
      <t>バンゴウ</t>
    </rPh>
    <rPh sb="27" eb="28">
      <t>ジカ</t>
    </rPh>
    <rPh sb="29" eb="30">
      <t>カ</t>
    </rPh>
    <rPh sb="32" eb="33">
      <t>カ</t>
    </rPh>
    <phoneticPr fontId="5"/>
  </si>
  <si>
    <t>提出した経審の内容と現況が異なる場合は、必ず提出してください。</t>
    <rPh sb="0" eb="2">
      <t>テイシュツ</t>
    </rPh>
    <rPh sb="4" eb="6">
      <t>ケイシン</t>
    </rPh>
    <rPh sb="7" eb="9">
      <t>ナイヨウ</t>
    </rPh>
    <rPh sb="10" eb="12">
      <t>ゲンキョウ</t>
    </rPh>
    <rPh sb="13" eb="14">
      <t>コト</t>
    </rPh>
    <rPh sb="16" eb="18">
      <t>バアイ</t>
    </rPh>
    <rPh sb="20" eb="21">
      <t>カナラ</t>
    </rPh>
    <rPh sb="22" eb="24">
      <t>テイシュツ</t>
    </rPh>
    <phoneticPr fontId="5"/>
  </si>
  <si>
    <t>↓</t>
    <phoneticPr fontId="5"/>
  </si>
  <si>
    <t>check</t>
    <phoneticPr fontId="5"/>
  </si>
  <si>
    <t>委任状</t>
    <rPh sb="0" eb="3">
      <t>イニンジョウ</t>
    </rPh>
    <phoneticPr fontId="5"/>
  </si>
  <si>
    <t>必要な方のみ。</t>
    <rPh sb="0" eb="2">
      <t>ヒツヨウ</t>
    </rPh>
    <rPh sb="3" eb="4">
      <t>カタ</t>
    </rPh>
    <phoneticPr fontId="5"/>
  </si>
  <si>
    <t>　の審査を申請します。</t>
    <phoneticPr fontId="3"/>
  </si>
  <si>
    <t>２－19－68</t>
    <phoneticPr fontId="5"/>
  </si>
  <si>
    <t>村総建設(株)</t>
    <rPh sb="0" eb="1">
      <t>ムラ</t>
    </rPh>
    <rPh sb="1" eb="2">
      <t>ソウ</t>
    </rPh>
    <rPh sb="2" eb="4">
      <t>ケンセツ</t>
    </rPh>
    <rPh sb="4" eb="7">
      <t>カブ</t>
    </rPh>
    <phoneticPr fontId="5"/>
  </si>
  <si>
    <t>代表取締役　村総　太郎</t>
    <rPh sb="6" eb="7">
      <t>ムラ</t>
    </rPh>
    <rPh sb="7" eb="8">
      <t>ソウ</t>
    </rPh>
    <rPh sb="9" eb="11">
      <t>タロウ</t>
    </rPh>
    <phoneticPr fontId="5"/>
  </si>
  <si>
    <t>990-2492　山形市鉄砲町</t>
    <rPh sb="9" eb="12">
      <t>ヤマガタシ</t>
    </rPh>
    <rPh sb="12" eb="14">
      <t>テッポウ</t>
    </rPh>
    <rPh sb="14" eb="15">
      <t>マチ</t>
    </rPh>
    <phoneticPr fontId="5"/>
  </si>
  <si>
    <t>総合評定値通知書（写）</t>
    <rPh sb="0" eb="2">
      <t>ソウゴウ</t>
    </rPh>
    <rPh sb="2" eb="4">
      <t>ヒョウテイ</t>
    </rPh>
    <rPh sb="4" eb="5">
      <t>チ</t>
    </rPh>
    <rPh sb="5" eb="8">
      <t>ツウチショ</t>
    </rPh>
    <rPh sb="9" eb="10">
      <t>ウツ</t>
    </rPh>
    <phoneticPr fontId="5"/>
  </si>
  <si>
    <t>消費税及び地方消費税の納税証明書（写）</t>
    <rPh sb="0" eb="3">
      <t>ショウヒゼイ</t>
    </rPh>
    <rPh sb="3" eb="4">
      <t>オヨ</t>
    </rPh>
    <rPh sb="5" eb="7">
      <t>チホウ</t>
    </rPh>
    <rPh sb="7" eb="10">
      <t>ショウヒゼイ</t>
    </rPh>
    <rPh sb="11" eb="13">
      <t>ノウゼイ</t>
    </rPh>
    <rPh sb="13" eb="16">
      <t>ショウメイショ</t>
    </rPh>
    <phoneticPr fontId="5"/>
  </si>
  <si>
    <t>山形県の県税に関する納税証明書（写）</t>
    <rPh sb="0" eb="3">
      <t>ヤマガタケン</t>
    </rPh>
    <rPh sb="4" eb="6">
      <t>ケンゼイ</t>
    </rPh>
    <rPh sb="7" eb="8">
      <t>カン</t>
    </rPh>
    <rPh sb="10" eb="12">
      <t>ノウゼイ</t>
    </rPh>
    <rPh sb="12" eb="15">
      <t>ショウメイショ</t>
    </rPh>
    <phoneticPr fontId="5"/>
  </si>
  <si>
    <t>総合評定値通知書（写）</t>
    <rPh sb="0" eb="2">
      <t>ソウゴウ</t>
    </rPh>
    <rPh sb="2" eb="4">
      <t>ヒョウテイ</t>
    </rPh>
    <rPh sb="4" eb="5">
      <t>チ</t>
    </rPh>
    <rPh sb="5" eb="8">
      <t>ツウチショ</t>
    </rPh>
    <phoneticPr fontId="5"/>
  </si>
  <si>
    <t>個人県民税に関する納税証明書（写）</t>
    <rPh sb="0" eb="2">
      <t>コジン</t>
    </rPh>
    <rPh sb="2" eb="5">
      <t>ケンミンゼイ</t>
    </rPh>
    <rPh sb="6" eb="7">
      <t>カン</t>
    </rPh>
    <rPh sb="9" eb="11">
      <t>ノウゼイ</t>
    </rPh>
    <rPh sb="11" eb="14">
      <t>ショウメイショ</t>
    </rPh>
    <phoneticPr fontId="5"/>
  </si>
  <si>
    <t>付表５　県外業者入力票</t>
    <rPh sb="0" eb="2">
      <t>フヒョウ</t>
    </rPh>
    <rPh sb="4" eb="6">
      <t>ケンガイ</t>
    </rPh>
    <rPh sb="6" eb="8">
      <t>ギョウシャ</t>
    </rPh>
    <rPh sb="8" eb="10">
      <t>ニュウリョク</t>
    </rPh>
    <rPh sb="10" eb="11">
      <t>ヒョウ</t>
    </rPh>
    <phoneticPr fontId="5"/>
  </si>
  <si>
    <t>ア　定款(個人事業者は必要なし)</t>
    <phoneticPr fontId="3"/>
  </si>
  <si>
    <t>イ　新分野に進出した日及び活動状況を証明する書類</t>
    <phoneticPr fontId="3"/>
  </si>
  <si>
    <t>１　新分野進出企業の概要(新法人設立の場合はその内容を記載)</t>
    <phoneticPr fontId="3"/>
  </si>
  <si>
    <t>支出時期</t>
    <phoneticPr fontId="3"/>
  </si>
  <si>
    <t>使途</t>
    <phoneticPr fontId="3"/>
  </si>
  <si>
    <t>金額(千円)</t>
    <phoneticPr fontId="3"/>
  </si>
  <si>
    <t>(新法人設立の場合のみ)</t>
    <phoneticPr fontId="3"/>
  </si>
  <si>
    <t>支出金額</t>
    <phoneticPr fontId="3"/>
  </si>
  <si>
    <t>千円　</t>
    <phoneticPr fontId="3"/>
  </si>
  <si>
    <t>名　</t>
    <phoneticPr fontId="3"/>
  </si>
  <si>
    <t>(該当する項目の番号を記入)</t>
    <phoneticPr fontId="3"/>
  </si>
  <si>
    <t>事業の概要</t>
    <phoneticPr fontId="3"/>
  </si>
  <si>
    <t>　○○○○○○○○○○○○○○○○○○○○○○○○○○○○○○○
○○○○○○○○○○○○○○○○○○○○○○○○○○○○○○○○
○○○○○○○○○。</t>
    <phoneticPr fontId="3"/>
  </si>
  <si>
    <t>(事業内容、規模、雇用の状況等がわかるように記載)</t>
    <phoneticPr fontId="3"/>
  </si>
  <si>
    <t>合計</t>
    <phoneticPr fontId="3"/>
  </si>
  <si>
    <t>　・県内に主たる営業所を有する自社（個人事業を含む）において新分野進出</t>
    <phoneticPr fontId="3"/>
  </si>
  <si>
    <t>　・単独又は共同出資により新分野の会社を設立（県内に商業登記簿上の本店設置）</t>
    <phoneticPr fontId="3"/>
  </si>
  <si>
    <t xml:space="preserve"> ・株主総会又は取締役会の議事録の写し</t>
    <phoneticPr fontId="3"/>
  </si>
  <si>
    <t xml:space="preserve"> ・企業紹介パンフレット</t>
    <phoneticPr fontId="3"/>
  </si>
  <si>
    <t xml:space="preserve"> ・固定資産台帳</t>
    <phoneticPr fontId="3"/>
  </si>
  <si>
    <t xml:space="preserve"> ・領収書、振込通知書</t>
    <phoneticPr fontId="3"/>
  </si>
  <si>
    <t xml:space="preserve"> ・契約書</t>
    <phoneticPr fontId="3"/>
  </si>
  <si>
    <t xml:space="preserve"> ・その他支出したことが確認できるもの
　 （現金出納帳等の写し）</t>
    <phoneticPr fontId="3"/>
  </si>
  <si>
    <t>新会社設立（単独又は共同出資による）</t>
    <phoneticPr fontId="3"/>
  </si>
  <si>
    <t>個人事業の場合は不要です。</t>
    <phoneticPr fontId="3"/>
  </si>
  <si>
    <t>③ 新分野に進出した日及び活動状況を証す
　 る書類（以下のとおり）</t>
    <phoneticPr fontId="3"/>
  </si>
  <si>
    <t>　審査基準日の直前４年間に新分野進出したことが確認できる書類を添付してください。（定款により確認できる場合は不要です。）</t>
    <phoneticPr fontId="3"/>
  </si>
  <si>
    <t xml:space="preserve"> ・株主総会又は取締役会の議事録の写し</t>
    <phoneticPr fontId="3"/>
  </si>
  <si>
    <t xml:space="preserve"> ・企業紹介パンフレット</t>
    <phoneticPr fontId="3"/>
  </si>
  <si>
    <t xml:space="preserve"> ・新分野に進出したことが客観的に判断で
 　きる資料（新聞記事、広報誌、写真等）</t>
    <phoneticPr fontId="3"/>
  </si>
  <si>
    <t>　事業概要書の「２年間の支出状況」欄に記載した内容が確認できる書類を添付してください。</t>
    <phoneticPr fontId="3"/>
  </si>
  <si>
    <t xml:space="preserve"> ・固定資産台帳</t>
    <phoneticPr fontId="3"/>
  </si>
  <si>
    <t xml:space="preserve"> ・領収書、振込通知書</t>
    <phoneticPr fontId="3"/>
  </si>
  <si>
    <t xml:space="preserve"> ・契約書</t>
    <phoneticPr fontId="3"/>
  </si>
  <si>
    <t>　現金出納帳の場合は、提出時に原本も持参してください。</t>
    <phoneticPr fontId="3"/>
  </si>
  <si>
    <t xml:space="preserve"> ・その他支出したことが確認できるもの
　 （現金出納帳等の写し）</t>
    <phoneticPr fontId="3"/>
  </si>
  <si>
    <t>提出書類</t>
    <phoneticPr fontId="3"/>
  </si>
  <si>
    <t>摘要</t>
    <phoneticPr fontId="3"/>
  </si>
  <si>
    <t>① 新分野進出申告書</t>
    <phoneticPr fontId="3"/>
  </si>
  <si>
    <t>② 定款</t>
    <phoneticPr fontId="3"/>
  </si>
  <si>
    <t>　個人事業の場合は不要です。</t>
    <phoneticPr fontId="3"/>
  </si>
  <si>
    <t>③ 新分野に進出した日及び活動状況を証す
　 る書類（以下のとおり）</t>
    <phoneticPr fontId="3"/>
  </si>
  <si>
    <t>簿担当部署（県内業者にあっては各総合支庁建設総務課行政係、県外業者にあっては県庁建設</t>
    <rPh sb="6" eb="8">
      <t>ケンナイ</t>
    </rPh>
    <rPh sb="8" eb="10">
      <t>ギョウシャ</t>
    </rPh>
    <rPh sb="15" eb="16">
      <t>カク</t>
    </rPh>
    <rPh sb="16" eb="18">
      <t>ソウゴウ</t>
    </rPh>
    <rPh sb="18" eb="20">
      <t>シチョウ</t>
    </rPh>
    <rPh sb="20" eb="22">
      <t>ケンセツ</t>
    </rPh>
    <rPh sb="22" eb="25">
      <t>ソウムカ</t>
    </rPh>
    <rPh sb="25" eb="27">
      <t>ギョウセイ</t>
    </rPh>
    <rPh sb="27" eb="28">
      <t>カカ</t>
    </rPh>
    <rPh sb="29" eb="31">
      <t>ケンガイ</t>
    </rPh>
    <rPh sb="31" eb="33">
      <t>ギョウシャ</t>
    </rPh>
    <rPh sb="38" eb="40">
      <t>ケンチョウ</t>
    </rPh>
    <rPh sb="40" eb="42">
      <t>ケンセツ</t>
    </rPh>
    <phoneticPr fontId="5"/>
  </si>
  <si>
    <t>企画課）に届け出てください。届出がないまま入札に参加した場合、当該入札は無効になるほ</t>
    <phoneticPr fontId="5"/>
  </si>
  <si>
    <t>する入札案件がない場合は、登記簿が作成完了後に届出ていただいて結構です。</t>
    <phoneticPr fontId="5"/>
  </si>
  <si>
    <r>
      <t>ず名簿担当部署にもその写しを提出してください</t>
    </r>
    <r>
      <rPr>
        <sz val="10"/>
        <rFont val="ＭＳ 明朝"/>
        <family val="1"/>
        <charset val="128"/>
      </rPr>
      <t>（県内業者で大臣許可の方、県外業者の方）。</t>
    </r>
    <rPh sb="23" eb="25">
      <t>ケンナイ</t>
    </rPh>
    <rPh sb="25" eb="27">
      <t>ギョウシャ</t>
    </rPh>
    <rPh sb="28" eb="30">
      <t>ダイジン</t>
    </rPh>
    <rPh sb="30" eb="32">
      <t>キョカ</t>
    </rPh>
    <rPh sb="33" eb="34">
      <t>カタ</t>
    </rPh>
    <phoneticPr fontId="5"/>
  </si>
  <si>
    <t>提出がない場合は、指名競争入札の指名を受けられない場合があります。</t>
    <phoneticPr fontId="5"/>
  </si>
  <si>
    <t>合併等に伴う競争入札参加資格審査特例措置申請書…記載例あり。県内業者のみ</t>
    <rPh sb="0" eb="2">
      <t>ガッペイ</t>
    </rPh>
    <rPh sb="2" eb="3">
      <t>トウ</t>
    </rPh>
    <rPh sb="4" eb="5">
      <t>トモナ</t>
    </rPh>
    <rPh sb="6" eb="8">
      <t>キョウソウ</t>
    </rPh>
    <rPh sb="8" eb="10">
      <t>ニュウサツ</t>
    </rPh>
    <rPh sb="10" eb="12">
      <t>サンカ</t>
    </rPh>
    <rPh sb="12" eb="14">
      <t>シカク</t>
    </rPh>
    <rPh sb="14" eb="16">
      <t>シンサ</t>
    </rPh>
    <rPh sb="16" eb="18">
      <t>トクレイ</t>
    </rPh>
    <rPh sb="18" eb="20">
      <t>ソチ</t>
    </rPh>
    <rPh sb="20" eb="22">
      <t>シンセイ</t>
    </rPh>
    <rPh sb="22" eb="23">
      <t>ショ</t>
    </rPh>
    <rPh sb="24" eb="26">
      <t>キサイ</t>
    </rPh>
    <rPh sb="26" eb="27">
      <t>レイ</t>
    </rPh>
    <rPh sb="30" eb="32">
      <t>ケンナイ</t>
    </rPh>
    <rPh sb="32" eb="34">
      <t>ギョウシャ</t>
    </rPh>
    <phoneticPr fontId="5"/>
  </si>
  <si>
    <t>付表６　役務の資格申請調書…記載例あり</t>
    <rPh sb="0" eb="2">
      <t>フヒョウ</t>
    </rPh>
    <rPh sb="4" eb="6">
      <t>エキム</t>
    </rPh>
    <rPh sb="7" eb="9">
      <t>シカク</t>
    </rPh>
    <rPh sb="9" eb="11">
      <t>シンセイ</t>
    </rPh>
    <rPh sb="11" eb="13">
      <t>チョウショ</t>
    </rPh>
    <rPh sb="14" eb="16">
      <t>キサイ</t>
    </rPh>
    <rPh sb="16" eb="17">
      <t>レイ</t>
    </rPh>
    <phoneticPr fontId="5"/>
  </si>
  <si>
    <t>○</t>
    <phoneticPr fontId="5"/>
  </si>
  <si>
    <t>／</t>
    <phoneticPr fontId="5"/>
  </si>
  <si>
    <t>付表４　新分野進出申告書（「綴じないもの」へ）</t>
    <rPh sb="0" eb="2">
      <t>フヒョウ</t>
    </rPh>
    <phoneticPr fontId="3"/>
  </si>
  <si>
    <t>定款（法人）（「綴じないもの」へ）</t>
    <phoneticPr fontId="3"/>
  </si>
  <si>
    <t>新分野進出日及び活動状況を証する書類（「綴じないもの」へ）</t>
    <phoneticPr fontId="3"/>
  </si>
  <si>
    <t>過去２年に500万円以上支出したことを証する書類（「綴じないもの」へ）</t>
    <rPh sb="0" eb="2">
      <t>カコ</t>
    </rPh>
    <rPh sb="3" eb="4">
      <t>ネン</t>
    </rPh>
    <phoneticPr fontId="3"/>
  </si>
  <si>
    <t>社内規則等の写し（「綴じないもの」へ）</t>
    <rPh sb="4" eb="5">
      <t>トウ</t>
    </rPh>
    <phoneticPr fontId="3"/>
  </si>
  <si>
    <r>
      <t>希望する入札案件がある場合は、</t>
    </r>
    <r>
      <rPr>
        <u/>
        <sz val="10"/>
        <color indexed="12"/>
        <rFont val="ＭＳ ゴシック"/>
        <family val="3"/>
        <charset val="128"/>
      </rPr>
      <t>登記簿の作成が未了の状態であっても入札前に変更内容を名</t>
    </r>
    <phoneticPr fontId="5"/>
  </si>
  <si>
    <r>
      <t>か、指名停止措置を受ける場合があります。</t>
    </r>
    <r>
      <rPr>
        <sz val="10"/>
        <rFont val="ＭＳ 明朝"/>
        <family val="1"/>
        <charset val="128"/>
      </rPr>
      <t>（県内本店業者・県外本店業者共通）参加を希望</t>
    </r>
    <phoneticPr fontId="5"/>
  </si>
  <si>
    <r>
      <t>※２　</t>
    </r>
    <r>
      <rPr>
        <u/>
        <sz val="10"/>
        <color indexed="12"/>
        <rFont val="ＭＳ ゴシック"/>
        <family val="3"/>
        <charset val="128"/>
      </rPr>
      <t>新しい総合評定値通知書（経審結果）を受領した場合や、建設業許可を更新した場合は、必</t>
    </r>
    <phoneticPr fontId="5"/>
  </si>
  <si>
    <t>自分でチェックしましょう。用意できた書類は○、提出しない書類は／（斜線）。太枠は必須書類。</t>
    <rPh sb="23" eb="25">
      <t>テイシュツ</t>
    </rPh>
    <rPh sb="33" eb="35">
      <t>シャセン</t>
    </rPh>
    <rPh sb="37" eb="39">
      <t>フトワク</t>
    </rPh>
    <rPh sb="40" eb="42">
      <t>ヒッス</t>
    </rPh>
    <rPh sb="42" eb="44">
      <t>ショルイ</t>
    </rPh>
    <phoneticPr fontId="5"/>
  </si>
  <si>
    <r>
      <t>登記簿謄本(写)（法人）</t>
    </r>
    <r>
      <rPr>
        <vertAlign val="superscript"/>
        <sz val="10.5"/>
        <rFont val="ＭＳ 明朝"/>
        <family val="1"/>
        <charset val="128"/>
      </rPr>
      <t>※１</t>
    </r>
    <rPh sb="9" eb="10">
      <t>ホウ</t>
    </rPh>
    <rPh sb="10" eb="11">
      <t>ジン</t>
    </rPh>
    <phoneticPr fontId="5"/>
  </si>
  <si>
    <r>
      <t>登記簿謄本(写)（法人）</t>
    </r>
    <r>
      <rPr>
        <vertAlign val="superscript"/>
        <sz val="10.5"/>
        <rFont val="ＭＳ 明朝"/>
        <family val="1"/>
        <charset val="128"/>
      </rPr>
      <t>※１</t>
    </r>
    <rPh sb="9" eb="11">
      <t>ホウジン</t>
    </rPh>
    <phoneticPr fontId="5"/>
  </si>
  <si>
    <t>登記簿謄本(写)（法人）</t>
    <rPh sb="9" eb="11">
      <t>ホウジン</t>
    </rPh>
    <phoneticPr fontId="5"/>
  </si>
  <si>
    <r>
      <t>※１　</t>
    </r>
    <r>
      <rPr>
        <sz val="10"/>
        <color indexed="12"/>
        <rFont val="ＭＳ ゴシック"/>
        <family val="3"/>
        <charset val="128"/>
      </rPr>
      <t>上記変更については、入札参加資格審査の追加受付期間に限り受付しております。</t>
    </r>
    <r>
      <rPr>
        <sz val="10"/>
        <rFont val="ＭＳ 明朝"/>
        <family val="1"/>
        <charset val="128"/>
      </rPr>
      <t>変更届</t>
    </r>
    <rPh sb="3" eb="5">
      <t>ジョウキ</t>
    </rPh>
    <rPh sb="5" eb="7">
      <t>ヘンコウ</t>
    </rPh>
    <rPh sb="13" eb="15">
      <t>ニュウサツ</t>
    </rPh>
    <rPh sb="15" eb="17">
      <t>サンカ</t>
    </rPh>
    <rPh sb="17" eb="19">
      <t>シカク</t>
    </rPh>
    <rPh sb="19" eb="21">
      <t>シンサ</t>
    </rPh>
    <rPh sb="22" eb="24">
      <t>ツイカ</t>
    </rPh>
    <rPh sb="24" eb="26">
      <t>ウケツケ</t>
    </rPh>
    <rPh sb="26" eb="28">
      <t>キカン</t>
    </rPh>
    <rPh sb="29" eb="30">
      <t>カギ</t>
    </rPh>
    <rPh sb="31" eb="33">
      <t>ウケツケ</t>
    </rPh>
    <rPh sb="40" eb="42">
      <t>ヘンコウ</t>
    </rPh>
    <rPh sb="42" eb="43">
      <t>トドケ</t>
    </rPh>
    <phoneticPr fontId="5"/>
  </si>
  <si>
    <t>の内容が名簿に反映されるのは、受付が８月のものは同一年度の10月1日から、受付が11月の</t>
    <rPh sb="37" eb="39">
      <t>ウケツケ</t>
    </rPh>
    <rPh sb="42" eb="43">
      <t>ガツ</t>
    </rPh>
    <phoneticPr fontId="5"/>
  </si>
  <si>
    <t>ものは翌年度の4月1日からとなります。</t>
    <phoneticPr fontId="5"/>
  </si>
  <si>
    <r>
      <t>※３　</t>
    </r>
    <r>
      <rPr>
        <sz val="10"/>
        <color indexed="12"/>
        <rFont val="ＭＳ ゴシック"/>
        <family val="3"/>
        <charset val="128"/>
      </rPr>
      <t>建設業の許可区分が特定⇔一般の変更があった場合、格付けも見直すことになりますので、</t>
    </r>
    <phoneticPr fontId="5"/>
  </si>
  <si>
    <r>
      <t>特定⇒一般、一般⇒特定いずれの場合も必ず届出をお願いします。</t>
    </r>
    <r>
      <rPr>
        <sz val="10"/>
        <rFont val="ＭＳ 明朝"/>
        <family val="1"/>
        <charset val="128"/>
      </rPr>
      <t>変更届の内容が名簿に反映</t>
    </r>
    <rPh sb="37" eb="39">
      <t>メイボ</t>
    </rPh>
    <rPh sb="40" eb="42">
      <t>ハンエイ</t>
    </rPh>
    <phoneticPr fontId="5"/>
  </si>
  <si>
    <t>されるのは、受付が８月のものは同一年度の10月1日から、受付が11月のものは翌年度の4月</t>
    <rPh sb="40" eb="41">
      <t>ド</t>
    </rPh>
    <rPh sb="43" eb="44">
      <t>ガツ</t>
    </rPh>
    <phoneticPr fontId="5"/>
  </si>
  <si>
    <t>1日からとなります。</t>
    <phoneticPr fontId="5"/>
  </si>
  <si>
    <t>社会保険加入を証明できる書類</t>
    <rPh sb="0" eb="2">
      <t>シャカイ</t>
    </rPh>
    <rPh sb="2" eb="4">
      <t>ホケン</t>
    </rPh>
    <rPh sb="4" eb="6">
      <t>カニュウ</t>
    </rPh>
    <rPh sb="7" eb="9">
      <t>ショウメイ</t>
    </rPh>
    <rPh sb="12" eb="14">
      <t>ショルイ</t>
    </rPh>
    <phoneticPr fontId="5"/>
  </si>
  <si>
    <t>総合評定値通知書（写）で社会保険の加入が確認できない場合。</t>
    <rPh sb="0" eb="2">
      <t>ソウゴウ</t>
    </rPh>
    <rPh sb="2" eb="4">
      <t>ヒョウテイ</t>
    </rPh>
    <rPh sb="4" eb="5">
      <t>チ</t>
    </rPh>
    <rPh sb="5" eb="8">
      <t>ツウチショ</t>
    </rPh>
    <rPh sb="9" eb="10">
      <t>ウツ</t>
    </rPh>
    <rPh sb="12" eb="14">
      <t>シャカイ</t>
    </rPh>
    <rPh sb="14" eb="16">
      <t>ホケン</t>
    </rPh>
    <rPh sb="17" eb="19">
      <t>カニュウ</t>
    </rPh>
    <rPh sb="20" eb="22">
      <t>カクニン</t>
    </rPh>
    <rPh sb="26" eb="28">
      <t>バアイ</t>
    </rPh>
    <phoneticPr fontId="5"/>
  </si>
  <si>
    <t>フリガナ：</t>
    <phoneticPr fontId="3"/>
  </si>
  <si>
    <t>ケンナイケンセツ</t>
    <phoneticPr fontId="3"/>
  </si>
  <si>
    <t>インターンシップ・職場体験学習</t>
    <rPh sb="9" eb="11">
      <t>ショクバ</t>
    </rPh>
    <rPh sb="11" eb="13">
      <t>タイケン</t>
    </rPh>
    <rPh sb="13" eb="15">
      <t>ガクシュウ</t>
    </rPh>
    <phoneticPr fontId="3"/>
  </si>
  <si>
    <t>若手技術者の資格取得</t>
    <rPh sb="0" eb="2">
      <t>ワカテ</t>
    </rPh>
    <rPh sb="2" eb="5">
      <t>ギジュツシャ</t>
    </rPh>
    <rPh sb="6" eb="8">
      <t>シカク</t>
    </rPh>
    <rPh sb="8" eb="10">
      <t>シュトク</t>
    </rPh>
    <phoneticPr fontId="3"/>
  </si>
  <si>
    <t>新規学卒者の雇用促進</t>
    <rPh sb="0" eb="2">
      <t>シンキ</t>
    </rPh>
    <rPh sb="2" eb="5">
      <t>ガクソツシャ</t>
    </rPh>
    <rPh sb="6" eb="8">
      <t>コヨウ</t>
    </rPh>
    <rPh sb="8" eb="10">
      <t>ソクシン</t>
    </rPh>
    <phoneticPr fontId="3"/>
  </si>
  <si>
    <t>市町村・学校等が発する協定書・感謝状、市町村・学校等の広報誌、新聞記事のいずれかの写し</t>
    <rPh sb="0" eb="3">
      <t>シチョウソン</t>
    </rPh>
    <rPh sb="4" eb="7">
      <t>ガッコウトウ</t>
    </rPh>
    <rPh sb="8" eb="9">
      <t>ハッ</t>
    </rPh>
    <rPh sb="11" eb="14">
      <t>キョウテイショ</t>
    </rPh>
    <rPh sb="15" eb="18">
      <t>カンシャジョウ</t>
    </rPh>
    <rPh sb="19" eb="22">
      <t>シチョウソン</t>
    </rPh>
    <rPh sb="23" eb="26">
      <t>ガッコウトウ</t>
    </rPh>
    <rPh sb="27" eb="30">
      <t>コウホウシ</t>
    </rPh>
    <rPh sb="31" eb="33">
      <t>シンブン</t>
    </rPh>
    <rPh sb="33" eb="35">
      <t>キジ</t>
    </rPh>
    <rPh sb="41" eb="42">
      <t>ウツ</t>
    </rPh>
    <phoneticPr fontId="3"/>
  </si>
  <si>
    <t>１級技術者の資格証（写）</t>
    <rPh sb="1" eb="2">
      <t>キュウ</t>
    </rPh>
    <rPh sb="2" eb="5">
      <t>ギジュツシャ</t>
    </rPh>
    <rPh sb="6" eb="8">
      <t>シカク</t>
    </rPh>
    <rPh sb="8" eb="9">
      <t>ショウ</t>
    </rPh>
    <rPh sb="10" eb="11">
      <t>ウツ</t>
    </rPh>
    <phoneticPr fontId="3"/>
  </si>
  <si>
    <t xml:space="preserve"> 公共施設の維持管理</t>
    <phoneticPr fontId="3"/>
  </si>
  <si>
    <t>フリガナ：</t>
    <phoneticPr fontId="3"/>
  </si>
  <si>
    <t>ケンガイケンセツ</t>
    <phoneticPr fontId="3"/>
  </si>
  <si>
    <t>住所</t>
    <rPh sb="0" eb="2">
      <t>ジュウショ</t>
    </rPh>
    <phoneticPr fontId="3"/>
  </si>
  <si>
    <t>商号又は名称</t>
    <rPh sb="0" eb="2">
      <t>ショウゴウ</t>
    </rPh>
    <rPh sb="2" eb="3">
      <t>マタ</t>
    </rPh>
    <rPh sb="4" eb="6">
      <t>メイショウ</t>
    </rPh>
    <phoneticPr fontId="3"/>
  </si>
  <si>
    <t>代表者氏名</t>
    <rPh sb="0" eb="3">
      <t>ダイヒョウシャ</t>
    </rPh>
    <rPh sb="3" eb="5">
      <t>シメイ</t>
    </rPh>
    <phoneticPr fontId="3"/>
  </si>
  <si>
    <t>　山形県知事　殿</t>
    <rPh sb="1" eb="6">
      <t>ヤマガタケンチジ</t>
    </rPh>
    <rPh sb="7" eb="8">
      <t>ドノ</t>
    </rPh>
    <phoneticPr fontId="3"/>
  </si>
  <si>
    <t>技術的評価・社会性評価入力票(県内業者)</t>
    <rPh sb="0" eb="2">
      <t>ギジュツ</t>
    </rPh>
    <rPh sb="2" eb="3">
      <t>テキ</t>
    </rPh>
    <rPh sb="3" eb="5">
      <t>ヒョウカ</t>
    </rPh>
    <rPh sb="6" eb="9">
      <t>シャカイセイ</t>
    </rPh>
    <rPh sb="9" eb="11">
      <t>ヒョウカ</t>
    </rPh>
    <rPh sb="11" eb="13">
      <t>ニュウリョク</t>
    </rPh>
    <rPh sb="13" eb="14">
      <t>ヒョウ</t>
    </rPh>
    <rPh sb="15" eb="16">
      <t>ケン</t>
    </rPh>
    <rPh sb="16" eb="17">
      <t>ナイ</t>
    </rPh>
    <rPh sb="17" eb="19">
      <t>ギョウシャ</t>
    </rPh>
    <phoneticPr fontId="3"/>
  </si>
  <si>
    <t>付表２　技術的評価・社会性評価入力票(県内業者)…記載例あり</t>
    <rPh sb="0" eb="2">
      <t>フヒョウ</t>
    </rPh>
    <rPh sb="4" eb="7">
      <t>ギジュツテキ</t>
    </rPh>
    <rPh sb="7" eb="9">
      <t>ヒョウカ</t>
    </rPh>
    <rPh sb="10" eb="13">
      <t>シャカイセイ</t>
    </rPh>
    <rPh sb="13" eb="15">
      <t>ヒョウカ</t>
    </rPh>
    <rPh sb="15" eb="17">
      <t>ニュウリョク</t>
    </rPh>
    <rPh sb="17" eb="18">
      <t>ヒョウ</t>
    </rPh>
    <rPh sb="19" eb="21">
      <t>ケンナイ</t>
    </rPh>
    <rPh sb="21" eb="23">
      <t>ギョウシャ</t>
    </rPh>
    <rPh sb="25" eb="27">
      <t>キサイ</t>
    </rPh>
    <rPh sb="27" eb="28">
      <t>レイ</t>
    </rPh>
    <phoneticPr fontId="5"/>
  </si>
  <si>
    <t>合併や営業譲渡があった場合は、建設企画課(023-630-2402)までお気軽にお問</t>
    <rPh sb="0" eb="2">
      <t>ガッペイ</t>
    </rPh>
    <rPh sb="3" eb="5">
      <t>エイギョウ</t>
    </rPh>
    <rPh sb="5" eb="7">
      <t>ジョウト</t>
    </rPh>
    <rPh sb="11" eb="13">
      <t>バアイ</t>
    </rPh>
    <rPh sb="15" eb="20">
      <t>ケンセツキカクカ</t>
    </rPh>
    <rPh sb="37" eb="39">
      <t>キガル</t>
    </rPh>
    <rPh sb="41" eb="42">
      <t>トイ</t>
    </rPh>
    <phoneticPr fontId="5"/>
  </si>
  <si>
    <t>委任状（代理申請用）</t>
    <rPh sb="0" eb="2">
      <t>イニン</t>
    </rPh>
    <rPh sb="2" eb="3">
      <t>ジョウ</t>
    </rPh>
    <rPh sb="4" eb="6">
      <t>ダイリ</t>
    </rPh>
    <rPh sb="6" eb="8">
      <t>シンセイ</t>
    </rPh>
    <rPh sb="8" eb="9">
      <t>ヨウ</t>
    </rPh>
    <phoneticPr fontId="5"/>
  </si>
  <si>
    <t>郵便番号：</t>
    <rPh sb="0" eb="2">
      <t>ユウビン</t>
    </rPh>
    <rPh sb="2" eb="4">
      <t>バンゴウ</t>
    </rPh>
    <phoneticPr fontId="3"/>
  </si>
  <si>
    <t>氏名：</t>
    <rPh sb="0" eb="2">
      <t>シメイ</t>
    </rPh>
    <phoneticPr fontId="3"/>
  </si>
  <si>
    <t>行政書士の登録番号：</t>
    <rPh sb="0" eb="2">
      <t>ギョウセイ</t>
    </rPh>
    <rPh sb="2" eb="4">
      <t>ショシ</t>
    </rPh>
    <rPh sb="5" eb="7">
      <t>トウロク</t>
    </rPh>
    <rPh sb="7" eb="9">
      <t>バンゴウ</t>
    </rPh>
    <phoneticPr fontId="3"/>
  </si>
  <si>
    <t>から</t>
    <phoneticPr fontId="3"/>
  </si>
  <si>
    <t>申請について下記の権限を委任します。</t>
    <phoneticPr fontId="3"/>
  </si>
  <si>
    <t>１　申請書類の作成</t>
    <rPh sb="2" eb="4">
      <t>シンセイ</t>
    </rPh>
    <rPh sb="4" eb="6">
      <t>ショルイ</t>
    </rPh>
    <rPh sb="7" eb="9">
      <t>サクセイ</t>
    </rPh>
    <phoneticPr fontId="5"/>
  </si>
  <si>
    <t>２　申請代理</t>
    <rPh sb="2" eb="4">
      <t>シンセイ</t>
    </rPh>
    <rPh sb="4" eb="6">
      <t>ダイリ</t>
    </rPh>
    <phoneticPr fontId="5"/>
  </si>
  <si>
    <t>３　記載事項の訂正</t>
    <rPh sb="2" eb="4">
      <t>キサイ</t>
    </rPh>
    <rPh sb="4" eb="6">
      <t>ジコウ</t>
    </rPh>
    <rPh sb="7" eb="9">
      <t>テイセイ</t>
    </rPh>
    <phoneticPr fontId="5"/>
  </si>
  <si>
    <t>【代理人】</t>
    <rPh sb="1" eb="4">
      <t>ダイリニン</t>
    </rPh>
    <phoneticPr fontId="3"/>
  </si>
  <si>
    <t>○○県○○市０－０－０</t>
    <rPh sb="2" eb="3">
      <t>ケン</t>
    </rPh>
    <rPh sb="5" eb="6">
      <t>シ</t>
    </rPh>
    <phoneticPr fontId="5"/>
  </si>
  <si>
    <t>○○○○株式会社</t>
    <rPh sb="4" eb="8">
      <t>カブシキガイシャ</t>
    </rPh>
    <phoneticPr fontId="5"/>
  </si>
  <si>
    <t>１　提出書類に係る誓約</t>
    <rPh sb="2" eb="4">
      <t>テイシュツ</t>
    </rPh>
    <rPh sb="4" eb="6">
      <t>ショルイ</t>
    </rPh>
    <rPh sb="7" eb="8">
      <t>カカ</t>
    </rPh>
    <rPh sb="9" eb="11">
      <t>セイヤク</t>
    </rPh>
    <phoneticPr fontId="3"/>
  </si>
  <si>
    <t>申請に係る誓約書</t>
    <phoneticPr fontId="3"/>
  </si>
  <si>
    <t>　この度提出する申請書及び添付書類の内容については、事実と相違ないことを誓約します。</t>
    <phoneticPr fontId="3"/>
  </si>
  <si>
    <t>２　暴力団排除に関する誓約</t>
    <rPh sb="2" eb="5">
      <t>ボウリョクダン</t>
    </rPh>
    <rPh sb="5" eb="7">
      <t>ハイジョ</t>
    </rPh>
    <rPh sb="8" eb="9">
      <t>カン</t>
    </rPh>
    <rPh sb="11" eb="13">
      <t>セイヤク</t>
    </rPh>
    <phoneticPr fontId="3"/>
  </si>
  <si>
    <t>当社は、</t>
    <rPh sb="0" eb="2">
      <t>トウシャ</t>
    </rPh>
    <phoneticPr fontId="3"/>
  </si>
  <si>
    <t>③</t>
    <phoneticPr fontId="3"/>
  </si>
  <si>
    <t>　下記のいずれにも該当しません。将来においても該当することのないことを誓約します。</t>
    <phoneticPr fontId="3"/>
  </si>
  <si>
    <t>　山形県との契約事案について、下記に該当する者であることを知りながら下請契約又は関連する契約（資材、原材料及び物品の購入契約並びにその他の契約）を締結することはしません。</t>
    <phoneticPr fontId="3"/>
  </si>
  <si>
    <t>　下記の該当の有無を確認するために、山形県から役員名簿等の提出を求められたときは速やかに提出します。また、当該役員名簿並びに競争入札参加資格申請書及びその添付書類に記載された情報等が山形県警察本部に提供されることについて同意します。</t>
    <phoneticPr fontId="3"/>
  </si>
  <si>
    <t>　暴力団の不当な要求には応じません。また、山形県との契約事案について、不当な要求を受けたときは、ただちに警察署へ通報（「110番通報等」）及び山形県に報告します。</t>
    <phoneticPr fontId="3"/>
  </si>
  <si>
    <t>　この誓約が虚偽であり、又はこの誓約に反したことにより、当方が入札参加資格の制限等の不利益を被ることとなっても、異議は一切申し立てません。</t>
    <phoneticPr fontId="3"/>
  </si>
  <si>
    <t>私は、</t>
    <rPh sb="0" eb="1">
      <t>ワタシ</t>
    </rPh>
    <phoneticPr fontId="3"/>
  </si>
  <si>
    <t>③ 再生可能エネルギー分野への進出</t>
    <rPh sb="2" eb="4">
      <t>サイセイ</t>
    </rPh>
    <rPh sb="4" eb="6">
      <t>カノウ</t>
    </rPh>
    <rPh sb="11" eb="13">
      <t>ブンヤ</t>
    </rPh>
    <rPh sb="15" eb="17">
      <t>シンシュツ</t>
    </rPh>
    <phoneticPr fontId="3"/>
  </si>
  <si>
    <t>イ　ふるさとの川愛護活動</t>
    <rPh sb="7" eb="8">
      <t>カワ</t>
    </rPh>
    <rPh sb="8" eb="10">
      <t>アイゴ</t>
    </rPh>
    <rPh sb="10" eb="12">
      <t>カツドウ</t>
    </rPh>
    <phoneticPr fontId="3"/>
  </si>
  <si>
    <t>その他の地域貢献活動</t>
    <rPh sb="2" eb="3">
      <t>ホカ</t>
    </rPh>
    <rPh sb="4" eb="6">
      <t>チイキ</t>
    </rPh>
    <rPh sb="6" eb="8">
      <t>コウケン</t>
    </rPh>
    <rPh sb="8" eb="10">
      <t>カツドウ</t>
    </rPh>
    <phoneticPr fontId="3"/>
  </si>
  <si>
    <t>③該当するもの１つに
　１を記入</t>
    <rPh sb="1" eb="3">
      <t>ガイトウ</t>
    </rPh>
    <rPh sb="14" eb="16">
      <t>キニュウ</t>
    </rPh>
    <phoneticPr fontId="3"/>
  </si>
  <si>
    <t>ウ　総合支庁独自ボランティア</t>
    <rPh sb="2" eb="4">
      <t>ソウゴウ</t>
    </rPh>
    <rPh sb="4" eb="6">
      <t>シチョウ</t>
    </rPh>
    <rPh sb="6" eb="8">
      <t>ドクジ</t>
    </rPh>
    <phoneticPr fontId="3"/>
  </si>
  <si>
    <t>エ　除排雪ボランティア</t>
    <rPh sb="2" eb="3">
      <t>ジョ</t>
    </rPh>
    <rPh sb="3" eb="4">
      <t>ハイ</t>
    </rPh>
    <rPh sb="4" eb="5">
      <t>ユキ</t>
    </rPh>
    <phoneticPr fontId="3"/>
  </si>
  <si>
    <t>イ　山地防災ヘルパー</t>
    <rPh sb="2" eb="4">
      <t>サンチ</t>
    </rPh>
    <rPh sb="4" eb="6">
      <t>ボウサイ</t>
    </rPh>
    <phoneticPr fontId="3"/>
  </si>
  <si>
    <t>オ　②及びア～エ以外のボランティア</t>
    <rPh sb="3" eb="4">
      <t>オヨ</t>
    </rPh>
    <rPh sb="8" eb="10">
      <t>イガイ</t>
    </rPh>
    <phoneticPr fontId="3"/>
  </si>
  <si>
    <t>カ　消防団協力事業所　</t>
    <phoneticPr fontId="3"/>
  </si>
  <si>
    <t>キ　災害訓練参加</t>
    <phoneticPr fontId="3"/>
  </si>
  <si>
    <t>女性の採用</t>
    <rPh sb="0" eb="2">
      <t>ジョセイ</t>
    </rPh>
    <rPh sb="3" eb="5">
      <t>サイヨウ</t>
    </rPh>
    <phoneticPr fontId="3"/>
  </si>
  <si>
    <t>女性技術者の資格取得</t>
    <rPh sb="0" eb="2">
      <t>ジョセイ</t>
    </rPh>
    <rPh sb="2" eb="5">
      <t>ギジュツシャ</t>
    </rPh>
    <rPh sb="6" eb="8">
      <t>シカク</t>
    </rPh>
    <rPh sb="8" eb="10">
      <t>シュトク</t>
    </rPh>
    <phoneticPr fontId="3"/>
  </si>
  <si>
    <r>
      <t>②アとイは重複可
　</t>
    </r>
    <r>
      <rPr>
        <sz val="8"/>
        <rFont val="ＭＳ 明朝"/>
        <family val="1"/>
        <charset val="128"/>
      </rPr>
      <t>該当するものに１を記入</t>
    </r>
    <rPh sb="5" eb="7">
      <t>チョウフク</t>
    </rPh>
    <rPh sb="7" eb="8">
      <t>カ</t>
    </rPh>
    <rPh sb="10" eb="12">
      <t>ガイトウ</t>
    </rPh>
    <rPh sb="19" eb="21">
      <t>キニュウ</t>
    </rPh>
    <phoneticPr fontId="3"/>
  </si>
  <si>
    <t>人（採用人数を記載。上限なし。）</t>
    <rPh sb="0" eb="1">
      <t>ニン</t>
    </rPh>
    <phoneticPr fontId="3"/>
  </si>
  <si>
    <t>（新規学卒者氏名）※10人以上の場合は、別途任意様式に氏名を記載し、提出ください。</t>
    <rPh sb="13" eb="15">
      <t>イジョウ</t>
    </rPh>
    <phoneticPr fontId="3"/>
  </si>
  <si>
    <t>人（取得人数を記載。上限なし。）</t>
    <rPh sb="0" eb="1">
      <t>ニン</t>
    </rPh>
    <rPh sb="2" eb="4">
      <t>シュトク</t>
    </rPh>
    <phoneticPr fontId="3"/>
  </si>
  <si>
    <t>人（採用人数を記載。２名まで。）</t>
    <rPh sb="0" eb="1">
      <t>ニン</t>
    </rPh>
    <rPh sb="2" eb="4">
      <t>サイヨウ</t>
    </rPh>
    <rPh sb="4" eb="6">
      <t>ニンズウ</t>
    </rPh>
    <rPh sb="11" eb="12">
      <t>メイ</t>
    </rPh>
    <phoneticPr fontId="3"/>
  </si>
  <si>
    <t>（採用した女性の氏名）</t>
    <rPh sb="1" eb="3">
      <t>サイヨウ</t>
    </rPh>
    <rPh sb="5" eb="7">
      <t>ジョセイ</t>
    </rPh>
    <rPh sb="8" eb="10">
      <t>シメイ</t>
    </rPh>
    <phoneticPr fontId="3"/>
  </si>
  <si>
    <t>山形県暴力追放運動推進センターが発行する「受講修了書」(写)</t>
    <rPh sb="25" eb="26">
      <t>ショ</t>
    </rPh>
    <rPh sb="28" eb="29">
      <t>ウツ</t>
    </rPh>
    <phoneticPr fontId="3"/>
  </si>
  <si>
    <t>山形ウーマノミクスの推進</t>
    <rPh sb="0" eb="2">
      <t>ヤマガタ</t>
    </rPh>
    <rPh sb="10" eb="12">
      <t>スイシン</t>
    </rPh>
    <phoneticPr fontId="3"/>
  </si>
  <si>
    <t>性別と常勤性が確認できる資料（健康保険証等）</t>
    <rPh sb="0" eb="2">
      <t>セイベツ</t>
    </rPh>
    <rPh sb="3" eb="6">
      <t>ジョウキンセイ</t>
    </rPh>
    <rPh sb="7" eb="9">
      <t>カクニン</t>
    </rPh>
    <rPh sb="12" eb="14">
      <t>シリョウ</t>
    </rPh>
    <rPh sb="15" eb="17">
      <t>ケンコウ</t>
    </rPh>
    <rPh sb="17" eb="20">
      <t>ホケンショウ</t>
    </rPh>
    <rPh sb="20" eb="21">
      <t>トウ</t>
    </rPh>
    <phoneticPr fontId="3"/>
  </si>
  <si>
    <t>下請代金適正支払誓約書</t>
    <phoneticPr fontId="5"/>
  </si>
  <si>
    <t>　当社（私）が注文者となる下請契約について、工期内に賃金水準又は物価水準の変動により下請代金額を変更する必要が生じたときは、適宜、変更の措置をとります。</t>
    <phoneticPr fontId="3"/>
  </si>
  <si>
    <t>　なお、上記の遵守状況について疑義が生じた場合は、山形県による調査に協力します。また、調査の結果、建設工事入札参加資格審査基準に定める加点の基準を満たさないと判断された場合は、加点の取消及び指名停止等の措置を受けることに異議はありません。</t>
    <phoneticPr fontId="3"/>
  </si>
  <si>
    <t>住所</t>
    <phoneticPr fontId="5"/>
  </si>
  <si>
    <t>商号又は名称</t>
    <phoneticPr fontId="5"/>
  </si>
  <si>
    <t>代表者氏名　　　　　　　　　　　　　　</t>
    <phoneticPr fontId="5"/>
  </si>
  <si>
    <t>○○行政書士事務所　△△　▲▲</t>
    <rPh sb="2" eb="4">
      <t>ギョウセイ</t>
    </rPh>
    <rPh sb="4" eb="6">
      <t>ショシ</t>
    </rPh>
    <rPh sb="6" eb="8">
      <t>ジム</t>
    </rPh>
    <rPh sb="8" eb="9">
      <t>ショ</t>
    </rPh>
    <phoneticPr fontId="5"/>
  </si>
  <si>
    <t>山形市○○１－１－１</t>
    <phoneticPr fontId="5"/>
  </si>
  <si>
    <t>申請に係る誓約書</t>
    <rPh sb="0" eb="2">
      <t>シンセイ</t>
    </rPh>
    <rPh sb="3" eb="4">
      <t>カカ</t>
    </rPh>
    <rPh sb="5" eb="8">
      <t>セイヤクショ</t>
    </rPh>
    <phoneticPr fontId="5"/>
  </si>
  <si>
    <t>※１　「地域貢献活動報告書」は①、②ア、②イ及び③の活動区分ごとに１葉ずつ作成してください。</t>
    <rPh sb="4" eb="6">
      <t>チイキ</t>
    </rPh>
    <rPh sb="6" eb="8">
      <t>コウケン</t>
    </rPh>
    <rPh sb="8" eb="10">
      <t>カツドウ</t>
    </rPh>
    <rPh sb="10" eb="13">
      <t>ホウコクショ</t>
    </rPh>
    <rPh sb="22" eb="23">
      <t>オヨ</t>
    </rPh>
    <rPh sb="26" eb="28">
      <t>カツドウ</t>
    </rPh>
    <rPh sb="28" eb="30">
      <t>クブン</t>
    </rPh>
    <rPh sb="34" eb="35">
      <t>ハ</t>
    </rPh>
    <rPh sb="37" eb="39">
      <t>サクセイ</t>
    </rPh>
    <phoneticPr fontId="3"/>
  </si>
  <si>
    <t>健康保険及び厚生年金保険の適用を受けないことの申出書</t>
    <rPh sb="0" eb="2">
      <t>ケンコウ</t>
    </rPh>
    <rPh sb="2" eb="4">
      <t>ホケン</t>
    </rPh>
    <rPh sb="4" eb="5">
      <t>オヨ</t>
    </rPh>
    <rPh sb="6" eb="8">
      <t>コウセイ</t>
    </rPh>
    <rPh sb="8" eb="10">
      <t>ネンキン</t>
    </rPh>
    <rPh sb="10" eb="12">
      <t>ホケン</t>
    </rPh>
    <rPh sb="13" eb="15">
      <t>テキヨウ</t>
    </rPh>
    <rPh sb="16" eb="17">
      <t>ウ</t>
    </rPh>
    <rPh sb="23" eb="26">
      <t>モウシデショ</t>
    </rPh>
    <phoneticPr fontId="5"/>
  </si>
  <si>
    <t>雇用保険の適用を受けないことの申出書</t>
    <rPh sb="0" eb="2">
      <t>コヨウ</t>
    </rPh>
    <rPh sb="2" eb="4">
      <t>ホケン</t>
    </rPh>
    <rPh sb="5" eb="7">
      <t>テキヨウ</t>
    </rPh>
    <rPh sb="8" eb="9">
      <t>ウ</t>
    </rPh>
    <rPh sb="15" eb="18">
      <t>モウシデショ</t>
    </rPh>
    <phoneticPr fontId="5"/>
  </si>
  <si>
    <t>健康保険及び厚生年金保険の適用を受けないことの申出書</t>
    <rPh sb="0" eb="2">
      <t>ケンコウ</t>
    </rPh>
    <rPh sb="2" eb="4">
      <t>ホケン</t>
    </rPh>
    <rPh sb="4" eb="5">
      <t>オヨ</t>
    </rPh>
    <rPh sb="6" eb="8">
      <t>コウセイ</t>
    </rPh>
    <rPh sb="8" eb="10">
      <t>ネンキン</t>
    </rPh>
    <rPh sb="10" eb="12">
      <t>ホケン</t>
    </rPh>
    <rPh sb="13" eb="15">
      <t>テキヨウ</t>
    </rPh>
    <rPh sb="16" eb="17">
      <t>ウ</t>
    </rPh>
    <rPh sb="23" eb="26">
      <t>モウシデショ</t>
    </rPh>
    <phoneticPr fontId="3"/>
  </si>
  <si>
    <t>　個人事業主である私が行う事業の事業所は従業員が５人未満であるため、健康保険法及び厚生年金保険法の適用事業所ではないことを申し立てます。</t>
    <rPh sb="1" eb="3">
      <t>コジン</t>
    </rPh>
    <rPh sb="3" eb="6">
      <t>ジギョウヌシ</t>
    </rPh>
    <rPh sb="9" eb="10">
      <t>ワタシ</t>
    </rPh>
    <rPh sb="11" eb="12">
      <t>オコナ</t>
    </rPh>
    <rPh sb="13" eb="15">
      <t>ジギョウ</t>
    </rPh>
    <rPh sb="16" eb="18">
      <t>ジギョウ</t>
    </rPh>
    <rPh sb="18" eb="19">
      <t>ショ</t>
    </rPh>
    <rPh sb="20" eb="23">
      <t>ジュウギョウイン</t>
    </rPh>
    <rPh sb="25" eb="26">
      <t>ニン</t>
    </rPh>
    <rPh sb="26" eb="28">
      <t>ミマン</t>
    </rPh>
    <rPh sb="34" eb="36">
      <t>ケンコウ</t>
    </rPh>
    <rPh sb="36" eb="38">
      <t>ホケン</t>
    </rPh>
    <rPh sb="38" eb="39">
      <t>ホウ</t>
    </rPh>
    <rPh sb="39" eb="40">
      <t>オヨ</t>
    </rPh>
    <rPh sb="41" eb="43">
      <t>コウセイ</t>
    </rPh>
    <rPh sb="43" eb="45">
      <t>ネンキン</t>
    </rPh>
    <rPh sb="45" eb="47">
      <t>ホケン</t>
    </rPh>
    <rPh sb="47" eb="48">
      <t>ホウ</t>
    </rPh>
    <rPh sb="49" eb="51">
      <t>テキヨウ</t>
    </rPh>
    <rPh sb="51" eb="54">
      <t>ジギョウショ</t>
    </rPh>
    <rPh sb="61" eb="62">
      <t>モウ</t>
    </rPh>
    <rPh sb="63" eb="64">
      <t>タ</t>
    </rPh>
    <phoneticPr fontId="3"/>
  </si>
  <si>
    <t>雇用保険の適用を受けないことの申出書</t>
    <rPh sb="0" eb="2">
      <t>コヨウ</t>
    </rPh>
    <rPh sb="2" eb="4">
      <t>ホケン</t>
    </rPh>
    <rPh sb="5" eb="7">
      <t>テキヨウ</t>
    </rPh>
    <rPh sb="8" eb="9">
      <t>ウ</t>
    </rPh>
    <rPh sb="15" eb="18">
      <t>モウシデショ</t>
    </rPh>
    <phoneticPr fontId="3"/>
  </si>
  <si>
    <t>　私が行う事業は、従業員が１人もいないことにより、雇用保険法の適用事業所ではないことを申し立てます。</t>
    <rPh sb="1" eb="2">
      <t>ワタシ</t>
    </rPh>
    <rPh sb="3" eb="4">
      <t>オコナ</t>
    </rPh>
    <rPh sb="5" eb="7">
      <t>ジギョウ</t>
    </rPh>
    <rPh sb="9" eb="12">
      <t>ジュウギョウイン</t>
    </rPh>
    <rPh sb="14" eb="15">
      <t>ニン</t>
    </rPh>
    <rPh sb="25" eb="27">
      <t>コヨウ</t>
    </rPh>
    <rPh sb="27" eb="29">
      <t>ホケン</t>
    </rPh>
    <rPh sb="29" eb="30">
      <t>ホウ</t>
    </rPh>
    <rPh sb="31" eb="33">
      <t>テキヨウ</t>
    </rPh>
    <rPh sb="33" eb="36">
      <t>ジギョウショ</t>
    </rPh>
    <rPh sb="43" eb="44">
      <t>モウ</t>
    </rPh>
    <rPh sb="45" eb="46">
      <t>タ</t>
    </rPh>
    <phoneticPr fontId="3"/>
  </si>
  <si>
    <t>必須</t>
    <rPh sb="0" eb="2">
      <t>ヒッス</t>
    </rPh>
    <phoneticPr fontId="5"/>
  </si>
  <si>
    <t>該当者</t>
    <rPh sb="0" eb="3">
      <t>ガイトウシャ</t>
    </rPh>
    <phoneticPr fontId="5"/>
  </si>
  <si>
    <t>自分でチェックしましょう。用意できた書類は○、提出しない書類は／（斜線）。</t>
    <rPh sb="23" eb="25">
      <t>テイシュツ</t>
    </rPh>
    <rPh sb="33" eb="35">
      <t>シャセン</t>
    </rPh>
    <phoneticPr fontId="5"/>
  </si>
  <si>
    <t>委任状（受任者用）</t>
    <rPh sb="0" eb="2">
      <t>イニン</t>
    </rPh>
    <rPh sb="2" eb="3">
      <t>ジョウ</t>
    </rPh>
    <rPh sb="4" eb="6">
      <t>ジュニン</t>
    </rPh>
    <rPh sb="6" eb="7">
      <t>シャ</t>
    </rPh>
    <rPh sb="7" eb="8">
      <t>ヨウ</t>
    </rPh>
    <phoneticPr fontId="5"/>
  </si>
  <si>
    <t>委任状（受任者用）</t>
    <rPh sb="0" eb="2">
      <t>イニン</t>
    </rPh>
    <rPh sb="2" eb="3">
      <t>ジョウ</t>
    </rPh>
    <rPh sb="4" eb="6">
      <t>ジュニン</t>
    </rPh>
    <rPh sb="6" eb="8">
      <t>シャヨウ</t>
    </rPh>
    <phoneticPr fontId="5"/>
  </si>
  <si>
    <t>代理申請を行う方は、委任状（代理申請用）も提出すること。</t>
    <rPh sb="0" eb="2">
      <t>ダイリ</t>
    </rPh>
    <rPh sb="2" eb="4">
      <t>シンセイ</t>
    </rPh>
    <rPh sb="5" eb="6">
      <t>オコナ</t>
    </rPh>
    <rPh sb="7" eb="8">
      <t>カタ</t>
    </rPh>
    <rPh sb="10" eb="13">
      <t>イニンジョウ</t>
    </rPh>
    <rPh sb="14" eb="16">
      <t>ダイリ</t>
    </rPh>
    <rPh sb="16" eb="18">
      <t>シンセイ</t>
    </rPh>
    <rPh sb="18" eb="19">
      <t>ヨウ</t>
    </rPh>
    <rPh sb="21" eb="23">
      <t>テイシュツ</t>
    </rPh>
    <phoneticPr fontId="5"/>
  </si>
  <si>
    <t>代理申請を行う方は、委任状（代理申請用）も提出すること。</t>
    <phoneticPr fontId="5"/>
  </si>
  <si>
    <t>個人事業主用</t>
    <rPh sb="0" eb="2">
      <t>コジン</t>
    </rPh>
    <rPh sb="2" eb="5">
      <t>ジギョウヌシ</t>
    </rPh>
    <rPh sb="5" eb="6">
      <t>ヨウ</t>
    </rPh>
    <phoneticPr fontId="3"/>
  </si>
  <si>
    <t>法人用</t>
    <rPh sb="0" eb="2">
      <t>ホウジン</t>
    </rPh>
    <rPh sb="2" eb="3">
      <t>ヨウ</t>
    </rPh>
    <phoneticPr fontId="3"/>
  </si>
  <si>
    <t>使用印鑑届</t>
    <rPh sb="0" eb="2">
      <t>シヨウ</t>
    </rPh>
    <rPh sb="2" eb="4">
      <t>インカン</t>
    </rPh>
    <rPh sb="4" eb="5">
      <t>トド</t>
    </rPh>
    <phoneticPr fontId="5"/>
  </si>
  <si>
    <t>委任状（受任者用）</t>
    <rPh sb="0" eb="3">
      <t>イニンジョウ</t>
    </rPh>
    <rPh sb="4" eb="6">
      <t>ジュニン</t>
    </rPh>
    <rPh sb="6" eb="8">
      <t>シャヨウ</t>
    </rPh>
    <phoneticPr fontId="5"/>
  </si>
  <si>
    <r>
      <t>登記簿謄本(写)（法人）</t>
    </r>
    <r>
      <rPr>
        <vertAlign val="superscript"/>
        <sz val="10.5"/>
        <rFont val="ＭＳ 明朝"/>
        <family val="1"/>
        <charset val="128"/>
      </rPr>
      <t xml:space="preserve">※１
</t>
    </r>
    <r>
      <rPr>
        <sz val="10.5"/>
        <rFont val="ＭＳ 明朝"/>
        <family val="1"/>
        <charset val="128"/>
      </rPr>
      <t>委任状（受任者用）</t>
    </r>
    <rPh sb="9" eb="11">
      <t>ホウジン</t>
    </rPh>
    <rPh sb="15" eb="18">
      <t>イニンジョウ</t>
    </rPh>
    <rPh sb="19" eb="21">
      <t>ジュニン</t>
    </rPh>
    <rPh sb="21" eb="23">
      <t>シャヨウ</t>
    </rPh>
    <phoneticPr fontId="5"/>
  </si>
  <si>
    <t>委任状（受任者用）</t>
    <rPh sb="4" eb="6">
      <t>ジュニン</t>
    </rPh>
    <rPh sb="6" eb="8">
      <t>シャヨウ</t>
    </rPh>
    <phoneticPr fontId="5"/>
  </si>
  <si>
    <t>なし</t>
  </si>
  <si>
    <t>申請代理人</t>
    <rPh sb="0" eb="2">
      <t>シンセイ</t>
    </rPh>
    <rPh sb="2" eb="5">
      <t>ダイリニン</t>
    </rPh>
    <phoneticPr fontId="5"/>
  </si>
  <si>
    <t>委任状（代理申請用）</t>
    <rPh sb="0" eb="3">
      <t>イニンジョウ</t>
    </rPh>
    <rPh sb="4" eb="6">
      <t>ダイリ</t>
    </rPh>
    <rPh sb="6" eb="8">
      <t>シンセイ</t>
    </rPh>
    <rPh sb="8" eb="9">
      <t>ヨウ</t>
    </rPh>
    <phoneticPr fontId="5"/>
  </si>
  <si>
    <t>委任状（代理申請用）</t>
    <rPh sb="4" eb="6">
      <t>ダイリ</t>
    </rPh>
    <rPh sb="6" eb="9">
      <t>シンセイヨウ</t>
    </rPh>
    <phoneticPr fontId="5"/>
  </si>
  <si>
    <t>⇒</t>
    <phoneticPr fontId="3"/>
  </si>
  <si>
    <t>①</t>
    <phoneticPr fontId="3"/>
  </si>
  <si>
    <t>②</t>
    <phoneticPr fontId="3"/>
  </si>
  <si>
    <t>③</t>
    <phoneticPr fontId="3"/>
  </si>
  <si>
    <t>④</t>
    <phoneticPr fontId="3"/>
  </si>
  <si>
    <t>⑤</t>
    <phoneticPr fontId="3"/>
  </si>
  <si>
    <t>⑥</t>
    <phoneticPr fontId="3"/>
  </si>
  <si>
    <t>⑦</t>
    <phoneticPr fontId="3"/>
  </si>
  <si>
    <t>⑧</t>
    <phoneticPr fontId="3"/>
  </si>
  <si>
    <t>⑨</t>
    <phoneticPr fontId="3"/>
  </si>
  <si>
    <t>⑩</t>
    <phoneticPr fontId="3"/>
  </si>
  <si>
    <t>入してください。</t>
    <phoneticPr fontId="3"/>
  </si>
  <si>
    <t>してください。</t>
    <phoneticPr fontId="3"/>
  </si>
  <si>
    <t>ア　定款(個人事業者は必要なし)</t>
    <phoneticPr fontId="3"/>
  </si>
  <si>
    <t>イ　新分野に進出した日及び活動状況を証明する書類</t>
    <phoneticPr fontId="3"/>
  </si>
  <si>
    <t>エ　新分野進出会社の商業登記簿謄本の写し(新分野新規会社設立の場合)</t>
    <phoneticPr fontId="3"/>
  </si>
  <si>
    <t>オ　新会社設立の場合はその出資者及び出資比率(50%以上)が分かる資料</t>
    <phoneticPr fontId="3"/>
  </si>
  <si>
    <t>【事業概要書】</t>
    <phoneticPr fontId="3"/>
  </si>
  <si>
    <t>１　新分野進出企業の概要(新法人設立の場合はその内容を記載)</t>
    <phoneticPr fontId="3"/>
  </si>
  <si>
    <t>千円　</t>
    <phoneticPr fontId="3"/>
  </si>
  <si>
    <t>名　</t>
    <phoneticPr fontId="3"/>
  </si>
  <si>
    <t>(該当する項目の番号を記入)</t>
    <phoneticPr fontId="3"/>
  </si>
  <si>
    <t>事業の概要</t>
    <phoneticPr fontId="3"/>
  </si>
  <si>
    <t>(事業内容、規模、雇用の状況等がわかるように記載)</t>
    <phoneticPr fontId="3"/>
  </si>
  <si>
    <t>支出時期</t>
    <phoneticPr fontId="3"/>
  </si>
  <si>
    <t>使途</t>
    <phoneticPr fontId="3"/>
  </si>
  <si>
    <t>金額(千円)</t>
    <phoneticPr fontId="3"/>
  </si>
  <si>
    <t>合計</t>
    <phoneticPr fontId="3"/>
  </si>
  <si>
    <t>　</t>
    <phoneticPr fontId="3"/>
  </si>
  <si>
    <t>　次回、主催者側から示された開催日に受講いたします。</t>
    <rPh sb="1" eb="3">
      <t>ジカイ</t>
    </rPh>
    <rPh sb="18" eb="20">
      <t>ジュコウ</t>
    </rPh>
    <phoneticPr fontId="3"/>
  </si>
  <si>
    <t>１</t>
    <phoneticPr fontId="3"/>
  </si>
  <si>
    <t>２</t>
    <phoneticPr fontId="3"/>
  </si>
  <si>
    <t>不当要求防止責任者講習に係る誓約書</t>
    <rPh sb="0" eb="2">
      <t>フトウ</t>
    </rPh>
    <rPh sb="2" eb="4">
      <t>ヨウキュウ</t>
    </rPh>
    <rPh sb="4" eb="6">
      <t>ボウシ</t>
    </rPh>
    <rPh sb="6" eb="9">
      <t>セキニンシャ</t>
    </rPh>
    <rPh sb="9" eb="11">
      <t>コウシュウ</t>
    </rPh>
    <rPh sb="12" eb="13">
      <t>カカ</t>
    </rPh>
    <rPh sb="14" eb="17">
      <t>セイヤクショ</t>
    </rPh>
    <phoneticPr fontId="3"/>
  </si>
  <si>
    <t>　おおむね３年に１回開催される定期講習については、審査対象期間内での開催案内はありませんでした。</t>
    <rPh sb="6" eb="7">
      <t>ネン</t>
    </rPh>
    <rPh sb="9" eb="10">
      <t>カイ</t>
    </rPh>
    <rPh sb="10" eb="12">
      <t>カイサイ</t>
    </rPh>
    <rPh sb="15" eb="17">
      <t>テイキ</t>
    </rPh>
    <rPh sb="17" eb="19">
      <t>コウシュウ</t>
    </rPh>
    <rPh sb="25" eb="27">
      <t>シンサ</t>
    </rPh>
    <rPh sb="27" eb="29">
      <t>タイショウ</t>
    </rPh>
    <rPh sb="29" eb="31">
      <t>キカン</t>
    </rPh>
    <rPh sb="31" eb="32">
      <t>ナイ</t>
    </rPh>
    <rPh sb="34" eb="36">
      <t>カイサイ</t>
    </rPh>
    <rPh sb="36" eb="38">
      <t>アンナイ</t>
    </rPh>
    <phoneticPr fontId="3"/>
  </si>
  <si>
    <t>障がい者雇用優良事業主認定制度</t>
    <rPh sb="0" eb="1">
      <t>ショウ</t>
    </rPh>
    <rPh sb="3" eb="4">
      <t>シャ</t>
    </rPh>
    <rPh sb="4" eb="6">
      <t>コヨウ</t>
    </rPh>
    <rPh sb="6" eb="8">
      <t>ユウリョウ</t>
    </rPh>
    <rPh sb="8" eb="11">
      <t>ジギョウヌシ</t>
    </rPh>
    <rPh sb="11" eb="13">
      <t>ニンテイ</t>
    </rPh>
    <rPh sb="13" eb="15">
      <t>セイド</t>
    </rPh>
    <phoneticPr fontId="3"/>
  </si>
  <si>
    <t>法定雇用率の達成</t>
    <rPh sb="0" eb="2">
      <t>ホウテイ</t>
    </rPh>
    <rPh sb="2" eb="4">
      <t>コヨウ</t>
    </rPh>
    <rPh sb="4" eb="5">
      <t>リツ</t>
    </rPh>
    <rPh sb="6" eb="8">
      <t>タッセイ</t>
    </rPh>
    <phoneticPr fontId="3"/>
  </si>
  <si>
    <t>障がい者雇用優良事業主認定制度での認定</t>
    <rPh sb="0" eb="1">
      <t>ショウ</t>
    </rPh>
    <rPh sb="3" eb="15">
      <t>シャコヨウユウリョウジギョウヌシニンテイセイド</t>
    </rPh>
    <rPh sb="17" eb="19">
      <t>ニンテイ</t>
    </rPh>
    <phoneticPr fontId="3"/>
  </si>
  <si>
    <t>該当するものに１を記入</t>
    <rPh sb="0" eb="2">
      <t>ガイトウ</t>
    </rPh>
    <rPh sb="9" eb="11">
      <t>キニュウ</t>
    </rPh>
    <phoneticPr fontId="3"/>
  </si>
  <si>
    <t>障がい者雇用優良事業主認定証の写し</t>
    <rPh sb="0" eb="1">
      <t>ショウ</t>
    </rPh>
    <rPh sb="3" eb="4">
      <t>シャ</t>
    </rPh>
    <rPh sb="4" eb="6">
      <t>コヨウ</t>
    </rPh>
    <rPh sb="6" eb="8">
      <t>ユウリョウ</t>
    </rPh>
    <rPh sb="8" eb="11">
      <t>ジギョウヌシ</t>
    </rPh>
    <rPh sb="11" eb="14">
      <t>ニンテイショウ</t>
    </rPh>
    <rPh sb="15" eb="16">
      <t>ウツ</t>
    </rPh>
    <phoneticPr fontId="3"/>
  </si>
  <si>
    <t>　役員等（役員又は支店若しくは常時契約を締結する事務所の代表者をいう。以下同じ。）が、暴力団員（暴力団員による不当な行為の防止等に関する法律（平成３年法律第77 号）第２条第６号に規定する暴力団員をいう。以下同じ。）又は暴力団員でなくなった日から５年を経過しない者（以下「暴力団員等」という。）であること。</t>
    <rPh sb="108" eb="109">
      <t>マタ</t>
    </rPh>
    <rPh sb="110" eb="112">
      <t>ボウリョク</t>
    </rPh>
    <rPh sb="112" eb="114">
      <t>ダンイン</t>
    </rPh>
    <rPh sb="120" eb="121">
      <t>ヒ</t>
    </rPh>
    <rPh sb="124" eb="125">
      <t>ネン</t>
    </rPh>
    <rPh sb="126" eb="128">
      <t>ケイカ</t>
    </rPh>
    <rPh sb="131" eb="132">
      <t>モノ</t>
    </rPh>
    <rPh sb="133" eb="135">
      <t>イカ</t>
    </rPh>
    <rPh sb="136" eb="138">
      <t>ボウリョク</t>
    </rPh>
    <rPh sb="138" eb="140">
      <t>ダンイン</t>
    </rPh>
    <rPh sb="140" eb="141">
      <t>トウ</t>
    </rPh>
    <phoneticPr fontId="3"/>
  </si>
  <si>
    <t>　私が、暴力団員（暴力団員による不当な行為の防止等に関する法律（平成３年法律第77 号）第２条第６号に規定する暴力団員をいう。以下同じ。）又は暴力団員でなくなった日から５年を経過しない者（以下「暴力団員等」という。）であること。</t>
    <rPh sb="1" eb="2">
      <t>ワタシ</t>
    </rPh>
    <rPh sb="69" eb="70">
      <t>マタ</t>
    </rPh>
    <rPh sb="71" eb="73">
      <t>ボウリョク</t>
    </rPh>
    <rPh sb="73" eb="75">
      <t>ダンイン</t>
    </rPh>
    <rPh sb="81" eb="82">
      <t>ヒ</t>
    </rPh>
    <rPh sb="85" eb="86">
      <t>ネン</t>
    </rPh>
    <rPh sb="87" eb="89">
      <t>ケイカ</t>
    </rPh>
    <rPh sb="92" eb="93">
      <t>モノ</t>
    </rPh>
    <rPh sb="94" eb="96">
      <t>イカ</t>
    </rPh>
    <rPh sb="97" eb="99">
      <t>ボウリョク</t>
    </rPh>
    <rPh sb="99" eb="101">
      <t>ダンイン</t>
    </rPh>
    <rPh sb="101" eb="102">
      <t>トウ</t>
    </rPh>
    <phoneticPr fontId="3"/>
  </si>
  <si>
    <t>　役員等が、自己、自社若しくは第三者の不正の利益を図る目的又は第三者に損害を加える目的をもって、暴力団又は暴力団員等を利用する等していること。</t>
    <rPh sb="57" eb="58">
      <t>トウ</t>
    </rPh>
    <phoneticPr fontId="3"/>
  </si>
  <si>
    <t>　役員等が、暴力団又は暴力団員等に対して資金等を供給し、又は便宜を供与する等直接的あるいは積極的に暴力団の維持及び運営に協力し、又は関与していること。</t>
    <rPh sb="15" eb="16">
      <t>トウ</t>
    </rPh>
    <rPh sb="55" eb="56">
      <t>オヨ</t>
    </rPh>
    <rPh sb="64" eb="65">
      <t>マタ</t>
    </rPh>
    <phoneticPr fontId="3"/>
  </si>
  <si>
    <t>　役員等が、暴力団又は暴力団員等と社会的に非難されるべき関係を有していること。</t>
    <rPh sb="15" eb="16">
      <t>トウ</t>
    </rPh>
    <phoneticPr fontId="3"/>
  </si>
  <si>
    <t>　私が、自己、自社若しくは第三者の不正の利益を図る目的又は第三者に損害を加える目的をもって、暴力団又は暴力団員等を利用する等していること。</t>
    <rPh sb="1" eb="2">
      <t>ワタシ</t>
    </rPh>
    <rPh sb="55" eb="56">
      <t>トウ</t>
    </rPh>
    <phoneticPr fontId="3"/>
  </si>
  <si>
    <t>　私が、暴力団又は暴力団員等に対して資金等を供給し、又は便宜を供与する等直接的あるいは積極的に暴力団の維持及び運営に協力し、又は関与していること。</t>
    <rPh sb="1" eb="2">
      <t>ワタシ</t>
    </rPh>
    <rPh sb="13" eb="14">
      <t>トウ</t>
    </rPh>
    <rPh sb="53" eb="54">
      <t>オヨ</t>
    </rPh>
    <rPh sb="62" eb="63">
      <t>マタ</t>
    </rPh>
    <phoneticPr fontId="3"/>
  </si>
  <si>
    <t>　私が、暴力団又は暴力団員等と社会的に非難されるべき関係を有していること。</t>
    <rPh sb="1" eb="2">
      <t>ワタシ</t>
    </rPh>
    <rPh sb="13" eb="14">
      <t>トウ</t>
    </rPh>
    <phoneticPr fontId="3"/>
  </si>
  <si>
    <t>令和　　年　　月　　日</t>
    <rPh sb="0" eb="2">
      <t>レイワ</t>
    </rPh>
    <rPh sb="4" eb="5">
      <t>ネン</t>
    </rPh>
    <rPh sb="7" eb="8">
      <t>ガツ</t>
    </rPh>
    <rPh sb="10" eb="11">
      <t>ニチ</t>
    </rPh>
    <phoneticPr fontId="3"/>
  </si>
  <si>
    <t>　私は、上記の者を代理人に定め、令和</t>
    <rPh sb="9" eb="12">
      <t>ダイリニン</t>
    </rPh>
    <rPh sb="13" eb="14">
      <t>サダ</t>
    </rPh>
    <rPh sb="16" eb="18">
      <t>レイワ</t>
    </rPh>
    <phoneticPr fontId="5"/>
  </si>
  <si>
    <t>令和</t>
    <rPh sb="0" eb="2">
      <t>レイワ</t>
    </rPh>
    <phoneticPr fontId="5"/>
  </si>
  <si>
    <t>を代理人に定め、令和</t>
    <rPh sb="1" eb="4">
      <t>ダイリニン</t>
    </rPh>
    <rPh sb="5" eb="6">
      <t>サダ</t>
    </rPh>
    <rPh sb="8" eb="10">
      <t>レイワ</t>
    </rPh>
    <phoneticPr fontId="5"/>
  </si>
  <si>
    <r>
      <t>提出日：令和　　年　　月</t>
    </r>
    <r>
      <rPr>
        <sz val="12"/>
        <rFont val="ＭＳ 明朝"/>
        <family val="1"/>
        <charset val="128"/>
      </rPr>
      <t>　　日</t>
    </r>
    <rPh sb="0" eb="3">
      <t>テイシュツビ</t>
    </rPh>
    <rPh sb="4" eb="6">
      <t>レイワ</t>
    </rPh>
    <phoneticPr fontId="5"/>
  </si>
  <si>
    <t>令和　　年　　月　　日</t>
    <rPh sb="0" eb="2">
      <t>レイワ</t>
    </rPh>
    <phoneticPr fontId="5"/>
  </si>
  <si>
    <t>　令和　　年　　月　　日</t>
    <rPh sb="1" eb="3">
      <t>レイワ</t>
    </rPh>
    <rPh sb="5" eb="6">
      <t>ネン</t>
    </rPh>
    <rPh sb="8" eb="9">
      <t>ガツ</t>
    </rPh>
    <rPh sb="11" eb="12">
      <t>ニチ</t>
    </rPh>
    <phoneticPr fontId="3"/>
  </si>
  <si>
    <t>ク　寄付・寄贈</t>
    <phoneticPr fontId="3"/>
  </si>
  <si>
    <t>協力雇用主としての活動</t>
    <rPh sb="0" eb="2">
      <t>キョウリョク</t>
    </rPh>
    <rPh sb="2" eb="5">
      <t>コヨウヌシ</t>
    </rPh>
    <rPh sb="9" eb="11">
      <t>カツドウ</t>
    </rPh>
    <phoneticPr fontId="3"/>
  </si>
  <si>
    <t>保護観察又は更生緊急保護対象者の雇用</t>
    <rPh sb="0" eb="2">
      <t>ホゴ</t>
    </rPh>
    <rPh sb="2" eb="4">
      <t>カンサツ</t>
    </rPh>
    <rPh sb="4" eb="5">
      <t>マタ</t>
    </rPh>
    <rPh sb="6" eb="8">
      <t>コウセイ</t>
    </rPh>
    <rPh sb="8" eb="10">
      <t>キンキュウ</t>
    </rPh>
    <rPh sb="10" eb="12">
      <t>ホゴ</t>
    </rPh>
    <rPh sb="12" eb="15">
      <t>タイショウシャ</t>
    </rPh>
    <rPh sb="16" eb="18">
      <t>コヨウ</t>
    </rPh>
    <phoneticPr fontId="3"/>
  </si>
  <si>
    <t>事業所見学会・職場体験講習</t>
    <rPh sb="0" eb="3">
      <t>ジギョウショ</t>
    </rPh>
    <rPh sb="3" eb="5">
      <t>ケンガク</t>
    </rPh>
    <rPh sb="5" eb="6">
      <t>カイ</t>
    </rPh>
    <rPh sb="7" eb="9">
      <t>ショクバ</t>
    </rPh>
    <rPh sb="9" eb="11">
      <t>タイケン</t>
    </rPh>
    <rPh sb="11" eb="13">
      <t>コウシュウ</t>
    </rPh>
    <phoneticPr fontId="3"/>
  </si>
  <si>
    <t>保護観察又は更生緊急保護の
対象者の雇用(トライアル雇用含む)</t>
    <rPh sb="0" eb="2">
      <t>ホゴ</t>
    </rPh>
    <rPh sb="2" eb="4">
      <t>カンサツ</t>
    </rPh>
    <rPh sb="4" eb="5">
      <t>マタ</t>
    </rPh>
    <rPh sb="6" eb="8">
      <t>コウセイ</t>
    </rPh>
    <rPh sb="8" eb="10">
      <t>キンキュウ</t>
    </rPh>
    <rPh sb="10" eb="12">
      <t>ホゴ</t>
    </rPh>
    <rPh sb="14" eb="17">
      <t>タイショウシャ</t>
    </rPh>
    <rPh sb="18" eb="20">
      <t>コヨウ</t>
    </rPh>
    <rPh sb="26" eb="28">
      <t>コヨウ</t>
    </rPh>
    <rPh sb="28" eb="29">
      <t>フク</t>
    </rPh>
    <phoneticPr fontId="3"/>
  </si>
  <si>
    <t>保護観察所からの証明の写し</t>
    <rPh sb="0" eb="2">
      <t>ホゴ</t>
    </rPh>
    <rPh sb="2" eb="4">
      <t>カンサツ</t>
    </rPh>
    <rPh sb="4" eb="5">
      <t>ジョ</t>
    </rPh>
    <rPh sb="8" eb="10">
      <t>ショウメイ</t>
    </rPh>
    <rPh sb="11" eb="12">
      <t>ウツ</t>
    </rPh>
    <phoneticPr fontId="3"/>
  </si>
  <si>
    <t>保護観察所からの証明の写し</t>
    <phoneticPr fontId="3"/>
  </si>
  <si>
    <t>「職場体験講習実施通知書」（写）でも可</t>
    <rPh sb="1" eb="3">
      <t>ショクバ</t>
    </rPh>
    <rPh sb="3" eb="5">
      <t>タイケン</t>
    </rPh>
    <rPh sb="5" eb="7">
      <t>コウシュウ</t>
    </rPh>
    <rPh sb="7" eb="9">
      <t>ジッシ</t>
    </rPh>
    <rPh sb="9" eb="12">
      <t>ツウチショ</t>
    </rPh>
    <rPh sb="14" eb="15">
      <t>シャ</t>
    </rPh>
    <rPh sb="18" eb="19">
      <t>カ</t>
    </rPh>
    <phoneticPr fontId="3"/>
  </si>
  <si>
    <t>ふるさとの川愛護活動</t>
    <phoneticPr fontId="3"/>
  </si>
  <si>
    <t>技術士</t>
    <rPh sb="0" eb="2">
      <t>ギジュツ</t>
    </rPh>
    <rPh sb="2" eb="3">
      <t>シ</t>
    </rPh>
    <phoneticPr fontId="5"/>
  </si>
  <si>
    <t>ﾌｫﾚｽﾄﾏﾈｰｼﾞｬｰ</t>
  </si>
  <si>
    <t>ﾌｫﾚｽﾄﾘｰﾀﾞｰ</t>
  </si>
  <si>
    <t>（森林部門）</t>
    <rPh sb="1" eb="3">
      <t>シンリン</t>
    </rPh>
    <rPh sb="3" eb="5">
      <t>ブモン</t>
    </rPh>
    <phoneticPr fontId="5"/>
  </si>
  <si>
    <t>（全体）</t>
    <rPh sb="1" eb="3">
      <t>ゼンタイ</t>
    </rPh>
    <phoneticPr fontId="5"/>
  </si>
  <si>
    <t>（統括現場管理責任者）</t>
  </si>
  <si>
    <t>（現場管理責任者）</t>
  </si>
  <si>
    <t>※４</t>
  </si>
  <si>
    <t>技術士とは、技術士法に基づく技術士で、森林部門に登録している方です。</t>
    <rPh sb="0" eb="2">
      <t>ギジュツ</t>
    </rPh>
    <rPh sb="2" eb="3">
      <t>シ</t>
    </rPh>
    <rPh sb="19" eb="21">
      <t>シンリン</t>
    </rPh>
    <rPh sb="21" eb="23">
      <t>ブモン</t>
    </rPh>
    <rPh sb="24" eb="26">
      <t>トウロク</t>
    </rPh>
    <rPh sb="30" eb="31">
      <t>カタ</t>
    </rPh>
    <phoneticPr fontId="5"/>
  </si>
  <si>
    <t>※５</t>
  </si>
  <si>
    <t>林業技士とは、(一社)日本森林技術協会が実施する資格試験に合格し、同会</t>
    <rPh sb="0" eb="2">
      <t>リンギョウ</t>
    </rPh>
    <rPh sb="2" eb="4">
      <t>ギシ</t>
    </rPh>
    <rPh sb="8" eb="9">
      <t>１</t>
    </rPh>
    <rPh sb="9" eb="10">
      <t>シャ</t>
    </rPh>
    <rPh sb="11" eb="13">
      <t>ニホン</t>
    </rPh>
    <rPh sb="13" eb="15">
      <t>シンリン</t>
    </rPh>
    <rPh sb="15" eb="17">
      <t>ギジュツ</t>
    </rPh>
    <rPh sb="17" eb="19">
      <t>キョウカイ</t>
    </rPh>
    <rPh sb="20" eb="22">
      <t>ジッシ</t>
    </rPh>
    <rPh sb="24" eb="26">
      <t>シカク</t>
    </rPh>
    <rPh sb="26" eb="28">
      <t>シケン</t>
    </rPh>
    <rPh sb="29" eb="31">
      <t>ゴウカク</t>
    </rPh>
    <rPh sb="33" eb="34">
      <t>ドウ</t>
    </rPh>
    <rPh sb="34" eb="35">
      <t>カイ</t>
    </rPh>
    <phoneticPr fontId="5"/>
  </si>
  <si>
    <t>※６</t>
  </si>
  <si>
    <t>ﾌｫﾚｽﾄﾏﾈｰｼﾞｬｰ（統括現場管理責任者）、ﾌｫﾚｽﾄﾘｰﾀﾞｰ（現場管理責任者）とは、</t>
  </si>
  <si>
    <t>定められた研修を修了し，農林水産省が備える研修修了者名簿に登録された</t>
    <rPh sb="0" eb="1">
      <t>サダ</t>
    </rPh>
    <phoneticPr fontId="5"/>
  </si>
  <si>
    <t xml:space="preserve">方です。
</t>
    <rPh sb="0" eb="1">
      <t>カタ</t>
    </rPh>
    <phoneticPr fontId="5"/>
  </si>
  <si>
    <t>○</t>
    <phoneticPr fontId="5"/>
  </si>
  <si>
    <t>審査基準日から１年７か月以上経過している総合評定値通知書は受理できません。</t>
    <rPh sb="0" eb="2">
      <t>シンサ</t>
    </rPh>
    <rPh sb="2" eb="4">
      <t>キジュン</t>
    </rPh>
    <rPh sb="4" eb="5">
      <t>ビ</t>
    </rPh>
    <rPh sb="8" eb="9">
      <t>ネン</t>
    </rPh>
    <rPh sb="12" eb="14">
      <t>イジョウ</t>
    </rPh>
    <rPh sb="14" eb="16">
      <t>ケイカ</t>
    </rPh>
    <rPh sb="20" eb="22">
      <t>ソウゴウ</t>
    </rPh>
    <rPh sb="22" eb="24">
      <t>ヒョウテイ</t>
    </rPh>
    <rPh sb="24" eb="25">
      <t>チ</t>
    </rPh>
    <rPh sb="25" eb="28">
      <t>ツウチショ</t>
    </rPh>
    <rPh sb="29" eb="31">
      <t>ジュリ</t>
    </rPh>
    <phoneticPr fontId="5"/>
  </si>
  <si>
    <t>事業所見学会・職場体験講習の受入れ</t>
    <rPh sb="0" eb="3">
      <t>ジギョウショ</t>
    </rPh>
    <rPh sb="3" eb="5">
      <t>ケンガク</t>
    </rPh>
    <rPh sb="5" eb="6">
      <t>カイ</t>
    </rPh>
    <rPh sb="7" eb="9">
      <t>ショクバ</t>
    </rPh>
    <rPh sb="9" eb="11">
      <t>タイケン</t>
    </rPh>
    <rPh sb="11" eb="13">
      <t>コウシュウ</t>
    </rPh>
    <rPh sb="14" eb="15">
      <t>ウ</t>
    </rPh>
    <rPh sb="15" eb="16">
      <t>イ</t>
    </rPh>
    <phoneticPr fontId="3"/>
  </si>
  <si>
    <t>の受入れ</t>
    <rPh sb="1" eb="2">
      <t>ウ</t>
    </rPh>
    <rPh sb="2" eb="3">
      <t>イ</t>
    </rPh>
    <phoneticPr fontId="3"/>
  </si>
  <si>
    <t>　当社（私）から下請負人への支払は、原則現金払とします。やむを得ず手形併用の場合は、現金の割合が60%以上、手形期間が60日以内とします。</t>
  </si>
  <si>
    <t>　当社（私）が注文者となる下請契約について、下請工事に必要な資材を当社（私）から下請負人に購入させる下請契約を締結したときは、正当な理由がある場合を除き、その工事の下請代金の支払期日より前にその工事に使用する資材の代金の支払を求めません。</t>
  </si>
  <si>
    <t>　発注者又は下請契約における注文者から当社（私）が部分払及び完成払の支払を受けたときは、受けた日から１か月以内でできる限り短い期間内に、下請負人に対し、出来形部分に相応する部分払及び完成払を行います。</t>
  </si>
  <si>
    <t>　発注者又は下請契約における注文者から当社（私）が前払金あるいは中間前払金の支払を受けたときは、下請負人に対し、資材の購入、労働者の確保その他工事の着手に必要な費用を前払金として支払います。</t>
    <phoneticPr fontId="3"/>
  </si>
  <si>
    <t>　当社（私）が特定建設業者の場合は、完成払については、当社（私）が発注者又は下請契約における注文者から支払を受けたかどうかに関わらず、下請負人から当該下請工事の目的物の引渡しの申出があった日から50日以内で、できる限り短い期間に下請負人に支払います。</t>
    <phoneticPr fontId="3"/>
  </si>
  <si>
    <t>受領のために使用したいのでお届けします。</t>
    <phoneticPr fontId="5"/>
  </si>
  <si>
    <t>　上記の印鑑は、入札見積に参加し、契約の締結並びに代金の請求及び</t>
    <phoneticPr fontId="5"/>
  </si>
  <si>
    <t>　上記の印鑑は、入札見積に参加し、契約の締結並びに代金の請求及び</t>
    <phoneticPr fontId="5"/>
  </si>
  <si>
    <t>受領のために使用したいのでお届けします。</t>
    <phoneticPr fontId="5"/>
  </si>
  <si>
    <t>③　土木施設に係る設備・機器保守点検</t>
    <rPh sb="2" eb="4">
      <t>ドボク</t>
    </rPh>
    <rPh sb="4" eb="6">
      <t>シセツ</t>
    </rPh>
    <rPh sb="7" eb="8">
      <t>カカ</t>
    </rPh>
    <rPh sb="9" eb="11">
      <t>セツビ</t>
    </rPh>
    <phoneticPr fontId="5"/>
  </si>
  <si>
    <t>現金100％（手形の場合現金60％以上かつ手形期間60日以内）かつ部分払又は完成払の期限が1か月以内の下請契約書（県関係工事のみ）</t>
    <rPh sb="0" eb="2">
      <t>ゲンキン</t>
    </rPh>
    <rPh sb="7" eb="9">
      <t>テガタ</t>
    </rPh>
    <rPh sb="10" eb="12">
      <t>バアイ</t>
    </rPh>
    <rPh sb="12" eb="14">
      <t>ゲンキン</t>
    </rPh>
    <rPh sb="17" eb="19">
      <t>イジョウ</t>
    </rPh>
    <rPh sb="21" eb="23">
      <t>テガタ</t>
    </rPh>
    <rPh sb="23" eb="25">
      <t>キカン</t>
    </rPh>
    <rPh sb="27" eb="28">
      <t>ニチ</t>
    </rPh>
    <rPh sb="28" eb="30">
      <t>イナイ</t>
    </rPh>
    <rPh sb="33" eb="35">
      <t>ブブン</t>
    </rPh>
    <rPh sb="35" eb="36">
      <t>バラ</t>
    </rPh>
    <rPh sb="36" eb="37">
      <t>マタ</t>
    </rPh>
    <rPh sb="38" eb="40">
      <t>カンセイ</t>
    </rPh>
    <rPh sb="40" eb="41">
      <t>バラ</t>
    </rPh>
    <rPh sb="42" eb="44">
      <t>キゲン</t>
    </rPh>
    <rPh sb="47" eb="48">
      <t>ゲツ</t>
    </rPh>
    <rPh sb="48" eb="50">
      <t>イナイ</t>
    </rPh>
    <rPh sb="51" eb="53">
      <t>シタウ</t>
    </rPh>
    <rPh sb="53" eb="56">
      <t>ケイヤクショ</t>
    </rPh>
    <rPh sb="57" eb="58">
      <t>ケン</t>
    </rPh>
    <rPh sb="58" eb="60">
      <t>カンケイ</t>
    </rPh>
    <rPh sb="60" eb="62">
      <t>コウジ</t>
    </rPh>
    <phoneticPr fontId="3"/>
  </si>
  <si>
    <t>「③　土木施設に係る設備・機器保守点検」の主な具体例</t>
    <rPh sb="3" eb="5">
      <t>ドボク</t>
    </rPh>
    <rPh sb="5" eb="7">
      <t>シセツ</t>
    </rPh>
    <rPh sb="8" eb="9">
      <t>カカ</t>
    </rPh>
    <rPh sb="10" eb="12">
      <t>セツビ</t>
    </rPh>
    <rPh sb="13" eb="15">
      <t>キキ</t>
    </rPh>
    <rPh sb="15" eb="17">
      <t>ホシュ</t>
    </rPh>
    <rPh sb="17" eb="19">
      <t>テンケン</t>
    </rPh>
    <rPh sb="21" eb="22">
      <t>オモ</t>
    </rPh>
    <rPh sb="23" eb="25">
      <t>グタイ</t>
    </rPh>
    <rPh sb="25" eb="26">
      <t>レイ</t>
    </rPh>
    <phoneticPr fontId="5"/>
  </si>
  <si>
    <t>令和</t>
    <rPh sb="0" eb="2">
      <t>レイワ</t>
    </rPh>
    <phoneticPr fontId="3"/>
  </si>
  <si>
    <t>月</t>
    <rPh sb="0" eb="1">
      <t>ガツ</t>
    </rPh>
    <phoneticPr fontId="3"/>
  </si>
  <si>
    <t>日</t>
    <rPh sb="0" eb="1">
      <t>ニチ</t>
    </rPh>
    <phoneticPr fontId="3"/>
  </si>
  <si>
    <t>A</t>
    <phoneticPr fontId="3"/>
  </si>
  <si>
    <t>A</t>
    <phoneticPr fontId="3"/>
  </si>
  <si>
    <t>申請区分</t>
    <rPh sb="0" eb="2">
      <t>シンセイ</t>
    </rPh>
    <rPh sb="2" eb="4">
      <t>クブン</t>
    </rPh>
    <phoneticPr fontId="3"/>
  </si>
  <si>
    <t>シート１、２</t>
    <phoneticPr fontId="3"/>
  </si>
  <si>
    <t>シート３</t>
    <phoneticPr fontId="3"/>
  </si>
  <si>
    <t>シート５</t>
    <phoneticPr fontId="3"/>
  </si>
  <si>
    <t>B</t>
    <phoneticPr fontId="3"/>
  </si>
  <si>
    <t>C</t>
    <phoneticPr fontId="3"/>
  </si>
  <si>
    <t>D</t>
    <phoneticPr fontId="3"/>
  </si>
  <si>
    <t>E</t>
    <phoneticPr fontId="3"/>
  </si>
  <si>
    <t>F</t>
    <phoneticPr fontId="3"/>
  </si>
  <si>
    <t>G</t>
    <phoneticPr fontId="3"/>
  </si>
  <si>
    <t>H</t>
    <phoneticPr fontId="3"/>
  </si>
  <si>
    <t>I</t>
    <phoneticPr fontId="3"/>
  </si>
  <si>
    <t>シート12</t>
    <phoneticPr fontId="3"/>
  </si>
  <si>
    <t>西暦</t>
    <rPh sb="0" eb="2">
      <t>セイレキ</t>
    </rPh>
    <phoneticPr fontId="3"/>
  </si>
  <si>
    <t>業者番号(許可番号)</t>
    <rPh sb="0" eb="2">
      <t>ギョウシャ</t>
    </rPh>
    <rPh sb="2" eb="4">
      <t>バンゴウ</t>
    </rPh>
    <rPh sb="5" eb="7">
      <t>キョカ</t>
    </rPh>
    <rPh sb="7" eb="9">
      <t>バンゴウ</t>
    </rPh>
    <phoneticPr fontId="3"/>
  </si>
  <si>
    <r>
      <t>業者番号(許可番号</t>
    </r>
    <r>
      <rPr>
        <sz val="12"/>
        <rFont val="ＭＳ 明朝"/>
        <family val="1"/>
        <charset val="128"/>
      </rPr>
      <t>)</t>
    </r>
    <rPh sb="0" eb="2">
      <t>ギョウシャ</t>
    </rPh>
    <rPh sb="2" eb="4">
      <t>バンゴウ</t>
    </rPh>
    <rPh sb="5" eb="7">
      <t>キョカ</t>
    </rPh>
    <rPh sb="7" eb="9">
      <t>バンゴウ</t>
    </rPh>
    <phoneticPr fontId="3"/>
  </si>
  <si>
    <t>山形市</t>
    <rPh sb="0" eb="2">
      <t>ヤマガタ</t>
    </rPh>
    <rPh sb="2" eb="3">
      <t>シ</t>
    </rPh>
    <phoneticPr fontId="3"/>
  </si>
  <si>
    <t>寒河江市</t>
    <rPh sb="0" eb="4">
      <t>サガエシ</t>
    </rPh>
    <phoneticPr fontId="3"/>
  </si>
  <si>
    <t>業者番号(許可番号)</t>
    <rPh sb="0" eb="2">
      <t>ギョウシャ</t>
    </rPh>
    <rPh sb="2" eb="4">
      <t>バンゴウ</t>
    </rPh>
    <rPh sb="5" eb="7">
      <t>キョカ</t>
    </rPh>
    <rPh sb="7" eb="9">
      <t>バンゴウ</t>
    </rPh>
    <phoneticPr fontId="3"/>
  </si>
  <si>
    <r>
      <t>業者番号(許可番号</t>
    </r>
    <r>
      <rPr>
        <sz val="12"/>
        <rFont val="ＭＳ 明朝"/>
        <family val="1"/>
        <charset val="128"/>
      </rPr>
      <t>)</t>
    </r>
    <rPh sb="0" eb="2">
      <t>ギョウシャ</t>
    </rPh>
    <rPh sb="2" eb="4">
      <t>バンゴウ</t>
    </rPh>
    <rPh sb="5" eb="7">
      <t>キョカ</t>
    </rPh>
    <rPh sb="7" eb="9">
      <t>バンゴウ</t>
    </rPh>
    <phoneticPr fontId="3"/>
  </si>
  <si>
    <t>仙台支店長</t>
    <rPh sb="0" eb="2">
      <t>センダイ</t>
    </rPh>
    <rPh sb="2" eb="5">
      <t>シテンチョウ</t>
    </rPh>
    <phoneticPr fontId="3"/>
  </si>
  <si>
    <t>○○　☆☆</t>
    <phoneticPr fontId="3"/>
  </si>
  <si>
    <t>山形営業所</t>
    <rPh sb="0" eb="1">
      <t>ヤマ</t>
    </rPh>
    <rPh sb="1" eb="2">
      <t>ガタ</t>
    </rPh>
    <rPh sb="2" eb="5">
      <t>エイギョウショ</t>
    </rPh>
    <phoneticPr fontId="3"/>
  </si>
  <si>
    <r>
      <t>業者番号(許可番号</t>
    </r>
    <r>
      <rPr>
        <sz val="12"/>
        <rFont val="ＭＳ 明朝"/>
        <family val="1"/>
        <charset val="128"/>
      </rPr>
      <t>)</t>
    </r>
    <rPh sb="0" eb="2">
      <t>ギョウシャ</t>
    </rPh>
    <rPh sb="2" eb="4">
      <t>バンゴウ</t>
    </rPh>
    <rPh sb="5" eb="7">
      <t>キョカ</t>
    </rPh>
    <rPh sb="7" eb="9">
      <t>バンゴウ</t>
    </rPh>
    <phoneticPr fontId="5"/>
  </si>
  <si>
    <r>
      <t>許可番号(業者番号</t>
    </r>
    <r>
      <rPr>
        <sz val="12"/>
        <rFont val="ＭＳ 明朝"/>
        <family val="1"/>
        <charset val="128"/>
      </rPr>
      <t>)</t>
    </r>
    <rPh sb="0" eb="2">
      <t>キョカ</t>
    </rPh>
    <rPh sb="2" eb="4">
      <t>バンゴウ</t>
    </rPh>
    <rPh sb="5" eb="7">
      <t>ギョウシャ</t>
    </rPh>
    <rPh sb="7" eb="9">
      <t>バンゴウ</t>
    </rPh>
    <phoneticPr fontId="5"/>
  </si>
  <si>
    <r>
      <t>業者番号(許可番号</t>
    </r>
    <r>
      <rPr>
        <sz val="12"/>
        <rFont val="ＭＳ 明朝"/>
        <family val="1"/>
        <charset val="128"/>
      </rPr>
      <t>)</t>
    </r>
    <rPh sb="0" eb="2">
      <t>ギョウシャ</t>
    </rPh>
    <rPh sb="2" eb="4">
      <t>バンゴウ</t>
    </rPh>
    <rPh sb="5" eb="7">
      <t>キョカ</t>
    </rPh>
    <rPh sb="7" eb="9">
      <t>バンゴウ</t>
    </rPh>
    <phoneticPr fontId="3"/>
  </si>
  <si>
    <t>【該当する場合は１を記入】</t>
    <rPh sb="1" eb="3">
      <t>ガイトウ</t>
    </rPh>
    <rPh sb="5" eb="7">
      <t>バアイ</t>
    </rPh>
    <rPh sb="10" eb="12">
      <t>キニュウ</t>
    </rPh>
    <phoneticPr fontId="3"/>
  </si>
  <si>
    <t>コード+許可番号</t>
    <rPh sb="4" eb="6">
      <t>キョカ</t>
    </rPh>
    <rPh sb="6" eb="8">
      <t>バンゴウ</t>
    </rPh>
    <phoneticPr fontId="3"/>
  </si>
  <si>
    <t>知事・大臣コード（２桁）+許可番号（６桁）</t>
    <rPh sb="0" eb="2">
      <t>チジ</t>
    </rPh>
    <rPh sb="3" eb="5">
      <t>ダイジン</t>
    </rPh>
    <rPh sb="10" eb="11">
      <t>ケタ</t>
    </rPh>
    <rPh sb="13" eb="15">
      <t>キョカ</t>
    </rPh>
    <rPh sb="15" eb="17">
      <t>バンゴウ</t>
    </rPh>
    <rPh sb="19" eb="20">
      <t>ケタ</t>
    </rPh>
    <phoneticPr fontId="3"/>
  </si>
  <si>
    <t>シート６</t>
    <phoneticPr fontId="3"/>
  </si>
  <si>
    <t>項番15の②用</t>
    <rPh sb="0" eb="2">
      <t>コウバン</t>
    </rPh>
    <rPh sb="6" eb="7">
      <t>ヨウ</t>
    </rPh>
    <phoneticPr fontId="3"/>
  </si>
  <si>
    <t>項番15の①用</t>
    <rPh sb="0" eb="2">
      <t>コウバン</t>
    </rPh>
    <rPh sb="6" eb="7">
      <t>ヨウ</t>
    </rPh>
    <phoneticPr fontId="3"/>
  </si>
  <si>
    <t>－</t>
    <phoneticPr fontId="3"/>
  </si>
  <si>
    <t>許可番号：</t>
    <rPh sb="0" eb="2">
      <t>キョカ</t>
    </rPh>
    <rPh sb="2" eb="4">
      <t>バンゴウ</t>
    </rPh>
    <phoneticPr fontId="3"/>
  </si>
  <si>
    <t>山形市</t>
    <rPh sb="0" eb="3">
      <t>ヤマガタシ</t>
    </rPh>
    <phoneticPr fontId="3"/>
  </si>
  <si>
    <t>米沢市</t>
    <rPh sb="0" eb="3">
      <t>ヨネザワシ</t>
    </rPh>
    <phoneticPr fontId="3"/>
  </si>
  <si>
    <t>鶴岡市</t>
    <rPh sb="0" eb="3">
      <t>ツルオカシ</t>
    </rPh>
    <phoneticPr fontId="3"/>
  </si>
  <si>
    <t>酒田市</t>
    <rPh sb="0" eb="3">
      <t>サカタシ</t>
    </rPh>
    <phoneticPr fontId="3"/>
  </si>
  <si>
    <t>新庄市</t>
    <rPh sb="0" eb="3">
      <t>シンジョウシ</t>
    </rPh>
    <phoneticPr fontId="3"/>
  </si>
  <si>
    <t>寒河江市</t>
    <rPh sb="0" eb="4">
      <t>サガエシ</t>
    </rPh>
    <phoneticPr fontId="3"/>
  </si>
  <si>
    <t>上山市</t>
    <rPh sb="0" eb="3">
      <t>カミノヤマシ</t>
    </rPh>
    <phoneticPr fontId="3"/>
  </si>
  <si>
    <t>村山市</t>
    <rPh sb="0" eb="3">
      <t>ムラヤマシ</t>
    </rPh>
    <phoneticPr fontId="3"/>
  </si>
  <si>
    <t>長井市</t>
    <rPh sb="0" eb="3">
      <t>ナガイシ</t>
    </rPh>
    <phoneticPr fontId="3"/>
  </si>
  <si>
    <t>天童市</t>
    <rPh sb="0" eb="3">
      <t>テンドウシ</t>
    </rPh>
    <phoneticPr fontId="3"/>
  </si>
  <si>
    <t>東根市</t>
    <rPh sb="0" eb="3">
      <t>ヒガシネシ</t>
    </rPh>
    <phoneticPr fontId="3"/>
  </si>
  <si>
    <t>尾花沢市</t>
    <rPh sb="0" eb="4">
      <t>オバナザワシ</t>
    </rPh>
    <phoneticPr fontId="3"/>
  </si>
  <si>
    <t>南陽市</t>
    <rPh sb="0" eb="3">
      <t>ナンヨウシ</t>
    </rPh>
    <phoneticPr fontId="3"/>
  </si>
  <si>
    <t>山辺町</t>
    <rPh sb="0" eb="3">
      <t>ヤマノベマチ</t>
    </rPh>
    <phoneticPr fontId="3"/>
  </si>
  <si>
    <t>中山町</t>
    <rPh sb="0" eb="3">
      <t>ナカヤママチ</t>
    </rPh>
    <phoneticPr fontId="3"/>
  </si>
  <si>
    <t>河北町</t>
    <rPh sb="0" eb="3">
      <t>カホクチョウ</t>
    </rPh>
    <phoneticPr fontId="3"/>
  </si>
  <si>
    <t>西川町</t>
    <rPh sb="0" eb="3">
      <t>ニシカワマチ</t>
    </rPh>
    <phoneticPr fontId="3"/>
  </si>
  <si>
    <t>朝日町</t>
    <rPh sb="0" eb="2">
      <t>アサヒ</t>
    </rPh>
    <rPh sb="2" eb="3">
      <t>マチ</t>
    </rPh>
    <phoneticPr fontId="3"/>
  </si>
  <si>
    <t>大江町</t>
    <rPh sb="0" eb="3">
      <t>オオエチョウ</t>
    </rPh>
    <phoneticPr fontId="3"/>
  </si>
  <si>
    <t>大石田町</t>
    <rPh sb="0" eb="3">
      <t>オオイシダ</t>
    </rPh>
    <rPh sb="3" eb="4">
      <t>マチ</t>
    </rPh>
    <phoneticPr fontId="3"/>
  </si>
  <si>
    <t>金山町</t>
    <rPh sb="0" eb="3">
      <t>カネヤママチ</t>
    </rPh>
    <phoneticPr fontId="3"/>
  </si>
  <si>
    <t>最上町</t>
    <rPh sb="0" eb="3">
      <t>モガミマチ</t>
    </rPh>
    <phoneticPr fontId="3"/>
  </si>
  <si>
    <t>舟形町</t>
    <rPh sb="0" eb="3">
      <t>フナガタマチ</t>
    </rPh>
    <phoneticPr fontId="3"/>
  </si>
  <si>
    <t>真室川町</t>
    <rPh sb="0" eb="4">
      <t>マムロガワマチ</t>
    </rPh>
    <phoneticPr fontId="3"/>
  </si>
  <si>
    <t>大蔵村</t>
    <rPh sb="0" eb="3">
      <t>オオクラムラ</t>
    </rPh>
    <phoneticPr fontId="3"/>
  </si>
  <si>
    <t>鮭川村</t>
    <rPh sb="0" eb="3">
      <t>サケカワムラ</t>
    </rPh>
    <phoneticPr fontId="3"/>
  </si>
  <si>
    <t>戸沢村</t>
    <rPh sb="0" eb="3">
      <t>トザワムラ</t>
    </rPh>
    <phoneticPr fontId="3"/>
  </si>
  <si>
    <t>高畠町</t>
    <rPh sb="0" eb="3">
      <t>タカハタマチ</t>
    </rPh>
    <phoneticPr fontId="3"/>
  </si>
  <si>
    <t>川西町</t>
    <rPh sb="0" eb="3">
      <t>カワニシマチ</t>
    </rPh>
    <phoneticPr fontId="3"/>
  </si>
  <si>
    <t>小国町</t>
    <rPh sb="0" eb="3">
      <t>オグニマチ</t>
    </rPh>
    <phoneticPr fontId="3"/>
  </si>
  <si>
    <t>白鷹町</t>
    <rPh sb="0" eb="3">
      <t>シラタカマチ</t>
    </rPh>
    <phoneticPr fontId="3"/>
  </si>
  <si>
    <t>飯豊町</t>
    <rPh sb="0" eb="3">
      <t>イイデマチ</t>
    </rPh>
    <phoneticPr fontId="3"/>
  </si>
  <si>
    <t>三川町</t>
    <rPh sb="0" eb="3">
      <t>ミカワマチ</t>
    </rPh>
    <phoneticPr fontId="3"/>
  </si>
  <si>
    <t>庄内町</t>
    <rPh sb="0" eb="2">
      <t>ショウナイ</t>
    </rPh>
    <rPh sb="2" eb="3">
      <t>マチ</t>
    </rPh>
    <phoneticPr fontId="3"/>
  </si>
  <si>
    <t>遊佐町</t>
    <rPh sb="0" eb="3">
      <t>ユザマチ</t>
    </rPh>
    <phoneticPr fontId="3"/>
  </si>
  <si>
    <t>県内・県外の別：</t>
    <rPh sb="0" eb="2">
      <t>ケンナイ</t>
    </rPh>
    <rPh sb="3" eb="5">
      <t>ケンガイ</t>
    </rPh>
    <rPh sb="6" eb="7">
      <t>ベツ</t>
    </rPh>
    <phoneticPr fontId="3"/>
  </si>
  <si>
    <t>基礎データ入力シート</t>
    <rPh sb="0" eb="2">
      <t>キソ</t>
    </rPh>
    <rPh sb="5" eb="7">
      <t>ニュウリョク</t>
    </rPh>
    <phoneticPr fontId="3"/>
  </si>
  <si>
    <t>県内</t>
    <rPh sb="0" eb="2">
      <t>ケンナイ</t>
    </rPh>
    <phoneticPr fontId="3"/>
  </si>
  <si>
    <t>県外</t>
    <rPh sb="0" eb="2">
      <t>ケンガイ</t>
    </rPh>
    <phoneticPr fontId="3"/>
  </si>
  <si>
    <t>抽出データシート</t>
    <rPh sb="0" eb="2">
      <t>チュウシュツ</t>
    </rPh>
    <phoneticPr fontId="3"/>
  </si>
  <si>
    <t>所在市町村１</t>
    <rPh sb="0" eb="2">
      <t>ショザイ</t>
    </rPh>
    <rPh sb="2" eb="5">
      <t>シチョウソン</t>
    </rPh>
    <phoneticPr fontId="3"/>
  </si>
  <si>
    <t>所在市町村２</t>
    <rPh sb="0" eb="2">
      <t>ショザイ</t>
    </rPh>
    <rPh sb="2" eb="5">
      <t>シチョウソン</t>
    </rPh>
    <phoneticPr fontId="3"/>
  </si>
  <si>
    <t>所在市町村３</t>
    <rPh sb="0" eb="2">
      <t>ショザイ</t>
    </rPh>
    <rPh sb="2" eb="5">
      <t>シチョウソン</t>
    </rPh>
    <phoneticPr fontId="3"/>
  </si>
  <si>
    <t>所在市町村４</t>
    <rPh sb="0" eb="2">
      <t>ショザイ</t>
    </rPh>
    <rPh sb="2" eb="5">
      <t>シチョウソン</t>
    </rPh>
    <phoneticPr fontId="3"/>
  </si>
  <si>
    <t>所在市町村５</t>
    <rPh sb="0" eb="2">
      <t>ショザイ</t>
    </rPh>
    <rPh sb="2" eb="5">
      <t>シチョウソン</t>
    </rPh>
    <phoneticPr fontId="3"/>
  </si>
  <si>
    <t>所在市町村６</t>
    <rPh sb="0" eb="2">
      <t>ショザイ</t>
    </rPh>
    <rPh sb="2" eb="5">
      <t>シチョウソン</t>
    </rPh>
    <phoneticPr fontId="3"/>
  </si>
  <si>
    <t>所在市町村７</t>
    <rPh sb="0" eb="2">
      <t>ショザイ</t>
    </rPh>
    <rPh sb="2" eb="5">
      <t>シチョウソン</t>
    </rPh>
    <phoneticPr fontId="3"/>
  </si>
  <si>
    <t>所在市町村８</t>
    <rPh sb="0" eb="2">
      <t>ショザイ</t>
    </rPh>
    <rPh sb="2" eb="5">
      <t>シチョウソン</t>
    </rPh>
    <phoneticPr fontId="3"/>
  </si>
  <si>
    <t>所在市町村９</t>
    <rPh sb="0" eb="2">
      <t>ショザイ</t>
    </rPh>
    <rPh sb="2" eb="5">
      <t>シチョウソン</t>
    </rPh>
    <phoneticPr fontId="3"/>
  </si>
  <si>
    <t>所在市町村１０</t>
    <rPh sb="0" eb="2">
      <t>ショザイ</t>
    </rPh>
    <rPh sb="2" eb="5">
      <t>シチョウソン</t>
    </rPh>
    <phoneticPr fontId="3"/>
  </si>
  <si>
    <t>受任者郵便番号</t>
    <rPh sb="0" eb="3">
      <t>ジュニンシャ</t>
    </rPh>
    <rPh sb="3" eb="5">
      <t>ユウビン</t>
    </rPh>
    <rPh sb="5" eb="7">
      <t>バンゴウ</t>
    </rPh>
    <phoneticPr fontId="3"/>
  </si>
  <si>
    <t>受任者住所</t>
    <rPh sb="0" eb="3">
      <t>ジュニンシャ</t>
    </rPh>
    <rPh sb="3" eb="5">
      <t>ジュウショ</t>
    </rPh>
    <phoneticPr fontId="3"/>
  </si>
  <si>
    <t>受任者職名</t>
    <rPh sb="0" eb="3">
      <t>ジュニンシャ</t>
    </rPh>
    <rPh sb="3" eb="5">
      <t>ショクメイ</t>
    </rPh>
    <phoneticPr fontId="3"/>
  </si>
  <si>
    <t>受任者氏名</t>
    <rPh sb="0" eb="3">
      <t>ジュニンシャ</t>
    </rPh>
    <rPh sb="3" eb="5">
      <t>シメイ</t>
    </rPh>
    <phoneticPr fontId="3"/>
  </si>
  <si>
    <t>受任者電話番号</t>
    <rPh sb="0" eb="3">
      <t>ジュニンシャ</t>
    </rPh>
    <rPh sb="3" eb="5">
      <t>デンワ</t>
    </rPh>
    <rPh sb="5" eb="7">
      <t>バンゴウ</t>
    </rPh>
    <phoneticPr fontId="3"/>
  </si>
  <si>
    <t>上記以外の山形県内営業所名称</t>
    <rPh sb="0" eb="2">
      <t>ジョウキ</t>
    </rPh>
    <rPh sb="2" eb="4">
      <t>イガイ</t>
    </rPh>
    <rPh sb="5" eb="9">
      <t>ヤマガタケンナイ</t>
    </rPh>
    <rPh sb="9" eb="12">
      <t>エイギョウショ</t>
    </rPh>
    <rPh sb="12" eb="14">
      <t>メイショウ</t>
    </rPh>
    <phoneticPr fontId="3"/>
  </si>
  <si>
    <t>同、電話番号</t>
    <rPh sb="0" eb="1">
      <t>ドウ</t>
    </rPh>
    <rPh sb="2" eb="4">
      <t>デンワ</t>
    </rPh>
    <rPh sb="4" eb="6">
      <t>バンゴウ</t>
    </rPh>
    <phoneticPr fontId="3"/>
  </si>
  <si>
    <t>商号</t>
    <rPh sb="0" eb="2">
      <t>ショウゴウ</t>
    </rPh>
    <phoneticPr fontId="3"/>
  </si>
  <si>
    <t>商号（カナ）</t>
    <rPh sb="0" eb="2">
      <t>ショウゴウ</t>
    </rPh>
    <phoneticPr fontId="3"/>
  </si>
  <si>
    <t>代表者肩書</t>
    <rPh sb="0" eb="3">
      <t>ダイヒョウシャ</t>
    </rPh>
    <rPh sb="3" eb="5">
      <t>カタガキ</t>
    </rPh>
    <phoneticPr fontId="3"/>
  </si>
  <si>
    <t>本店住所</t>
    <rPh sb="0" eb="2">
      <t>ホンテン</t>
    </rPh>
    <rPh sb="2" eb="4">
      <t>ジュウショ</t>
    </rPh>
    <phoneticPr fontId="3"/>
  </si>
  <si>
    <t>本店郵便番号</t>
    <rPh sb="0" eb="2">
      <t>ホンテン</t>
    </rPh>
    <rPh sb="2" eb="4">
      <t>ユウビン</t>
    </rPh>
    <rPh sb="4" eb="6">
      <t>バンゴウ</t>
    </rPh>
    <phoneticPr fontId="3"/>
  </si>
  <si>
    <t>本店電話番号</t>
    <rPh sb="0" eb="2">
      <t>ホンテン</t>
    </rPh>
    <rPh sb="2" eb="4">
      <t>デンワ</t>
    </rPh>
    <rPh sb="4" eb="6">
      <t>バンゴウ</t>
    </rPh>
    <phoneticPr fontId="3"/>
  </si>
  <si>
    <t>建設業許可年月日１</t>
    <rPh sb="0" eb="3">
      <t>ケンセツギョウ</t>
    </rPh>
    <rPh sb="3" eb="5">
      <t>キョカ</t>
    </rPh>
    <rPh sb="5" eb="8">
      <t>ネンガッピ</t>
    </rPh>
    <phoneticPr fontId="3"/>
  </si>
  <si>
    <t>建設業許可年月日２</t>
    <rPh sb="0" eb="3">
      <t>ケンセツギョウ</t>
    </rPh>
    <rPh sb="3" eb="5">
      <t>キョカ</t>
    </rPh>
    <rPh sb="5" eb="8">
      <t>ネンガッピ</t>
    </rPh>
    <phoneticPr fontId="3"/>
  </si>
  <si>
    <t>建設業許可年月日３</t>
    <rPh sb="0" eb="3">
      <t>ケンセツギョウ</t>
    </rPh>
    <rPh sb="3" eb="5">
      <t>キョカ</t>
    </rPh>
    <rPh sb="5" eb="8">
      <t>ネンガッピ</t>
    </rPh>
    <phoneticPr fontId="3"/>
  </si>
  <si>
    <t>県内</t>
    <rPh sb="0" eb="2">
      <t>ケンナイ</t>
    </rPh>
    <phoneticPr fontId="3"/>
  </si>
  <si>
    <t>共通</t>
    <rPh sb="0" eb="2">
      <t>キョウツウ</t>
    </rPh>
    <phoneticPr fontId="3"/>
  </si>
  <si>
    <t>所在市町村１</t>
    <rPh sb="0" eb="2">
      <t>ショザイ</t>
    </rPh>
    <rPh sb="2" eb="5">
      <t>シチョウソン</t>
    </rPh>
    <phoneticPr fontId="3"/>
  </si>
  <si>
    <t>所在市町村２</t>
    <rPh sb="0" eb="2">
      <t>ショザイ</t>
    </rPh>
    <rPh sb="2" eb="5">
      <t>シチョウソン</t>
    </rPh>
    <phoneticPr fontId="3"/>
  </si>
  <si>
    <t>所在市町村３</t>
    <rPh sb="0" eb="2">
      <t>ショザイ</t>
    </rPh>
    <rPh sb="2" eb="5">
      <t>シチョウソン</t>
    </rPh>
    <phoneticPr fontId="3"/>
  </si>
  <si>
    <t>所在市町村４</t>
    <rPh sb="0" eb="2">
      <t>ショザイ</t>
    </rPh>
    <rPh sb="2" eb="5">
      <t>シチョウソン</t>
    </rPh>
    <phoneticPr fontId="3"/>
  </si>
  <si>
    <t>所在市町村５</t>
    <rPh sb="0" eb="2">
      <t>ショザイ</t>
    </rPh>
    <rPh sb="2" eb="5">
      <t>シチョウソン</t>
    </rPh>
    <phoneticPr fontId="3"/>
  </si>
  <si>
    <t>所在市町村６</t>
    <rPh sb="0" eb="2">
      <t>ショザイ</t>
    </rPh>
    <rPh sb="2" eb="5">
      <t>シチョウソン</t>
    </rPh>
    <phoneticPr fontId="3"/>
  </si>
  <si>
    <t>所在市町村７</t>
    <rPh sb="0" eb="2">
      <t>ショザイ</t>
    </rPh>
    <rPh sb="2" eb="5">
      <t>シチョウソン</t>
    </rPh>
    <phoneticPr fontId="3"/>
  </si>
  <si>
    <t>所在市町村８</t>
    <rPh sb="0" eb="2">
      <t>ショザイ</t>
    </rPh>
    <rPh sb="2" eb="5">
      <t>シチョウソン</t>
    </rPh>
    <phoneticPr fontId="3"/>
  </si>
  <si>
    <t>所在市町村９</t>
    <rPh sb="0" eb="2">
      <t>ショザイ</t>
    </rPh>
    <rPh sb="2" eb="5">
      <t>シチョウソン</t>
    </rPh>
    <phoneticPr fontId="3"/>
  </si>
  <si>
    <t>所在市町村１０</t>
    <rPh sb="0" eb="2">
      <t>ショザイ</t>
    </rPh>
    <rPh sb="2" eb="5">
      <t>シチョウソン</t>
    </rPh>
    <phoneticPr fontId="3"/>
  </si>
  <si>
    <t>県外</t>
    <rPh sb="0" eb="2">
      <t>ケンガイ</t>
    </rPh>
    <phoneticPr fontId="3"/>
  </si>
  <si>
    <t>企画　太郎</t>
    <rPh sb="0" eb="2">
      <t>キカク</t>
    </rPh>
    <rPh sb="3" eb="5">
      <t>タロウ</t>
    </rPh>
    <phoneticPr fontId="3"/>
  </si>
  <si>
    <t>電話番号：</t>
    <rPh sb="0" eb="2">
      <t>デンワ</t>
    </rPh>
    <rPh sb="2" eb="4">
      <t>バンゴウ</t>
    </rPh>
    <phoneticPr fontId="3"/>
  </si>
  <si>
    <t>ア ふれあいの道路愛護事業</t>
    <rPh sb="7" eb="9">
      <t>ドウロ</t>
    </rPh>
    <rPh sb="9" eb="11">
      <t>アイゴ</t>
    </rPh>
    <rPh sb="11" eb="13">
      <t>ジギョウ</t>
    </rPh>
    <phoneticPr fontId="3"/>
  </si>
  <si>
    <t>ふれあいの道路愛護事業</t>
    <phoneticPr fontId="3"/>
  </si>
  <si>
    <t>ふれあいの道路愛護事業</t>
    <phoneticPr fontId="3"/>
  </si>
  <si>
    <t>「育児休業給付金支給決定通知書（写）」</t>
    <phoneticPr fontId="3"/>
  </si>
  <si>
    <t>基礎データ入力シート…記載例あり　【最初に記入をお願いします】</t>
    <rPh sb="0" eb="2">
      <t>キソ</t>
    </rPh>
    <rPh sb="5" eb="7">
      <t>ニュウリョク</t>
    </rPh>
    <rPh sb="11" eb="13">
      <t>キサイ</t>
    </rPh>
    <rPh sb="13" eb="14">
      <t>レイ</t>
    </rPh>
    <rPh sb="18" eb="20">
      <t>サイショ</t>
    </rPh>
    <rPh sb="21" eb="23">
      <t>キニュウ</t>
    </rPh>
    <rPh sb="25" eb="26">
      <t>ネガ</t>
    </rPh>
    <phoneticPr fontId="5"/>
  </si>
  <si>
    <t>シート11</t>
    <phoneticPr fontId="3"/>
  </si>
  <si>
    <t>ア用</t>
    <rPh sb="1" eb="2">
      <t>ヨウ</t>
    </rPh>
    <phoneticPr fontId="3"/>
  </si>
  <si>
    <t>イ用</t>
    <rPh sb="1" eb="2">
      <t>ヨウ</t>
    </rPh>
    <phoneticPr fontId="3"/>
  </si>
  <si>
    <t>①～⑥用</t>
    <rPh sb="3" eb="4">
      <t>ヨウ</t>
    </rPh>
    <phoneticPr fontId="3"/>
  </si>
  <si>
    <t>申請しない</t>
    <rPh sb="0" eb="2">
      <t>シンセイ</t>
    </rPh>
    <phoneticPr fontId="3"/>
  </si>
  <si>
    <t>申請あり</t>
    <rPh sb="0" eb="2">
      <t>シンセイ</t>
    </rPh>
    <phoneticPr fontId="3"/>
  </si>
  <si>
    <t>除雪</t>
    <rPh sb="0" eb="2">
      <t>ジョセツ</t>
    </rPh>
    <phoneticPr fontId="3"/>
  </si>
  <si>
    <t>維持修繕</t>
    <rPh sb="0" eb="4">
      <t>イジシュウゼン</t>
    </rPh>
    <phoneticPr fontId="3"/>
  </si>
  <si>
    <t>機器保守</t>
    <rPh sb="0" eb="4">
      <t>キキホシュ</t>
    </rPh>
    <phoneticPr fontId="3"/>
  </si>
  <si>
    <t>植栽等</t>
    <rPh sb="0" eb="2">
      <t>ショクサイ</t>
    </rPh>
    <rPh sb="2" eb="3">
      <t>トウ</t>
    </rPh>
    <phoneticPr fontId="3"/>
  </si>
  <si>
    <t>支障木</t>
    <rPh sb="0" eb="3">
      <t>シショウボク</t>
    </rPh>
    <phoneticPr fontId="3"/>
  </si>
  <si>
    <t>森林整備</t>
    <rPh sb="0" eb="4">
      <t>シンリンセイビ</t>
    </rPh>
    <phoneticPr fontId="3"/>
  </si>
  <si>
    <t>技術士（森林）</t>
    <rPh sb="0" eb="3">
      <t>ギジュツシ</t>
    </rPh>
    <rPh sb="4" eb="6">
      <t>シンリン</t>
    </rPh>
    <phoneticPr fontId="3"/>
  </si>
  <si>
    <t>技術士（全体）</t>
    <rPh sb="0" eb="3">
      <t>ギジュツシ</t>
    </rPh>
    <rPh sb="4" eb="6">
      <t>ゼンタイ</t>
    </rPh>
    <phoneticPr fontId="3"/>
  </si>
  <si>
    <t>フォレストマネージャー</t>
    <phoneticPr fontId="3"/>
  </si>
  <si>
    <t>フォレストリーダー</t>
    <phoneticPr fontId="3"/>
  </si>
  <si>
    <t>活動の種類
（①・②は該当するものに○を、③はア～クのうち、該当する項目を１つ記入してください）</t>
    <rPh sb="0" eb="2">
      <t>カツドウ</t>
    </rPh>
    <rPh sb="3" eb="5">
      <t>シュルイ</t>
    </rPh>
    <rPh sb="12" eb="14">
      <t>ガイトウ</t>
    </rPh>
    <rPh sb="31" eb="33">
      <t>ガイトウ</t>
    </rPh>
    <rPh sb="35" eb="37">
      <t>コウモク</t>
    </rPh>
    <rPh sb="40" eb="42">
      <t>キニュウ</t>
    </rPh>
    <phoneticPr fontId="3"/>
  </si>
  <si>
    <t xml:space="preserve"> 令和　　年　　月　　日</t>
    <rPh sb="1" eb="3">
      <t>レイワ</t>
    </rPh>
    <rPh sb="5" eb="6">
      <t>ネン</t>
    </rPh>
    <rPh sb="8" eb="9">
      <t>ガツ</t>
    </rPh>
    <rPh sb="11" eb="12">
      <t>ニチ</t>
    </rPh>
    <phoneticPr fontId="3"/>
  </si>
  <si>
    <t>本店</t>
    <rPh sb="0" eb="2">
      <t>ホンテン</t>
    </rPh>
    <phoneticPr fontId="3"/>
  </si>
  <si>
    <t>　指定暴力団員（暴力団員による不当な行為の防止等に関する法律第９条に規定する指定暴力団員をいう。）と生計を一にする配偶者（婚姻の届出をしていないが、事実上婚姻関係と同等の事情にある者を含む。）であること。</t>
    <phoneticPr fontId="3"/>
  </si>
  <si>
    <t>「その１」の場合は直近の決算年度の納税状況についての証明であって、未納税額が０円のもの（証明日は問わない）。「その３」の場合は、証明日が審査基準日の３か月前から受付期間最終日まで。</t>
    <rPh sb="6" eb="8">
      <t>バアイ</t>
    </rPh>
    <rPh sb="9" eb="11">
      <t>チョッキン</t>
    </rPh>
    <rPh sb="12" eb="14">
      <t>ケッサン</t>
    </rPh>
    <rPh sb="14" eb="16">
      <t>ネンド</t>
    </rPh>
    <rPh sb="17" eb="19">
      <t>ノウゼイ</t>
    </rPh>
    <rPh sb="19" eb="21">
      <t>ジョウキョウ</t>
    </rPh>
    <rPh sb="26" eb="28">
      <t>ショウメイ</t>
    </rPh>
    <rPh sb="33" eb="35">
      <t>ミノウ</t>
    </rPh>
    <rPh sb="35" eb="37">
      <t>ゼイガク</t>
    </rPh>
    <rPh sb="39" eb="40">
      <t>エン</t>
    </rPh>
    <rPh sb="44" eb="46">
      <t>ショウメイ</t>
    </rPh>
    <rPh sb="46" eb="47">
      <t>ビ</t>
    </rPh>
    <rPh sb="48" eb="49">
      <t>ト</t>
    </rPh>
    <rPh sb="60" eb="62">
      <t>バアイ</t>
    </rPh>
    <rPh sb="64" eb="66">
      <t>ショウメイ</t>
    </rPh>
    <rPh sb="66" eb="67">
      <t>ビ</t>
    </rPh>
    <rPh sb="68" eb="70">
      <t>シンサ</t>
    </rPh>
    <rPh sb="70" eb="72">
      <t>キジュン</t>
    </rPh>
    <rPh sb="72" eb="73">
      <t>ビ</t>
    </rPh>
    <rPh sb="76" eb="77">
      <t>ゲツ</t>
    </rPh>
    <rPh sb="77" eb="78">
      <t>マエ</t>
    </rPh>
    <rPh sb="80" eb="87">
      <t>ウケツケキカンサイシュウビ</t>
    </rPh>
    <phoneticPr fontId="5"/>
  </si>
  <si>
    <t>全ての税目について未納がないことの証明であって、証明日が審査基準日の３か月前から受付期間最終日まで。</t>
    <rPh sb="0" eb="1">
      <t>スベ</t>
    </rPh>
    <rPh sb="3" eb="5">
      <t>ゼイモク</t>
    </rPh>
    <rPh sb="9" eb="11">
      <t>ミノウ</t>
    </rPh>
    <rPh sb="17" eb="19">
      <t>ショウメイ</t>
    </rPh>
    <rPh sb="24" eb="26">
      <t>ショウメイ</t>
    </rPh>
    <rPh sb="26" eb="27">
      <t>ビ</t>
    </rPh>
    <rPh sb="40" eb="47">
      <t>ウケツケキカンサイシュウビ</t>
    </rPh>
    <phoneticPr fontId="5"/>
  </si>
  <si>
    <t>個人事業主の方は必須。個人県民税に未納がないことの証明であって、証明日が審査基準日の３か月前から受付期間最終日まで。</t>
    <rPh sb="0" eb="2">
      <t>コジン</t>
    </rPh>
    <rPh sb="2" eb="5">
      <t>ジギョウヌシ</t>
    </rPh>
    <rPh sb="6" eb="7">
      <t>カタ</t>
    </rPh>
    <rPh sb="8" eb="10">
      <t>ヒッス</t>
    </rPh>
    <rPh sb="11" eb="13">
      <t>コジン</t>
    </rPh>
    <rPh sb="13" eb="16">
      <t>ケンミンゼイ</t>
    </rPh>
    <rPh sb="17" eb="19">
      <t>ミノウ</t>
    </rPh>
    <rPh sb="25" eb="27">
      <t>ショウメイ</t>
    </rPh>
    <rPh sb="32" eb="34">
      <t>ショウメイ</t>
    </rPh>
    <rPh sb="34" eb="35">
      <t>ビ</t>
    </rPh>
    <rPh sb="48" eb="55">
      <t>ウケツケキカンサイシュウビ</t>
    </rPh>
    <phoneticPr fontId="5"/>
  </si>
  <si>
    <t>「その１」の場合は直近の決算年度の納税状況についての証明であって、未納税額が０円のもの（証明日は問わない）。「その３」の場合は、証明日が審査基準日の３か月前から受付期間最終日まで。</t>
    <rPh sb="6" eb="8">
      <t>バアイ</t>
    </rPh>
    <rPh sb="9" eb="11">
      <t>チョッキン</t>
    </rPh>
    <rPh sb="12" eb="14">
      <t>ケッサン</t>
    </rPh>
    <rPh sb="14" eb="16">
      <t>ネンド</t>
    </rPh>
    <rPh sb="17" eb="19">
      <t>ノウゼイ</t>
    </rPh>
    <rPh sb="19" eb="21">
      <t>ジョウキョウ</t>
    </rPh>
    <rPh sb="26" eb="28">
      <t>ショウメイ</t>
    </rPh>
    <rPh sb="33" eb="35">
      <t>ミノウ</t>
    </rPh>
    <rPh sb="35" eb="37">
      <t>ゼイガク</t>
    </rPh>
    <rPh sb="39" eb="40">
      <t>エン</t>
    </rPh>
    <rPh sb="44" eb="46">
      <t>ショウメイ</t>
    </rPh>
    <rPh sb="46" eb="47">
      <t>ビ</t>
    </rPh>
    <rPh sb="48" eb="49">
      <t>ト</t>
    </rPh>
    <rPh sb="60" eb="62">
      <t>バアイ</t>
    </rPh>
    <rPh sb="64" eb="66">
      <t>ショウメイ</t>
    </rPh>
    <rPh sb="66" eb="67">
      <t>ビ</t>
    </rPh>
    <rPh sb="80" eb="87">
      <t>ウケツケキカンサイシュウビ</t>
    </rPh>
    <phoneticPr fontId="5"/>
  </si>
  <si>
    <t>　暴力団（暴力団員による不当な行為の防止等に関する法律第２条第２号に規定する暴力団をいう。以下同じ。）又は暴力団員等が経営に実質的に関与していること。</t>
    <rPh sb="32" eb="33">
      <t>ゴウ</t>
    </rPh>
    <rPh sb="57" eb="58">
      <t>トウ</t>
    </rPh>
    <phoneticPr fontId="3"/>
  </si>
  <si>
    <t>A代表取締役　B取締役社長　C代表取締役社長　D代表社員　
E代表理事　F理事長　G代表取締役会長　H取締役　I管財人　0その他　</t>
    <rPh sb="63" eb="64">
      <t>タ</t>
    </rPh>
    <phoneticPr fontId="3"/>
  </si>
  <si>
    <t>（１級技術者等資格取得者氏名）※10人以上の場合は、別途任意様式に氏名を記載し、提出ください。</t>
    <rPh sb="6" eb="7">
      <t>トウ</t>
    </rPh>
    <rPh sb="19" eb="21">
      <t>イジョウ</t>
    </rPh>
    <phoneticPr fontId="3"/>
  </si>
  <si>
    <t>（１級技術者等資格取得者（女性）氏名）※10人以上の場合は、別途任意様式に氏名を記載し、提出ください。</t>
    <rPh sb="6" eb="7">
      <t>トウ</t>
    </rPh>
    <rPh sb="23" eb="25">
      <t>イジョウ</t>
    </rPh>
    <phoneticPr fontId="3"/>
  </si>
  <si>
    <t>優良建設工事等知事顕彰</t>
    <rPh sb="6" eb="7">
      <t>トウ</t>
    </rPh>
    <phoneticPr fontId="3"/>
  </si>
  <si>
    <t>１級技術者等の資格証（写）</t>
    <rPh sb="1" eb="2">
      <t>キュウ</t>
    </rPh>
    <rPh sb="2" eb="5">
      <t>ギジュツシャ</t>
    </rPh>
    <rPh sb="5" eb="6">
      <t>トウ</t>
    </rPh>
    <rPh sb="7" eb="9">
      <t>シカク</t>
    </rPh>
    <rPh sb="9" eb="10">
      <t>ショウ</t>
    </rPh>
    <rPh sb="11" eb="12">
      <t>ウツ</t>
    </rPh>
    <phoneticPr fontId="3"/>
  </si>
  <si>
    <t>基礎データ入力シート</t>
    <rPh sb="0" eb="2">
      <t>キソ</t>
    </rPh>
    <rPh sb="5" eb="7">
      <t>ニュウリョク</t>
    </rPh>
    <phoneticPr fontId="3"/>
  </si>
  <si>
    <t>シート６－２</t>
    <phoneticPr fontId="3"/>
  </si>
  <si>
    <t>○</t>
    <phoneticPr fontId="3"/>
  </si>
  <si>
    <t>代表者肩書：</t>
    <rPh sb="0" eb="3">
      <t>ダイヒョウシャ</t>
    </rPh>
    <rPh sb="3" eb="5">
      <t>カタガキ</t>
    </rPh>
    <phoneticPr fontId="3"/>
  </si>
  <si>
    <t>代表取締役</t>
    <rPh sb="0" eb="2">
      <t>ダイヒョウ</t>
    </rPh>
    <rPh sb="2" eb="5">
      <t>トリシマリヤク</t>
    </rPh>
    <phoneticPr fontId="3"/>
  </si>
  <si>
    <t>代表取締役　○○　○○</t>
    <rPh sb="0" eb="5">
      <t>ダイヒョウトリシマリヤク</t>
    </rPh>
    <phoneticPr fontId="5"/>
  </si>
  <si>
    <t>代表取締役　東　京太郎</t>
    <rPh sb="0" eb="2">
      <t>ダイヒョウ</t>
    </rPh>
    <rPh sb="2" eb="5">
      <t>トリシマリヤク</t>
    </rPh>
    <rPh sb="6" eb="7">
      <t>ヒガシ</t>
    </rPh>
    <rPh sb="8" eb="9">
      <t>キョウ</t>
    </rPh>
    <rPh sb="9" eb="11">
      <t>タロウ</t>
    </rPh>
    <phoneticPr fontId="5"/>
  </si>
  <si>
    <t>代表取締役　東　京太郎</t>
    <rPh sb="0" eb="2">
      <t>ダイヒョウ</t>
    </rPh>
    <rPh sb="2" eb="5">
      <t>トリシマリヤク</t>
    </rPh>
    <phoneticPr fontId="5"/>
  </si>
  <si>
    <t>代表取締役　○○　××</t>
    <rPh sb="0" eb="2">
      <t>ダイヒョウ</t>
    </rPh>
    <rPh sb="2" eb="5">
      <t>トリシマリヤク</t>
    </rPh>
    <phoneticPr fontId="5"/>
  </si>
  <si>
    <t>3-2</t>
    <phoneticPr fontId="5"/>
  </si>
  <si>
    <r>
      <t>競争入札参加資格審査申請書(建設工事)</t>
    </r>
    <r>
      <rPr>
        <sz val="12"/>
        <rFont val="ＭＳ ゴシック"/>
        <family val="3"/>
        <charset val="128"/>
      </rPr>
      <t>…記載例あり</t>
    </r>
    <rPh sb="14" eb="16">
      <t>ケンセツ</t>
    </rPh>
    <rPh sb="16" eb="18">
      <t>コウジ</t>
    </rPh>
    <rPh sb="20" eb="22">
      <t>キサイ</t>
    </rPh>
    <rPh sb="22" eb="23">
      <t>レイ</t>
    </rPh>
    <phoneticPr fontId="5"/>
  </si>
  <si>
    <t>委任状（代理申請用）…記載例あり</t>
    <rPh sb="4" eb="6">
      <t>ダイリ</t>
    </rPh>
    <rPh sb="6" eb="9">
      <t>シンセイヨウ</t>
    </rPh>
    <rPh sb="11" eb="13">
      <t>キサイ</t>
    </rPh>
    <rPh sb="13" eb="14">
      <t>レイ</t>
    </rPh>
    <phoneticPr fontId="5"/>
  </si>
  <si>
    <t>6-2</t>
    <phoneticPr fontId="5"/>
  </si>
  <si>
    <t>発注者別評価点にかかる提出書類チェックリスト</t>
    <rPh sb="0" eb="7">
      <t>ハッチュウシャベツヒョウカテン</t>
    </rPh>
    <rPh sb="11" eb="13">
      <t>テイシュツ</t>
    </rPh>
    <rPh sb="13" eb="15">
      <t>ショルイ</t>
    </rPh>
    <phoneticPr fontId="5"/>
  </si>
  <si>
    <r>
      <t>委任状（受任者用）</t>
    </r>
    <r>
      <rPr>
        <sz val="12"/>
        <rFont val="ＭＳ ゴシック"/>
        <family val="3"/>
        <charset val="128"/>
      </rPr>
      <t>…記載例あり</t>
    </r>
    <rPh sb="4" eb="6">
      <t>ジュニン</t>
    </rPh>
    <rPh sb="6" eb="8">
      <t>シャヨウ</t>
    </rPh>
    <rPh sb="10" eb="12">
      <t>キサイ</t>
    </rPh>
    <rPh sb="12" eb="13">
      <t>レイ</t>
    </rPh>
    <phoneticPr fontId="5"/>
  </si>
  <si>
    <t>付表６　役務の資格申請調書</t>
    <rPh sb="0" eb="2">
      <t>フヒョウ</t>
    </rPh>
    <rPh sb="4" eb="6">
      <t>エキム</t>
    </rPh>
    <rPh sb="7" eb="9">
      <t>シカク</t>
    </rPh>
    <rPh sb="9" eb="11">
      <t>シンセイ</t>
    </rPh>
    <rPh sb="11" eb="13">
      <t>チョウショ</t>
    </rPh>
    <phoneticPr fontId="5"/>
  </si>
  <si>
    <t>申込完了通知メール本文（写）</t>
    <rPh sb="0" eb="2">
      <t>モウシコミ</t>
    </rPh>
    <rPh sb="2" eb="4">
      <t>カンリョウ</t>
    </rPh>
    <rPh sb="4" eb="6">
      <t>ツウチ</t>
    </rPh>
    <rPh sb="9" eb="11">
      <t>ホンブン</t>
    </rPh>
    <rPh sb="12" eb="13">
      <t>ウツ</t>
    </rPh>
    <phoneticPr fontId="5"/>
  </si>
  <si>
    <t>電子申請を行う方は、必ず添付してください。</t>
    <rPh sb="0" eb="2">
      <t>デンシ</t>
    </rPh>
    <rPh sb="2" eb="4">
      <t>シンセイ</t>
    </rPh>
    <rPh sb="5" eb="6">
      <t>オコナ</t>
    </rPh>
    <rPh sb="7" eb="8">
      <t>カタ</t>
    </rPh>
    <rPh sb="10" eb="11">
      <t>カナラ</t>
    </rPh>
    <rPh sb="12" eb="14">
      <t>テンプ</t>
    </rPh>
    <phoneticPr fontId="5"/>
  </si>
  <si>
    <t>付表３　地域貢献活動報告書（県内業者）…記載例あり</t>
    <rPh sb="0" eb="2">
      <t>フヒョウ</t>
    </rPh>
    <rPh sb="4" eb="6">
      <t>チイキ</t>
    </rPh>
    <rPh sb="6" eb="8">
      <t>コウケン</t>
    </rPh>
    <rPh sb="8" eb="10">
      <t>カツドウ</t>
    </rPh>
    <rPh sb="10" eb="13">
      <t>ホウコクショ</t>
    </rPh>
    <rPh sb="14" eb="16">
      <t>ケンナイ</t>
    </rPh>
    <rPh sb="16" eb="18">
      <t>ギョウシャ</t>
    </rPh>
    <rPh sb="20" eb="22">
      <t>キサイ</t>
    </rPh>
    <rPh sb="22" eb="23">
      <t>レイ</t>
    </rPh>
    <phoneticPr fontId="5"/>
  </si>
  <si>
    <t>下請け代金支払に関する誓約書（県内業者）</t>
    <rPh sb="0" eb="2">
      <t>シタウ</t>
    </rPh>
    <rPh sb="3" eb="5">
      <t>ダイキン</t>
    </rPh>
    <rPh sb="5" eb="7">
      <t>シハラ</t>
    </rPh>
    <rPh sb="8" eb="9">
      <t>カン</t>
    </rPh>
    <rPh sb="11" eb="14">
      <t>セイヤクショ</t>
    </rPh>
    <rPh sb="15" eb="17">
      <t>ケンナイ</t>
    </rPh>
    <rPh sb="17" eb="19">
      <t>ギョウシャ</t>
    </rPh>
    <phoneticPr fontId="5"/>
  </si>
  <si>
    <t>不当要求防止責任者講習に係る誓約書（県内業者）</t>
    <rPh sb="0" eb="2">
      <t>フトウ</t>
    </rPh>
    <rPh sb="2" eb="4">
      <t>ヨウキュウ</t>
    </rPh>
    <rPh sb="4" eb="6">
      <t>ボウシ</t>
    </rPh>
    <rPh sb="6" eb="9">
      <t>セキニンシャ</t>
    </rPh>
    <rPh sb="9" eb="11">
      <t>コウシュウ</t>
    </rPh>
    <rPh sb="12" eb="13">
      <t>カカ</t>
    </rPh>
    <rPh sb="14" eb="17">
      <t>セイヤクショ</t>
    </rPh>
    <rPh sb="18" eb="20">
      <t>ケンナイ</t>
    </rPh>
    <rPh sb="20" eb="22">
      <t>ギョウシャ</t>
    </rPh>
    <phoneticPr fontId="5"/>
  </si>
  <si>
    <t>付表２　技術的評価・社会性評価入力票</t>
    <rPh sb="0" eb="2">
      <t>フヒョウ</t>
    </rPh>
    <rPh sb="4" eb="7">
      <t>ギジュツテキ</t>
    </rPh>
    <rPh sb="7" eb="9">
      <t>ヒョウカ</t>
    </rPh>
    <rPh sb="10" eb="13">
      <t>シャカイセイ</t>
    </rPh>
    <rPh sb="13" eb="15">
      <t>ヒョウカ</t>
    </rPh>
    <rPh sb="15" eb="17">
      <t>ニュウリョク</t>
    </rPh>
    <rPh sb="17" eb="18">
      <t>ヒョウ</t>
    </rPh>
    <phoneticPr fontId="5"/>
  </si>
  <si>
    <t>技術的評価・社会性評価にかかる確認資料</t>
    <rPh sb="0" eb="3">
      <t>ギジュツテキ</t>
    </rPh>
    <rPh sb="3" eb="5">
      <t>ヒョウカ</t>
    </rPh>
    <rPh sb="6" eb="9">
      <t>シャカイセイ</t>
    </rPh>
    <rPh sb="9" eb="11">
      <t>ヒョウカ</t>
    </rPh>
    <rPh sb="15" eb="17">
      <t>カクニン</t>
    </rPh>
    <rPh sb="17" eb="19">
      <t>シリョウ</t>
    </rPh>
    <phoneticPr fontId="5"/>
  </si>
  <si>
    <t>　　　年　　　月　　　日</t>
    <phoneticPr fontId="3"/>
  </si>
  <si>
    <t>受任者肩書：</t>
    <rPh sb="0" eb="3">
      <t>ジュニンシャ</t>
    </rPh>
    <rPh sb="3" eb="5">
      <t>カタガキ</t>
    </rPh>
    <phoneticPr fontId="3"/>
  </si>
  <si>
    <t>受任者氏名：</t>
    <rPh sb="0" eb="3">
      <t>ジュニンシャ</t>
    </rPh>
    <rPh sb="3" eb="5">
      <t>シメイ</t>
    </rPh>
    <phoneticPr fontId="3"/>
  </si>
  <si>
    <t>東北支店長</t>
    <rPh sb="0" eb="5">
      <t>トウホクシテンチョウ</t>
    </rPh>
    <phoneticPr fontId="3"/>
  </si>
  <si>
    <t>許可番号の推移</t>
    <rPh sb="0" eb="4">
      <t>キョカバンゴウ</t>
    </rPh>
    <rPh sb="5" eb="7">
      <t>スイイ</t>
    </rPh>
    <phoneticPr fontId="3"/>
  </si>
  <si>
    <t>受任者判定</t>
    <rPh sb="0" eb="3">
      <t>ジュニンシャ</t>
    </rPh>
    <rPh sb="3" eb="5">
      <t>ハンテイ</t>
    </rPh>
    <phoneticPr fontId="3"/>
  </si>
  <si>
    <t>営業　一郎</t>
    <rPh sb="0" eb="2">
      <t>エイギョウ</t>
    </rPh>
    <rPh sb="3" eb="5">
      <t>イチロウ</t>
    </rPh>
    <phoneticPr fontId="3"/>
  </si>
  <si>
    <t>不当要求防止責任者講習</t>
    <rPh sb="0" eb="9">
      <t>フトウヨウキュウボウシセキニンシャ</t>
    </rPh>
    <rPh sb="9" eb="11">
      <t>コウシュウ</t>
    </rPh>
    <phoneticPr fontId="3"/>
  </si>
  <si>
    <t>エコアクション２１</t>
    <phoneticPr fontId="3"/>
  </si>
  <si>
    <t>労働安全衛生講習</t>
    <rPh sb="0" eb="8">
      <t>ロウドウアンゼンエイセイコウシュウ</t>
    </rPh>
    <phoneticPr fontId="3"/>
  </si>
  <si>
    <t>障がい者雇用</t>
    <rPh sb="0" eb="1">
      <t>ショウ</t>
    </rPh>
    <rPh sb="3" eb="4">
      <t>シャ</t>
    </rPh>
    <rPh sb="4" eb="6">
      <t>コヨウ</t>
    </rPh>
    <phoneticPr fontId="3"/>
  </si>
  <si>
    <t>建設雇用改善優良事業所</t>
    <rPh sb="0" eb="4">
      <t>ケンセツコヨウ</t>
    </rPh>
    <rPh sb="4" eb="6">
      <t>カイゼン</t>
    </rPh>
    <rPh sb="6" eb="8">
      <t>ユウリョウ</t>
    </rPh>
    <rPh sb="8" eb="11">
      <t>ジギョウショ</t>
    </rPh>
    <phoneticPr fontId="3"/>
  </si>
  <si>
    <t>地域貢献　災害時の対応</t>
    <rPh sb="0" eb="2">
      <t>チイキ</t>
    </rPh>
    <rPh sb="2" eb="4">
      <t>コウケン</t>
    </rPh>
    <rPh sb="5" eb="8">
      <t>サイガイジ</t>
    </rPh>
    <rPh sb="9" eb="11">
      <t>タイオウ</t>
    </rPh>
    <phoneticPr fontId="3"/>
  </si>
  <si>
    <t>地域貢献　維持管理</t>
    <rPh sb="0" eb="4">
      <t>チイキコウケン</t>
    </rPh>
    <rPh sb="5" eb="9">
      <t>イジカンリ</t>
    </rPh>
    <phoneticPr fontId="3"/>
  </si>
  <si>
    <t>地域貢献　その他</t>
    <rPh sb="0" eb="4">
      <t>チイキコウケン</t>
    </rPh>
    <rPh sb="7" eb="8">
      <t>ホカ</t>
    </rPh>
    <phoneticPr fontId="3"/>
  </si>
  <si>
    <t>新規学卒者の採用</t>
    <rPh sb="0" eb="5">
      <t>シンキガクソツシャ</t>
    </rPh>
    <rPh sb="6" eb="8">
      <t>サイヨウ</t>
    </rPh>
    <phoneticPr fontId="3"/>
  </si>
  <si>
    <t>インターンシップ</t>
    <phoneticPr fontId="3"/>
  </si>
  <si>
    <t>若手技術者の資格取得</t>
    <rPh sb="0" eb="5">
      <t>ワカテギジュツシャ</t>
    </rPh>
    <rPh sb="6" eb="10">
      <t>シカクシュトク</t>
    </rPh>
    <phoneticPr fontId="3"/>
  </si>
  <si>
    <t>女性技術者の資格取得</t>
    <rPh sb="0" eb="5">
      <t>ジョセイギジュツシャ</t>
    </rPh>
    <rPh sb="6" eb="10">
      <t>シカクシュトク</t>
    </rPh>
    <phoneticPr fontId="3"/>
  </si>
  <si>
    <t>協力雇用主としての活動</t>
    <rPh sb="0" eb="5">
      <t>キョウリョクコヨウヌシ</t>
    </rPh>
    <rPh sb="9" eb="11">
      <t>カツドウ</t>
    </rPh>
    <phoneticPr fontId="3"/>
  </si>
  <si>
    <t>経営革新への取組み</t>
    <rPh sb="0" eb="2">
      <t>ケイエイ</t>
    </rPh>
    <rPh sb="2" eb="4">
      <t>カクシン</t>
    </rPh>
    <rPh sb="6" eb="8">
      <t>トリク</t>
    </rPh>
    <phoneticPr fontId="3"/>
  </si>
  <si>
    <t>下請代金支払</t>
    <rPh sb="0" eb="4">
      <t>シタウケダイキン</t>
    </rPh>
    <rPh sb="4" eb="6">
      <t>シハライ</t>
    </rPh>
    <phoneticPr fontId="3"/>
  </si>
  <si>
    <t>業者番号</t>
    <rPh sb="0" eb="4">
      <t>ギョウシャバンゴウ</t>
    </rPh>
    <phoneticPr fontId="3"/>
  </si>
  <si>
    <t>北海道</t>
  </si>
  <si>
    <t>青森県</t>
  </si>
  <si>
    <t>秋田県</t>
  </si>
  <si>
    <t>岩手県</t>
  </si>
  <si>
    <t>宮城県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</si>
  <si>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</si>
  <si>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</si>
  <si>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</si>
  <si>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</si>
  <si>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</si>
  <si>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</si>
  <si>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</si>
  <si>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</si>
  <si>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</si>
  <si>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</si>
  <si>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</si>
  <si>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</si>
  <si>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</si>
  <si>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</si>
  <si>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</si>
  <si>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</si>
  <si>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</si>
  <si>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</si>
  <si>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</si>
  <si>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</si>
  <si>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</si>
  <si>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</si>
  <si>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</si>
  <si>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</si>
  <si>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</si>
  <si>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</si>
  <si>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</si>
  <si>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</si>
  <si>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</si>
  <si>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</si>
  <si>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</si>
  <si>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</si>
  <si>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</si>
  <si>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</si>
  <si>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</si>
  <si>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</si>
  <si>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</si>
  <si>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</si>
  <si>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</si>
  <si>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</si>
  <si>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</si>
  <si>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松波１－１－１ケンセツヒルズ５号棟４１２６</t>
    <rPh sb="0" eb="2">
      <t>マツナミ</t>
    </rPh>
    <rPh sb="15" eb="16">
      <t>ゴウ</t>
    </rPh>
    <rPh sb="16" eb="17">
      <t>トウ</t>
    </rPh>
    <phoneticPr fontId="3"/>
  </si>
  <si>
    <t>山形市</t>
    <rPh sb="0" eb="3">
      <t>ヤマガタシ</t>
    </rPh>
    <phoneticPr fontId="3"/>
  </si>
  <si>
    <t>山形市松波２－８－１</t>
    <rPh sb="0" eb="3">
      <t>ヤマガタシ</t>
    </rPh>
    <rPh sb="3" eb="5">
      <t>マツナミ</t>
    </rPh>
    <phoneticPr fontId="3"/>
  </si>
  <si>
    <t>県内建設株式会社</t>
    <rPh sb="0" eb="2">
      <t>ケンナイ</t>
    </rPh>
    <rPh sb="2" eb="4">
      <t>ケンセツ</t>
    </rPh>
    <rPh sb="4" eb="8">
      <t>カブシキカイシャ</t>
    </rPh>
    <phoneticPr fontId="3"/>
  </si>
  <si>
    <t>代表取締役　○○　○○</t>
    <rPh sb="0" eb="5">
      <t>ダイヒョウトリシマリヤク</t>
    </rPh>
    <phoneticPr fontId="3"/>
  </si>
  <si>
    <t>営業部　●●　●●</t>
    <rPh sb="0" eb="3">
      <t>エイギョウブ</t>
    </rPh>
    <phoneticPr fontId="3"/>
  </si>
  <si>
    <t>受任者所在地：</t>
    <rPh sb="0" eb="3">
      <t>ジュニンシャ</t>
    </rPh>
    <rPh sb="3" eb="6">
      <t>ショザイチ</t>
    </rPh>
    <phoneticPr fontId="3"/>
  </si>
  <si>
    <t>都道府県名又は県内市町村名：</t>
    <rPh sb="0" eb="6">
      <t>トドウフケンメイマタ</t>
    </rPh>
    <rPh sb="7" eb="13">
      <t>ケンナイシチョウソンメイ</t>
    </rPh>
    <phoneticPr fontId="3"/>
  </si>
  <si>
    <t>シート10</t>
    <phoneticPr fontId="3"/>
  </si>
  <si>
    <t>山形県内</t>
    <rPh sb="0" eb="4">
      <t>ヤマガタケンナイ</t>
    </rPh>
    <phoneticPr fontId="3"/>
  </si>
  <si>
    <t>山形県外</t>
    <rPh sb="0" eb="4">
      <t>ヤマガタケンガイ</t>
    </rPh>
    <phoneticPr fontId="3"/>
  </si>
  <si>
    <t>受任者所在地：</t>
    <rPh sb="0" eb="3">
      <t>ジュニンシャ</t>
    </rPh>
    <rPh sb="3" eb="6">
      <t>ショザイチ</t>
    </rPh>
    <phoneticPr fontId="3"/>
  </si>
  <si>
    <t>山形県外</t>
    <rPh sb="0" eb="4">
      <t>ヤマガタケンガイ</t>
    </rPh>
    <phoneticPr fontId="3"/>
  </si>
  <si>
    <t>都道府県名又は県内市町村名：</t>
    <rPh sb="0" eb="6">
      <t>トドウフケンメイマタ</t>
    </rPh>
    <rPh sb="7" eb="13">
      <t>ケンナイシチョウソンメイ</t>
    </rPh>
    <phoneticPr fontId="3"/>
  </si>
  <si>
    <t>宮城県</t>
    <rPh sb="0" eb="3">
      <t>ミヤギケン</t>
    </rPh>
    <phoneticPr fontId="3"/>
  </si>
  <si>
    <t>本社都道府県名又は県内市町村名:</t>
    <rPh sb="0" eb="2">
      <t>ホンシャ</t>
    </rPh>
    <rPh sb="2" eb="7">
      <t>トドウフケンメイ</t>
    </rPh>
    <rPh sb="7" eb="8">
      <t>マタ</t>
    </rPh>
    <rPh sb="9" eb="11">
      <t>ケンナイ</t>
    </rPh>
    <rPh sb="11" eb="15">
      <t>シチョウソンメイ</t>
    </rPh>
    <phoneticPr fontId="3"/>
  </si>
  <si>
    <t>本社都道府県名又は県内市町村名：</t>
    <rPh sb="0" eb="2">
      <t>ホンシャ</t>
    </rPh>
    <rPh sb="2" eb="7">
      <t>トドウフケンメイ</t>
    </rPh>
    <rPh sb="7" eb="8">
      <t>マタ</t>
    </rPh>
    <rPh sb="9" eb="11">
      <t>ケンナイ</t>
    </rPh>
    <rPh sb="11" eb="15">
      <t>シチョウソンメイ</t>
    </rPh>
    <phoneticPr fontId="3"/>
  </si>
  <si>
    <t>県外市町村名、番地等</t>
    <rPh sb="0" eb="6">
      <t>ケンガイシチョウソンメイ</t>
    </rPh>
    <rPh sb="7" eb="10">
      <t>バンチトウ</t>
    </rPh>
    <phoneticPr fontId="3"/>
  </si>
  <si>
    <t>######</t>
    <phoneticPr fontId="3"/>
  </si>
  <si>
    <t>山形企画建設株式会社</t>
    <rPh sb="0" eb="2">
      <t>ヤマガタ</t>
    </rPh>
    <rPh sb="2" eb="4">
      <t>キカク</t>
    </rPh>
    <rPh sb="4" eb="6">
      <t>ケンセツ</t>
    </rPh>
    <rPh sb="6" eb="10">
      <t>カブシキガイシャ</t>
    </rPh>
    <phoneticPr fontId="3"/>
  </si>
  <si>
    <t>990-####</t>
    <phoneticPr fontId="3"/>
  </si>
  <si>
    <t>023-630-####</t>
    <phoneticPr fontId="3"/>
  </si>
  <si>
    <t>06######</t>
    <phoneticPr fontId="3"/>
  </si>
  <si>
    <t>023-630-####</t>
    <phoneticPr fontId="3"/>
  </si>
  <si>
    <t>023-###-####</t>
    <phoneticPr fontId="3"/>
  </si>
  <si>
    <t>06######</t>
    <phoneticPr fontId="3"/>
  </si>
  <si>
    <t>06######</t>
    <phoneticPr fontId="3"/>
  </si>
  <si>
    <t>06######</t>
    <phoneticPr fontId="3"/>
  </si>
  <si>
    <t>06######</t>
    <phoneticPr fontId="3"/>
  </si>
  <si>
    <t>####</t>
    <phoneticPr fontId="3"/>
  </si>
  <si>
    <t>仙台市青葉区#－#－#</t>
    <rPh sb="0" eb="3">
      <t>センダイシ</t>
    </rPh>
    <rPh sb="3" eb="6">
      <t>アオバク</t>
    </rPh>
    <phoneticPr fontId="3"/>
  </si>
  <si>
    <t>022-123-####</t>
    <phoneticPr fontId="3"/>
  </si>
  <si>
    <t>13######</t>
    <phoneticPr fontId="3"/>
  </si>
  <si>
    <t>06######</t>
    <phoneticPr fontId="5"/>
  </si>
  <si>
    <t>00######</t>
    <phoneticPr fontId="5"/>
  </si>
  <si>
    <t>06######</t>
    <phoneticPr fontId="5"/>
  </si>
  <si>
    <t>023-630-####</t>
    <phoneticPr fontId="5"/>
  </si>
  <si>
    <t>06######</t>
    <phoneticPr fontId="5"/>
  </si>
  <si>
    <t>ヤマガタキカクケンセツ</t>
    <phoneticPr fontId="3"/>
  </si>
  <si>
    <t>023-630-####</t>
    <phoneticPr fontId="5"/>
  </si>
  <si>
    <t>県外市町村名等：</t>
    <rPh sb="0" eb="2">
      <t>ケンガイ</t>
    </rPh>
    <rPh sb="2" eb="6">
      <t>シチョウソンメイ</t>
    </rPh>
    <rPh sb="6" eb="7">
      <t>トウ</t>
    </rPh>
    <phoneticPr fontId="3"/>
  </si>
  <si>
    <t>※　県外業者は市町村名から、県内業者は市町村名を除いて本社住所を記入してください。</t>
    <rPh sb="3" eb="4">
      <t>ソト</t>
    </rPh>
    <rPh sb="7" eb="11">
      <t>シチョウソンメイ</t>
    </rPh>
    <rPh sb="15" eb="16">
      <t>ナイ</t>
    </rPh>
    <rPh sb="19" eb="22">
      <t>シチョウソン</t>
    </rPh>
    <rPh sb="22" eb="23">
      <t>メイ</t>
    </rPh>
    <rPh sb="24" eb="25">
      <t>ノゾ</t>
    </rPh>
    <rPh sb="27" eb="29">
      <t>ホンシャ</t>
    </rPh>
    <rPh sb="29" eb="31">
      <t>ジュウショ</t>
    </rPh>
    <phoneticPr fontId="3"/>
  </si>
  <si>
    <t>県外市町村名等：</t>
    <rPh sb="0" eb="6">
      <t>ケンガイシチョウソンメイ</t>
    </rPh>
    <rPh sb="6" eb="7">
      <t>トウ</t>
    </rPh>
    <phoneticPr fontId="3"/>
  </si>
  <si>
    <t>※　県外業者は市町村名から、県内業者は市町村名を除いて本社住所を記入してください。</t>
    <rPh sb="3" eb="4">
      <t>ソト</t>
    </rPh>
    <rPh sb="7" eb="11">
      <t>シチョウソンメイ</t>
    </rPh>
    <rPh sb="15" eb="16">
      <t>ナイ</t>
    </rPh>
    <rPh sb="19" eb="22">
      <t>シチョウソン</t>
    </rPh>
    <rPh sb="22" eb="23">
      <t>メイ</t>
    </rPh>
    <rPh sb="24" eb="25">
      <t>ノゾ</t>
    </rPh>
    <rPh sb="27" eb="31">
      <t>ホンシャジュウショ</t>
    </rPh>
    <phoneticPr fontId="3"/>
  </si>
  <si>
    <t>健康経営の普及促進</t>
    <rPh sb="0" eb="2">
      <t>ケンコウ</t>
    </rPh>
    <rPh sb="2" eb="4">
      <t>ケイエイ</t>
    </rPh>
    <rPh sb="5" eb="7">
      <t>フキュウ</t>
    </rPh>
    <rPh sb="7" eb="9">
      <t>ソクシン</t>
    </rPh>
    <phoneticPr fontId="3"/>
  </si>
  <si>
    <t>健康経営優良法人の認定</t>
    <rPh sb="0" eb="8">
      <t>ケンコウケイエイユウリョウホウジン</t>
    </rPh>
    <rPh sb="9" eb="11">
      <t>ニンテイ</t>
    </rPh>
    <phoneticPr fontId="3"/>
  </si>
  <si>
    <t>保険者が実施する健康宣言事業に参加</t>
    <rPh sb="0" eb="3">
      <t>ホケンシャ</t>
    </rPh>
    <rPh sb="4" eb="6">
      <t>ジッシ</t>
    </rPh>
    <rPh sb="8" eb="14">
      <t>ケンコウセンゲンジギョウ</t>
    </rPh>
    <rPh sb="15" eb="17">
      <t>サンカ</t>
    </rPh>
    <phoneticPr fontId="3"/>
  </si>
  <si>
    <t>健康経営の普及促進</t>
    <rPh sb="0" eb="4">
      <t>ケンコウケイエイ</t>
    </rPh>
    <rPh sb="5" eb="9">
      <t>フキュウソクシン</t>
    </rPh>
    <phoneticPr fontId="3"/>
  </si>
  <si>
    <t>健康宣言事業に参加</t>
    <rPh sb="0" eb="6">
      <t>ケンコウセンゲンジギョウ</t>
    </rPh>
    <rPh sb="7" eb="9">
      <t>サンカ</t>
    </rPh>
    <phoneticPr fontId="3"/>
  </si>
  <si>
    <t>健康経営優良法人の認定証の写し</t>
    <rPh sb="0" eb="8">
      <t>ケンコウケイエイユウリョウホウジン</t>
    </rPh>
    <rPh sb="9" eb="11">
      <t>ニンテイ</t>
    </rPh>
    <rPh sb="11" eb="12">
      <t>ショウ</t>
    </rPh>
    <rPh sb="13" eb="14">
      <t>ウツ</t>
    </rPh>
    <phoneticPr fontId="3"/>
  </si>
  <si>
    <t>健康宣言事業の宣言書、登録証の写し</t>
    <rPh sb="0" eb="6">
      <t>ケンコウセンゲンジギョウ</t>
    </rPh>
    <rPh sb="7" eb="10">
      <t>センゲンショ</t>
    </rPh>
    <rPh sb="11" eb="14">
      <t>トウロクショウ</t>
    </rPh>
    <rPh sb="15" eb="16">
      <t>ウツ</t>
    </rPh>
    <phoneticPr fontId="3"/>
  </si>
  <si>
    <t>社会貢献活動</t>
    <rPh sb="0" eb="6">
      <t>シャカイコウケンカツドウ</t>
    </rPh>
    <phoneticPr fontId="3"/>
  </si>
  <si>
    <t>〇</t>
    <phoneticPr fontId="3"/>
  </si>
  <si>
    <t>〇〇</t>
    <phoneticPr fontId="3"/>
  </si>
  <si>
    <t>〇〇</t>
    <phoneticPr fontId="3"/>
  </si>
  <si>
    <t>〇</t>
    <phoneticPr fontId="5"/>
  </si>
  <si>
    <t>〇〇</t>
    <phoneticPr fontId="5"/>
  </si>
  <si>
    <t>〇</t>
    <phoneticPr fontId="5"/>
  </si>
  <si>
    <t>R〇.〇〇.〇</t>
    <phoneticPr fontId="5"/>
  </si>
  <si>
    <t>〇</t>
    <phoneticPr fontId="5"/>
  </si>
  <si>
    <t>〇〇</t>
    <phoneticPr fontId="5"/>
  </si>
  <si>
    <t>########</t>
    <phoneticPr fontId="3"/>
  </si>
  <si>
    <t>〇〇〇〇</t>
    <phoneticPr fontId="3"/>
  </si>
  <si>
    <t>〇〇</t>
    <phoneticPr fontId="3"/>
  </si>
  <si>
    <t>〇〇〇〇</t>
    <phoneticPr fontId="3"/>
  </si>
  <si>
    <t>〇〇</t>
    <phoneticPr fontId="3"/>
  </si>
  <si>
    <t>########</t>
    <phoneticPr fontId="3"/>
  </si>
  <si>
    <t>〇〇</t>
    <phoneticPr fontId="5"/>
  </si>
  <si>
    <t>########</t>
    <phoneticPr fontId="5"/>
  </si>
  <si>
    <t>令和〇年〇〇月〇〇日</t>
    <rPh sb="0" eb="2">
      <t>レイワ</t>
    </rPh>
    <phoneticPr fontId="3"/>
  </si>
  <si>
    <t>〇〇</t>
    <phoneticPr fontId="3"/>
  </si>
  <si>
    <t>令和〇年〇〇月〇〇日</t>
    <rPh sb="0" eb="2">
      <t>レイワ</t>
    </rPh>
    <rPh sb="3" eb="4">
      <t>ネン</t>
    </rPh>
    <rPh sb="6" eb="7">
      <t>ガツ</t>
    </rPh>
    <rPh sb="9" eb="10">
      <t>ニチ</t>
    </rPh>
    <phoneticPr fontId="3"/>
  </si>
  <si>
    <t>令和○年○○月○○日（×）</t>
    <rPh sb="0" eb="2">
      <t>レイワ</t>
    </rPh>
    <rPh sb="3" eb="4">
      <t>ネン</t>
    </rPh>
    <rPh sb="6" eb="7">
      <t>ガツ</t>
    </rPh>
    <rPh sb="9" eb="10">
      <t>ニチ</t>
    </rPh>
    <phoneticPr fontId="3"/>
  </si>
  <si>
    <t>R〇.〇〇.〇〇</t>
    <phoneticPr fontId="3"/>
  </si>
  <si>
    <t>R〇.〇〇.〇〇</t>
    <phoneticPr fontId="3"/>
  </si>
  <si>
    <t>提出日：令和〇年〇〇月〇〇日</t>
    <rPh sb="0" eb="3">
      <t>テイシュツビ</t>
    </rPh>
    <rPh sb="4" eb="6">
      <t>レイワ</t>
    </rPh>
    <phoneticPr fontId="5"/>
  </si>
  <si>
    <r>
      <rPr>
        <sz val="11"/>
        <color rgb="FF0000FF"/>
        <rFont val="ＭＳ 明朝"/>
        <family val="1"/>
        <charset val="128"/>
      </rPr>
      <t>令和〇年〇月〇〇日</t>
    </r>
    <rPh sb="0" eb="2">
      <t>レイワ</t>
    </rPh>
    <phoneticPr fontId="5"/>
  </si>
  <si>
    <t>〇</t>
    <phoneticPr fontId="5"/>
  </si>
  <si>
    <t>〇〇</t>
    <phoneticPr fontId="5"/>
  </si>
  <si>
    <t>〇〇</t>
    <phoneticPr fontId="5"/>
  </si>
  <si>
    <t>令和○年度ふるさとの川愛護活動に係る実績報告書</t>
    <rPh sb="0" eb="2">
      <t>レイワ</t>
    </rPh>
    <rPh sb="3" eb="4">
      <t>ネン</t>
    </rPh>
    <rPh sb="4" eb="5">
      <t>ド</t>
    </rPh>
    <rPh sb="10" eb="11">
      <t>カワ</t>
    </rPh>
    <rPh sb="11" eb="13">
      <t>アイゴ</t>
    </rPh>
    <rPh sb="13" eb="15">
      <t>カツドウ</t>
    </rPh>
    <rPh sb="16" eb="17">
      <t>カカ</t>
    </rPh>
    <rPh sb="18" eb="20">
      <t>ジッセキ</t>
    </rPh>
    <rPh sb="20" eb="23">
      <t>ホウコクショ</t>
    </rPh>
    <phoneticPr fontId="3"/>
  </si>
  <si>
    <t>電子</t>
    <rPh sb="0" eb="2">
      <t>デンシ</t>
    </rPh>
    <phoneticPr fontId="3"/>
  </si>
  <si>
    <t>郵送</t>
    <rPh sb="0" eb="2">
      <t>ユウソウ</t>
    </rPh>
    <phoneticPr fontId="3"/>
  </si>
  <si>
    <r>
      <t>電子o</t>
    </r>
    <r>
      <rPr>
        <sz val="12"/>
        <rFont val="ＭＳ 明朝"/>
        <family val="1"/>
        <charset val="128"/>
      </rPr>
      <t>r郵送</t>
    </r>
    <rPh sb="0" eb="2">
      <t>デンシ</t>
    </rPh>
    <rPh sb="4" eb="6">
      <t>ユウソウ</t>
    </rPh>
    <phoneticPr fontId="5"/>
  </si>
  <si>
    <t>郵送</t>
    <rPh sb="0" eb="2">
      <t>ユウソウ</t>
    </rPh>
    <phoneticPr fontId="5"/>
  </si>
  <si>
    <t>電子or郵送</t>
    <rPh sb="0" eb="2">
      <t>デンシ</t>
    </rPh>
    <rPh sb="4" eb="6">
      <t>ユウソウ</t>
    </rPh>
    <phoneticPr fontId="3"/>
  </si>
  <si>
    <t>自己チェックシート兼受理票(建設工事-県外業者)</t>
    <rPh sb="14" eb="16">
      <t>ケンセツ</t>
    </rPh>
    <rPh sb="16" eb="18">
      <t>コウジ</t>
    </rPh>
    <rPh sb="19" eb="21">
      <t>ケンガイ</t>
    </rPh>
    <rPh sb="21" eb="23">
      <t>ギョウシャ</t>
    </rPh>
    <phoneticPr fontId="5"/>
  </si>
  <si>
    <t>注意　様式集のページを削除しないでください。</t>
    <rPh sb="0" eb="2">
      <t>チュウイ</t>
    </rPh>
    <rPh sb="3" eb="6">
      <t>ヨウシキシュウ</t>
    </rPh>
    <rPh sb="11" eb="13">
      <t>サクジョ</t>
    </rPh>
    <phoneticPr fontId="5"/>
  </si>
  <si>
    <t>令和９年３月３１日まで貴県の競争入札参加資格（建設工事）審査の</t>
    <rPh sb="0" eb="2">
      <t>レイワ</t>
    </rPh>
    <rPh sb="14" eb="16">
      <t>キョウソウ</t>
    </rPh>
    <rPh sb="16" eb="18">
      <t>ニュウサツ</t>
    </rPh>
    <rPh sb="18" eb="20">
      <t>サンカ</t>
    </rPh>
    <rPh sb="20" eb="22">
      <t>シカク</t>
    </rPh>
    <rPh sb="23" eb="25">
      <t>ケンセツ</t>
    </rPh>
    <rPh sb="25" eb="27">
      <t>コウジ</t>
    </rPh>
    <rPh sb="28" eb="30">
      <t>シンサ</t>
    </rPh>
    <phoneticPr fontId="5"/>
  </si>
  <si>
    <t>【取得している場合は１を記入】</t>
    <rPh sb="1" eb="3">
      <t>シュトク</t>
    </rPh>
    <rPh sb="7" eb="9">
      <t>バアイ</t>
    </rPh>
    <rPh sb="12" eb="14">
      <t>キニュウ</t>
    </rPh>
    <phoneticPr fontId="3"/>
  </si>
  <si>
    <t>やまがたスマイル企業認定制度</t>
    <rPh sb="8" eb="10">
      <t>キギョウ</t>
    </rPh>
    <rPh sb="10" eb="14">
      <t>ニンテイセイド</t>
    </rPh>
    <phoneticPr fontId="3"/>
  </si>
  <si>
    <t>キ　応急手当講習受講優良事業所　</t>
    <phoneticPr fontId="3"/>
  </si>
  <si>
    <t>ク　災害訓練参加</t>
    <phoneticPr fontId="3"/>
  </si>
  <si>
    <t>ケ　寄付・寄贈</t>
    <phoneticPr fontId="3"/>
  </si>
  <si>
    <t>9①</t>
    <phoneticPr fontId="3"/>
  </si>
  <si>
    <t>9②</t>
    <phoneticPr fontId="3"/>
  </si>
  <si>
    <t>9③</t>
    <phoneticPr fontId="3"/>
  </si>
  <si>
    <t>GBizIDプライムの取得</t>
    <rPh sb="11" eb="13">
      <t>シュトク</t>
    </rPh>
    <phoneticPr fontId="3"/>
  </si>
  <si>
    <t>競争入札参加資格者申請への電子申請</t>
    <rPh sb="0" eb="11">
      <t>キョウソウニュウサツサンカシカクシャシンセイ</t>
    </rPh>
    <rPh sb="13" eb="17">
      <t>デンシシンセイ</t>
    </rPh>
    <phoneticPr fontId="3"/>
  </si>
  <si>
    <t>県庁　太郎</t>
    <rPh sb="0" eb="2">
      <t>ケンチョウ</t>
    </rPh>
    <rPh sb="3" eb="5">
      <t>タロウ</t>
    </rPh>
    <phoneticPr fontId="3"/>
  </si>
  <si>
    <t>令和５・６年度中に許可番号が変更した場合、前許可番号を記</t>
    <rPh sb="0" eb="2">
      <t>レイワ</t>
    </rPh>
    <rPh sb="5" eb="7">
      <t>ネンド</t>
    </rPh>
    <rPh sb="7" eb="8">
      <t>チュウ</t>
    </rPh>
    <rPh sb="9" eb="11">
      <t>キョカ</t>
    </rPh>
    <rPh sb="11" eb="13">
      <t>バンゴウ</t>
    </rPh>
    <rPh sb="14" eb="16">
      <t>ヘンコウ</t>
    </rPh>
    <rPh sb="18" eb="20">
      <t>バアイ</t>
    </rPh>
    <rPh sb="21" eb="22">
      <t>ゼン</t>
    </rPh>
    <rPh sb="22" eb="24">
      <t>キョカ</t>
    </rPh>
    <rPh sb="24" eb="26">
      <t>バンゴウ</t>
    </rPh>
    <rPh sb="27" eb="28">
      <t>キ</t>
    </rPh>
    <phoneticPr fontId="3"/>
  </si>
  <si>
    <t>やまがたスマイル企業認定制度</t>
    <rPh sb="8" eb="14">
      <t>キギョウニンテイセイド</t>
    </rPh>
    <phoneticPr fontId="3"/>
  </si>
  <si>
    <t>認定証</t>
    <rPh sb="0" eb="3">
      <t>ニンテイショウ</t>
    </rPh>
    <phoneticPr fontId="3"/>
  </si>
  <si>
    <t>表彰状、感謝状の写し</t>
    <phoneticPr fontId="3"/>
  </si>
  <si>
    <t>建設行政DXの推進</t>
    <rPh sb="0" eb="4">
      <t>ケンセツギョウセイ</t>
    </rPh>
    <rPh sb="7" eb="9">
      <t>スイシン</t>
    </rPh>
    <phoneticPr fontId="3"/>
  </si>
  <si>
    <t>GBizIDプライムを審査基準日時点で取得してることが分かる資料</t>
    <rPh sb="11" eb="16">
      <t>シンサキジュンビ</t>
    </rPh>
    <rPh sb="16" eb="18">
      <t>ジテン</t>
    </rPh>
    <rPh sb="19" eb="21">
      <t>シュトク</t>
    </rPh>
    <rPh sb="27" eb="28">
      <t>ワ</t>
    </rPh>
    <rPh sb="30" eb="32">
      <t>シリョウ</t>
    </rPh>
    <phoneticPr fontId="3"/>
  </si>
  <si>
    <t>申込完了通知メール本文（写）</t>
    <rPh sb="0" eb="1">
      <t>モウ</t>
    </rPh>
    <rPh sb="1" eb="2">
      <t>コ</t>
    </rPh>
    <rPh sb="2" eb="4">
      <t>カンリョウ</t>
    </rPh>
    <rPh sb="4" eb="6">
      <t>ツウチ</t>
    </rPh>
    <rPh sb="9" eb="11">
      <t>ホンブン</t>
    </rPh>
    <rPh sb="12" eb="13">
      <t>シャ</t>
    </rPh>
    <phoneticPr fontId="3"/>
  </si>
  <si>
    <t>キ　応急手当講習受講優良事業所</t>
    <phoneticPr fontId="3"/>
  </si>
  <si>
    <t>から令和９年３月３１日まで貴県を相手方とする一切の契約について</t>
    <rPh sb="2" eb="4">
      <t>レイワ</t>
    </rPh>
    <phoneticPr fontId="5"/>
  </si>
  <si>
    <t>から令和９年３月３１日までに貴県を相手方とする一切の契約について</t>
    <rPh sb="2" eb="4">
      <t>レイワ</t>
    </rPh>
    <phoneticPr fontId="5"/>
  </si>
  <si>
    <t>　　　　　　　　　　　　　　　　　　　　　　　　　　　　　　　　　　　　　　　　　　　　　　　　　　　　　　　　　　　　　　　　　　　　　　　　　　　　　　　　　　　　　　　　　　　　　　　　　　　　　　　　　　　　　　</t>
    <phoneticPr fontId="3"/>
  </si>
  <si>
    <t>　　令和７・８年度において、貴県で行われる下記に係る競争入札に参加する資格</t>
    <rPh sb="2" eb="4">
      <t>レイワ</t>
    </rPh>
    <rPh sb="7" eb="9">
      <t>ネンド</t>
    </rPh>
    <rPh sb="14" eb="16">
      <t>キケン</t>
    </rPh>
    <rPh sb="17" eb="18">
      <t>オコナ</t>
    </rPh>
    <rPh sb="21" eb="23">
      <t>カキ</t>
    </rPh>
    <rPh sb="24" eb="25">
      <t>カカ</t>
    </rPh>
    <rPh sb="26" eb="28">
      <t>キョウソウ</t>
    </rPh>
    <rPh sb="28" eb="30">
      <t>ニュウサツ</t>
    </rPh>
    <rPh sb="31" eb="33">
      <t>サンカ</t>
    </rPh>
    <rPh sb="35" eb="37">
      <t>シカク</t>
    </rPh>
    <phoneticPr fontId="3"/>
  </si>
  <si>
    <t>令和７・８年度 発注者別評価点にかかる提出書類チェックリスト</t>
    <rPh sb="0" eb="2">
      <t>レイワ</t>
    </rPh>
    <rPh sb="5" eb="7">
      <t>ネンド</t>
    </rPh>
    <rPh sb="8" eb="11">
      <t>ハッチュウシャ</t>
    </rPh>
    <rPh sb="11" eb="12">
      <t>ベツ</t>
    </rPh>
    <rPh sb="12" eb="14">
      <t>ヒョウカ</t>
    </rPh>
    <rPh sb="14" eb="15">
      <t>テン</t>
    </rPh>
    <rPh sb="19" eb="21">
      <t>テイシュツ</t>
    </rPh>
    <rPh sb="21" eb="22">
      <t>ショ</t>
    </rPh>
    <rPh sb="22" eb="23">
      <t>ルイ</t>
    </rPh>
    <phoneticPr fontId="3"/>
  </si>
  <si>
    <r>
      <t>　審査基準日（定期受付の場合</t>
    </r>
    <r>
      <rPr>
        <sz val="11"/>
        <color theme="1"/>
        <rFont val="ＭＳ 明朝"/>
        <family val="1"/>
        <charset val="128"/>
      </rPr>
      <t>、R6.10.31</t>
    </r>
    <r>
      <rPr>
        <sz val="11"/>
        <rFont val="ＭＳ 明朝"/>
        <family val="1"/>
        <charset val="128"/>
      </rPr>
      <t>）の直前４年間（定期受付の場合、</t>
    </r>
    <rPh sb="1" eb="3">
      <t>シンサ</t>
    </rPh>
    <rPh sb="3" eb="5">
      <t>キジュン</t>
    </rPh>
    <rPh sb="5" eb="6">
      <t>ビ</t>
    </rPh>
    <rPh sb="7" eb="9">
      <t>テイキ</t>
    </rPh>
    <rPh sb="9" eb="11">
      <t>ウケツケ</t>
    </rPh>
    <rPh sb="25" eb="27">
      <t>チョクゼン</t>
    </rPh>
    <rPh sb="31" eb="33">
      <t>テイキ</t>
    </rPh>
    <rPh sb="33" eb="35">
      <t>ウケツケ</t>
    </rPh>
    <rPh sb="36" eb="38">
      <t>バアイ</t>
    </rPh>
    <phoneticPr fontId="3"/>
  </si>
  <si>
    <r>
      <rPr>
        <sz val="11"/>
        <color theme="1"/>
        <rFont val="ＭＳ 明朝"/>
        <family val="1"/>
        <charset val="128"/>
      </rPr>
      <t>R2.11.1～R6.10.31</t>
    </r>
    <r>
      <rPr>
        <sz val="11"/>
        <rFont val="ＭＳ 明朝"/>
        <family val="1"/>
        <charset val="128"/>
      </rPr>
      <t>）に、次のいずれかの方法で県内において新分野（建設業以外</t>
    </r>
    <phoneticPr fontId="3"/>
  </si>
  <si>
    <t>　当社（私）は、令和７・８年度山形県競争入札参加資格審査において、下請代金適正支払に関する評価を受けるに当たり、山形県が発注する建設工事に関係する下請工事を発注する際は、当社（私）が元請であるか下請であるかを問わず、下請負人に対する下請代金の支払に関して下記のとおり誓約します。
　また、審査の結果加点を受けた場合は、「下請代金適正支払誓約業者」として貴県ホームページで業者名が公表されることに同意します。</t>
    <rPh sb="8" eb="10">
      <t>レイワ</t>
    </rPh>
    <rPh sb="52" eb="53">
      <t>ア</t>
    </rPh>
    <phoneticPr fontId="3"/>
  </si>
  <si>
    <t>やまがたスマイル企業</t>
    <rPh sb="8" eb="10">
      <t>キギョウ</t>
    </rPh>
    <phoneticPr fontId="3"/>
  </si>
  <si>
    <t>9③</t>
    <phoneticPr fontId="3"/>
  </si>
  <si>
    <t>【申請書１】</t>
    <rPh sb="1" eb="4">
      <t>シンセイショ</t>
    </rPh>
    <phoneticPr fontId="3"/>
  </si>
  <si>
    <t>競争入札参加資格変更届の添付資料</t>
    <rPh sb="0" eb="2">
      <t>キョウソウ</t>
    </rPh>
    <rPh sb="2" eb="4">
      <t>ニュウサツ</t>
    </rPh>
    <rPh sb="4" eb="6">
      <t>サンカ</t>
    </rPh>
    <rPh sb="6" eb="8">
      <t>シカク</t>
    </rPh>
    <rPh sb="8" eb="10">
      <t>ヘンコウ</t>
    </rPh>
    <rPh sb="10" eb="11">
      <t>トドケ</t>
    </rPh>
    <rPh sb="12" eb="16">
      <t>テンプシリョウ</t>
    </rPh>
    <phoneticPr fontId="5"/>
  </si>
  <si>
    <t>令和７・８年度 発注者別評価点にかかる提出書類チェックリスト</t>
    <rPh sb="0" eb="2">
      <t>レイワ</t>
    </rPh>
    <phoneticPr fontId="5"/>
  </si>
  <si>
    <t>　令和７・８年度山形県競争入札参加資格審査において、不当要求防止責任者講習に関する評価を受けるに当たり、下記の事項について誓約します。</t>
    <rPh sb="1" eb="3">
      <t>レイワ</t>
    </rPh>
    <rPh sb="6" eb="8">
      <t>ネンド</t>
    </rPh>
    <rPh sb="48" eb="49">
      <t>ア</t>
    </rPh>
    <rPh sb="55" eb="57">
      <t>ジコウ</t>
    </rPh>
    <phoneticPr fontId="3"/>
  </si>
  <si>
    <t>シート
番号</t>
    <phoneticPr fontId="5"/>
  </si>
  <si>
    <t>電子or郵送</t>
    <rPh sb="0" eb="2">
      <t>デンシ</t>
    </rPh>
    <rPh sb="4" eb="6">
      <t>ユウソウ</t>
    </rPh>
    <phoneticPr fontId="5"/>
  </si>
  <si>
    <t>6-2</t>
    <phoneticPr fontId="5"/>
  </si>
  <si>
    <t>イ　山形県山地防災ヘルパー</t>
    <rPh sb="2" eb="5">
      <t>ヤマガタケン</t>
    </rPh>
    <rPh sb="5" eb="7">
      <t>サンチ</t>
    </rPh>
    <rPh sb="7" eb="9">
      <t>ボウサイ</t>
    </rPh>
    <phoneticPr fontId="3"/>
  </si>
  <si>
    <t>ア　多面的機能支払交付金の共同活動</t>
    <rPh sb="2" eb="9">
      <t>タメンテキキノウシハラ</t>
    </rPh>
    <rPh sb="9" eb="12">
      <t>コウフキン</t>
    </rPh>
    <rPh sb="13" eb="17">
      <t>キョウドウカツドウ</t>
    </rPh>
    <phoneticPr fontId="3"/>
  </si>
  <si>
    <t>ア　多面的機能支払交付金の共同活動</t>
    <rPh sb="2" eb="4">
      <t>タメン</t>
    </rPh>
    <rPh sb="4" eb="5">
      <t>テキ</t>
    </rPh>
    <rPh sb="5" eb="7">
      <t>キノウ</t>
    </rPh>
    <rPh sb="7" eb="9">
      <t>シハライ</t>
    </rPh>
    <rPh sb="9" eb="12">
      <t>コウフキン</t>
    </rPh>
    <rPh sb="13" eb="15">
      <t>キョウドウ</t>
    </rPh>
    <rPh sb="15" eb="17">
      <t>カツドウ</t>
    </rPh>
    <phoneticPr fontId="3"/>
  </si>
  <si>
    <t>ア　多面的機能支払交付金の共同活動</t>
    <rPh sb="2" eb="9">
      <t>タメンテキキノウシハラ</t>
    </rPh>
    <rPh sb="9" eb="12">
      <t>コウフキン</t>
    </rPh>
    <rPh sb="13" eb="15">
      <t>キョウドウ</t>
    </rPh>
    <rPh sb="15" eb="17">
      <t>カツドウ</t>
    </rPh>
    <phoneticPr fontId="3"/>
  </si>
  <si>
    <t>山形県知事許可業者</t>
    <rPh sb="0" eb="2">
      <t>ヤマガタ</t>
    </rPh>
    <rPh sb="3" eb="7">
      <t>チジキョカ</t>
    </rPh>
    <phoneticPr fontId="5"/>
  </si>
  <si>
    <t>その他業者</t>
    <rPh sb="2" eb="3">
      <t>タ</t>
    </rPh>
    <rPh sb="3" eb="5">
      <t>ギョウシャ</t>
    </rPh>
    <phoneticPr fontId="5"/>
  </si>
  <si>
    <t>山形県知事許可業者</t>
    <rPh sb="0" eb="9">
      <t>ヤマガタケンチジキョカギョウシャ</t>
    </rPh>
    <phoneticPr fontId="5"/>
  </si>
  <si>
    <t>その他業者</t>
    <rPh sb="2" eb="5">
      <t>タギョウシャ</t>
    </rPh>
    <phoneticPr fontId="5"/>
  </si>
  <si>
    <t>簿に反映されるのは、次回名簿作成時（令和９・10年度名簿）からとなります。</t>
    <rPh sb="18" eb="20">
      <t>レイワ</t>
    </rPh>
    <phoneticPr fontId="5"/>
  </si>
  <si>
    <t>更新履歴</t>
    <rPh sb="0" eb="2">
      <t>コウシン</t>
    </rPh>
    <rPh sb="2" eb="4">
      <t>リレキ</t>
    </rPh>
    <phoneticPr fontId="3"/>
  </si>
  <si>
    <t>様式</t>
    <rPh sb="0" eb="2">
      <t>ヨウシキ</t>
    </rPh>
    <phoneticPr fontId="3"/>
  </si>
  <si>
    <t>修正前</t>
    <rPh sb="0" eb="3">
      <t>シュウセイマエ</t>
    </rPh>
    <phoneticPr fontId="3"/>
  </si>
  <si>
    <t>修正後</t>
    <rPh sb="0" eb="3">
      <t>シュウセイゴ</t>
    </rPh>
    <phoneticPr fontId="3"/>
  </si>
  <si>
    <t>プルダウンで「ア～ケ」を選択できるように修正。</t>
    <rPh sb="12" eb="14">
      <t>センタク</t>
    </rPh>
    <rPh sb="20" eb="22">
      <t>シュウセイ</t>
    </rPh>
    <phoneticPr fontId="3"/>
  </si>
  <si>
    <t>ver.2.00</t>
    <phoneticPr fontId="3"/>
  </si>
  <si>
    <r>
      <t>労働安全衛生講習の修了証(写)等、「</t>
    </r>
    <r>
      <rPr>
        <sz val="10"/>
        <color rgb="FFFF0000"/>
        <rFont val="ＭＳ 明朝"/>
        <family val="1"/>
        <charset val="128"/>
      </rPr>
      <t>令和７・８年度</t>
    </r>
    <r>
      <rPr>
        <sz val="10"/>
        <rFont val="ＭＳ 明朝"/>
        <family val="1"/>
        <charset val="128"/>
      </rPr>
      <t xml:space="preserve"> 発注者別評価点にかかる提出書類チェックリスト」にチェックしたものを提出してください。</t>
    </r>
    <rPh sb="0" eb="2">
      <t>ロウドウ</t>
    </rPh>
    <rPh sb="2" eb="4">
      <t>アンゼン</t>
    </rPh>
    <rPh sb="4" eb="6">
      <t>エイセイ</t>
    </rPh>
    <rPh sb="6" eb="8">
      <t>コウシュウ</t>
    </rPh>
    <rPh sb="9" eb="12">
      <t>シュウリョウショウ</t>
    </rPh>
    <rPh sb="13" eb="14">
      <t>シャ</t>
    </rPh>
    <rPh sb="15" eb="16">
      <t>ナド</t>
    </rPh>
    <rPh sb="18" eb="20">
      <t>レイワ</t>
    </rPh>
    <rPh sb="23" eb="25">
      <t>ネンド</t>
    </rPh>
    <rPh sb="26" eb="29">
      <t>ハッチュウシャ</t>
    </rPh>
    <rPh sb="29" eb="30">
      <t>ベツ</t>
    </rPh>
    <rPh sb="30" eb="32">
      <t>ヒョウカ</t>
    </rPh>
    <rPh sb="32" eb="33">
      <t>テン</t>
    </rPh>
    <rPh sb="37" eb="40">
      <t>テイシュツショ</t>
    </rPh>
    <rPh sb="40" eb="41">
      <t>タグイ</t>
    </rPh>
    <rPh sb="59" eb="61">
      <t>テイシュツ</t>
    </rPh>
    <phoneticPr fontId="5"/>
  </si>
  <si>
    <t>シート番号</t>
    <rPh sb="3" eb="5">
      <t>バンゴウ</t>
    </rPh>
    <phoneticPr fontId="3"/>
  </si>
  <si>
    <t>活動の種類「③その他の地域貢献活動」のプルダウンで「ケ」が選択できない。</t>
    <rPh sb="0" eb="2">
      <t>カツドウ</t>
    </rPh>
    <rPh sb="3" eb="5">
      <t>シュルイ</t>
    </rPh>
    <rPh sb="9" eb="10">
      <t>タ</t>
    </rPh>
    <rPh sb="11" eb="15">
      <t>チイキコウケン</t>
    </rPh>
    <rPh sb="15" eb="17">
      <t>カツドウ</t>
    </rPh>
    <rPh sb="29" eb="31">
      <t>センタク</t>
    </rPh>
    <phoneticPr fontId="3"/>
  </si>
  <si>
    <t>付表３「地域貢献活動報告書」</t>
  </si>
  <si>
    <t>自己チェックシート兼受理票(建設工事-県内業者)</t>
    <phoneticPr fontId="3"/>
  </si>
  <si>
    <t>様式名</t>
    <rPh sb="0" eb="3">
      <t>ヨウシキメイ</t>
    </rPh>
    <phoneticPr fontId="3"/>
  </si>
  <si>
    <r>
      <t>「技術的評価・社会性評価にかかる確認資料」の注意事項「令和</t>
    </r>
    <r>
      <rPr>
        <u/>
        <sz val="11"/>
        <rFont val="ＭＳ 明朝"/>
        <family val="1"/>
        <charset val="128"/>
      </rPr>
      <t>５・６</t>
    </r>
    <r>
      <rPr>
        <sz val="11"/>
        <rFont val="ＭＳ 明朝"/>
        <family val="1"/>
        <charset val="128"/>
      </rPr>
      <t>年度 発注者別評価点にかかる提出書類チェックリスト」</t>
    </r>
    <rPh sb="22" eb="26">
      <t>チュウイジコウ</t>
    </rPh>
    <phoneticPr fontId="3"/>
  </si>
  <si>
    <r>
      <t>技術的評価・社会性評価にかかる確認資料の注意事項を「令和</t>
    </r>
    <r>
      <rPr>
        <u/>
        <sz val="11"/>
        <color rgb="FFFF0000"/>
        <rFont val="ＭＳ 明朝"/>
        <family val="1"/>
        <charset val="128"/>
      </rPr>
      <t>７・８</t>
    </r>
    <r>
      <rPr>
        <sz val="11"/>
        <rFont val="ＭＳ 明朝"/>
        <family val="1"/>
        <charset val="128"/>
      </rPr>
      <t>年度 発注者別評価点にかかる提出書類チェックリスト」に修正</t>
    </r>
    <rPh sb="58" eb="60">
      <t>シュウセイ</t>
    </rPh>
    <phoneticPr fontId="3"/>
  </si>
  <si>
    <r>
      <t>競争入札参加資格審査申請に係る様式集</t>
    </r>
    <r>
      <rPr>
        <sz val="16"/>
        <color rgb="FFFF0000"/>
        <rFont val="HG丸ｺﾞｼｯｸM-PRO"/>
        <family val="3"/>
        <charset val="128"/>
      </rPr>
      <t>(ver.2.00)</t>
    </r>
    <rPh sb="13" eb="14">
      <t>カカ</t>
    </rPh>
    <rPh sb="15" eb="17">
      <t>ヨウシキ</t>
    </rPh>
    <rPh sb="17" eb="18">
      <t>シュウ</t>
    </rPh>
    <phoneticPr fontId="5"/>
  </si>
  <si>
    <t>【建設工事、単体】</t>
    <rPh sb="1" eb="3">
      <t>ケンセツ</t>
    </rPh>
    <rPh sb="3" eb="5">
      <t>コウジ</t>
    </rPh>
    <rPh sb="6" eb="8">
      <t>タンタイ</t>
    </rPh>
    <phoneticPr fontId="3"/>
  </si>
  <si>
    <t>更新日</t>
    <rPh sb="0" eb="2">
      <t>コウシン</t>
    </rPh>
    <rPh sb="2" eb="3">
      <t>ビ</t>
    </rPh>
    <phoneticPr fontId="3"/>
  </si>
  <si>
    <t>令和９年３月３１日までに貴県の競争入札参加資格（建設工事）審査の</t>
    <rPh sb="0" eb="2">
      <t>レイワ</t>
    </rPh>
    <rPh sb="15" eb="17">
      <t>キョウソウ</t>
    </rPh>
    <rPh sb="17" eb="19">
      <t>ニュウサツ</t>
    </rPh>
    <rPh sb="19" eb="21">
      <t>サンカ</t>
    </rPh>
    <rPh sb="21" eb="23">
      <t>シカク</t>
    </rPh>
    <rPh sb="24" eb="26">
      <t>ケンセツ</t>
    </rPh>
    <rPh sb="26" eb="28">
      <t>コウジ</t>
    </rPh>
    <rPh sb="29" eb="31">
      <t>シンサ</t>
    </rPh>
    <phoneticPr fontId="5"/>
  </si>
  <si>
    <t>　　令和７・８年度において、貴県で行われる下記に係る競争入札に参加する資格</t>
    <rPh sb="2" eb="3">
      <t>レイ</t>
    </rPh>
    <rPh sb="3" eb="4">
      <t>ワ</t>
    </rPh>
    <rPh sb="7" eb="9">
      <t>ネンド</t>
    </rPh>
    <rPh sb="14" eb="16">
      <t>キケン</t>
    </rPh>
    <rPh sb="17" eb="18">
      <t>オコナ</t>
    </rPh>
    <rPh sb="21" eb="23">
      <t>カキ</t>
    </rPh>
    <rPh sb="24" eb="25">
      <t>カカ</t>
    </rPh>
    <rPh sb="26" eb="28">
      <t>キョウソウ</t>
    </rPh>
    <rPh sb="28" eb="30">
      <t>ニュウサツ</t>
    </rPh>
    <rPh sb="31" eb="33">
      <t>サンカ</t>
    </rPh>
    <rPh sb="35" eb="37">
      <t>シカク</t>
    </rPh>
    <phoneticPr fontId="3"/>
  </si>
  <si>
    <t>令和７・８年度中に許可番号が変更した場合、前許可番号を記</t>
    <rPh sb="0" eb="2">
      <t>レイワ</t>
    </rPh>
    <rPh sb="5" eb="7">
      <t>ネンド</t>
    </rPh>
    <rPh sb="7" eb="8">
      <t>チュウ</t>
    </rPh>
    <rPh sb="9" eb="11">
      <t>キョカ</t>
    </rPh>
    <rPh sb="11" eb="13">
      <t>バンゴウ</t>
    </rPh>
    <rPh sb="14" eb="16">
      <t>ヘンコウ</t>
    </rPh>
    <rPh sb="18" eb="20">
      <t>バアイ</t>
    </rPh>
    <rPh sb="21" eb="22">
      <t>ゼン</t>
    </rPh>
    <rPh sb="22" eb="24">
      <t>キョカ</t>
    </rPh>
    <rPh sb="24" eb="26">
      <t>バンゴウ</t>
    </rPh>
    <rPh sb="27" eb="28">
      <t>キ</t>
    </rPh>
    <phoneticPr fontId="3"/>
  </si>
  <si>
    <t>令和７・８年度中に許可番号が変更した場合、前許可番号を記</t>
    <rPh sb="0" eb="1">
      <t>レイ</t>
    </rPh>
    <rPh sb="1" eb="2">
      <t>ワ</t>
    </rPh>
    <rPh sb="5" eb="7">
      <t>ネンド</t>
    </rPh>
    <rPh sb="7" eb="8">
      <t>チュウ</t>
    </rPh>
    <rPh sb="9" eb="11">
      <t>キョカ</t>
    </rPh>
    <rPh sb="11" eb="13">
      <t>バンゴウ</t>
    </rPh>
    <rPh sb="14" eb="16">
      <t>ヘンコウ</t>
    </rPh>
    <rPh sb="18" eb="20">
      <t>バアイ</t>
    </rPh>
    <rPh sb="21" eb="22">
      <t>ゼン</t>
    </rPh>
    <rPh sb="22" eb="24">
      <t>キョカ</t>
    </rPh>
    <rPh sb="24" eb="26">
      <t>バンゴウ</t>
    </rPh>
    <rPh sb="27" eb="28">
      <t>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</si>
</sst>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00000000"/>
    <numFmt numFmtId="178" formatCode="00"/>
    <numFmt numFmtId="179" formatCode="000000"/>
    <numFmt numFmtId="180" formatCode="0_);[Red]\(0\)"/>
    <numFmt numFmtId="181" formatCode="0000"/>
  </numFmts>
  <fonts count="99">
    <font>
      <sz val="12"/>
      <name val="ＭＳ 明朝"/>
      <family val="1"/>
      <charset val="128"/>
    </font>
    <font>
      <sz val="12"/>
      <name val="ＭＳ 明朝"/>
      <family val="1"/>
      <charset val="128"/>
    </font>
    <font>
      <sz val="12"/>
      <name val="ＭＳ 明朝"/>
      <family val="1"/>
      <charset val="128"/>
    </font>
    <font>
      <sz val="6"/>
      <name val="ＭＳ 明朝"/>
      <family val="1"/>
      <charset val="128"/>
    </font>
    <font>
      <sz val="11"/>
      <name val="ＭＳ Ｐゴシック"/>
      <family val="3"/>
      <charset val="128"/>
    </font>
    <font>
      <sz val="6"/>
      <name val="ＭＳ Ｐゴシック"/>
      <family val="3"/>
      <charset val="128"/>
    </font>
    <font>
      <sz val="9"/>
      <name val="ＭＳ 明朝"/>
      <family val="1"/>
      <charset val="128"/>
    </font>
    <font>
      <sz val="12"/>
      <color indexed="8"/>
      <name val="ＭＳ 明朝"/>
      <family val="1"/>
      <charset val="128"/>
    </font>
    <font>
      <sz val="12"/>
      <name val="ＭＳ 明朝"/>
      <family val="1"/>
      <charset val="128"/>
    </font>
    <font>
      <sz val="12"/>
      <name val="ＭＳ ゴシック"/>
      <family val="3"/>
      <charset val="128"/>
    </font>
    <font>
      <b/>
      <sz val="18"/>
      <name val="ＭＳ ゴシック"/>
      <family val="3"/>
      <charset val="128"/>
    </font>
    <font>
      <sz val="12"/>
      <name val="ＭＳ 明朝"/>
      <family val="1"/>
      <charset val="128"/>
    </font>
    <font>
      <sz val="12"/>
      <color indexed="8"/>
      <name val="ＭＳ ゴシック"/>
      <family val="3"/>
      <charset val="128"/>
    </font>
    <font>
      <sz val="10"/>
      <name val="ＭＳ 明朝"/>
      <family val="1"/>
      <charset val="128"/>
    </font>
    <font>
      <sz val="10"/>
      <name val="ＭＳ ゴシック"/>
      <family val="3"/>
      <charset val="128"/>
    </font>
    <font>
      <sz val="14"/>
      <name val="ＭＳ ゴシック"/>
      <family val="3"/>
      <charset val="128"/>
    </font>
    <font>
      <u/>
      <sz val="12"/>
      <name val="ＭＳ ゴシック"/>
      <family val="3"/>
      <charset val="128"/>
    </font>
    <font>
      <b/>
      <sz val="12"/>
      <name val="ＭＳ ゴシック"/>
      <family val="3"/>
      <charset val="128"/>
    </font>
    <font>
      <b/>
      <sz val="12"/>
      <name val="ＭＳ 明朝"/>
      <family val="1"/>
      <charset val="128"/>
    </font>
    <font>
      <sz val="12"/>
      <name val="ＭＳ 明朝"/>
      <family val="1"/>
      <charset val="128"/>
    </font>
    <font>
      <sz val="12"/>
      <name val="HG丸ｺﾞｼｯｸM-PRO"/>
      <family val="3"/>
      <charset val="128"/>
    </font>
    <font>
      <sz val="10.5"/>
      <name val="ＭＳ 明朝"/>
      <family val="1"/>
      <charset val="128"/>
    </font>
    <font>
      <sz val="12"/>
      <name val="ＭＳ 明朝"/>
      <family val="1"/>
      <charset val="128"/>
    </font>
    <font>
      <sz val="16"/>
      <name val="HG丸ｺﾞｼｯｸM-PRO"/>
      <family val="3"/>
      <charset val="128"/>
    </font>
    <font>
      <sz val="11"/>
      <name val="ＭＳ 明朝"/>
      <family val="1"/>
      <charset val="128"/>
    </font>
    <font>
      <b/>
      <sz val="11"/>
      <name val="ＭＳ 明朝"/>
      <family val="1"/>
      <charset val="128"/>
    </font>
    <font>
      <sz val="16"/>
      <name val="ＭＳ ゴシック"/>
      <family val="3"/>
      <charset val="128"/>
    </font>
    <font>
      <b/>
      <sz val="16"/>
      <name val="ＭＳ ゴシック"/>
      <family val="3"/>
      <charset val="128"/>
    </font>
    <font>
      <sz val="14"/>
      <name val="ＭＳ 明朝"/>
      <family val="1"/>
      <charset val="128"/>
    </font>
    <font>
      <sz val="11"/>
      <color indexed="8"/>
      <name val="ＭＳ ゴシック"/>
      <family val="3"/>
      <charset val="128"/>
    </font>
    <font>
      <b/>
      <sz val="8"/>
      <color indexed="8"/>
      <name val="ＭＳ ゴシック"/>
      <family val="3"/>
      <charset val="128"/>
    </font>
    <font>
      <b/>
      <sz val="14"/>
      <color indexed="8"/>
      <name val="ＭＳ ゴシック"/>
      <family val="3"/>
      <charset val="128"/>
    </font>
    <font>
      <sz val="10"/>
      <color indexed="8"/>
      <name val="ＭＳ 明朝"/>
      <family val="1"/>
      <charset val="128"/>
    </font>
    <font>
      <sz val="11"/>
      <name val="ＭＳ ゴシック"/>
      <family val="3"/>
      <charset val="128"/>
    </font>
    <font>
      <sz val="9"/>
      <name val="ＭＳ ゴシック"/>
      <family val="3"/>
      <charset val="128"/>
    </font>
    <font>
      <sz val="12"/>
      <color indexed="12"/>
      <name val="ＭＳ 明朝"/>
      <family val="1"/>
      <charset val="128"/>
    </font>
    <font>
      <sz val="10"/>
      <color indexed="10"/>
      <name val="ＭＳ ゴシック"/>
      <family val="3"/>
      <charset val="128"/>
    </font>
    <font>
      <sz val="12"/>
      <color indexed="12"/>
      <name val="ＭＳ ゴシック"/>
      <family val="3"/>
      <charset val="128"/>
    </font>
    <font>
      <sz val="11"/>
      <color indexed="8"/>
      <name val="ＭＳ 明朝"/>
      <family val="1"/>
      <charset val="128"/>
    </font>
    <font>
      <sz val="11"/>
      <color indexed="12"/>
      <name val="ＭＳ ゴシック"/>
      <family val="3"/>
      <charset val="128"/>
    </font>
    <font>
      <sz val="18"/>
      <name val="ＭＳ ゴシック"/>
      <family val="3"/>
      <charset val="128"/>
    </font>
    <font>
      <b/>
      <sz val="10"/>
      <color indexed="10"/>
      <name val="ＭＳ ゴシック"/>
      <family val="3"/>
      <charset val="128"/>
    </font>
    <font>
      <sz val="9"/>
      <color indexed="81"/>
      <name val="ＭＳ Ｐゴシック"/>
      <family val="3"/>
      <charset val="128"/>
    </font>
    <font>
      <sz val="10"/>
      <color indexed="10"/>
      <name val="ＭＳ Ｐゴシック"/>
      <family val="3"/>
      <charset val="128"/>
    </font>
    <font>
      <sz val="8"/>
      <name val="ＭＳ 明朝"/>
      <family val="1"/>
      <charset val="128"/>
    </font>
    <font>
      <vertAlign val="superscript"/>
      <sz val="10"/>
      <name val="ＭＳ 明朝"/>
      <family val="1"/>
      <charset val="128"/>
    </font>
    <font>
      <sz val="16"/>
      <color indexed="12"/>
      <name val="ＭＳ 明朝"/>
      <family val="1"/>
      <charset val="128"/>
    </font>
    <font>
      <vertAlign val="superscript"/>
      <sz val="10.5"/>
      <name val="ＭＳ 明朝"/>
      <family val="1"/>
      <charset val="128"/>
    </font>
    <font>
      <sz val="10"/>
      <color indexed="12"/>
      <name val="ＭＳ ゴシック"/>
      <family val="3"/>
      <charset val="128"/>
    </font>
    <font>
      <sz val="9"/>
      <color indexed="10"/>
      <name val="ＭＳ Ｐゴシック"/>
      <family val="3"/>
      <charset val="128"/>
    </font>
    <font>
      <sz val="12"/>
      <color indexed="9"/>
      <name val="ＭＳ ゴシック"/>
      <family val="3"/>
      <charset val="128"/>
    </font>
    <font>
      <sz val="10"/>
      <name val="ＭＳ Ｐ明朝"/>
      <family val="1"/>
      <charset val="128"/>
    </font>
    <font>
      <sz val="11"/>
      <color indexed="9"/>
      <name val="ＭＳ 明朝"/>
      <family val="1"/>
      <charset val="128"/>
    </font>
    <font>
      <u/>
      <sz val="10"/>
      <color indexed="12"/>
      <name val="ＭＳ ゴシック"/>
      <family val="3"/>
      <charset val="128"/>
    </font>
    <font>
      <sz val="11"/>
      <name val="ＭＳ Ｐ明朝"/>
      <family val="1"/>
      <charset val="128"/>
    </font>
    <font>
      <b/>
      <sz val="14"/>
      <name val="ＭＳ 明朝"/>
      <family val="1"/>
      <charset val="128"/>
    </font>
    <font>
      <b/>
      <sz val="8"/>
      <name val="ＭＳ ゴシック"/>
      <family val="3"/>
      <charset val="128"/>
    </font>
    <font>
      <b/>
      <sz val="14"/>
      <name val="ＭＳ ゴシック"/>
      <family val="3"/>
      <charset val="128"/>
    </font>
    <font>
      <sz val="12"/>
      <color theme="0"/>
      <name val="HG丸ｺﾞｼｯｸM-PRO"/>
      <family val="3"/>
      <charset val="128"/>
    </font>
    <font>
      <sz val="12"/>
      <color rgb="FF0070C0"/>
      <name val="ＭＳ ゴシック"/>
      <family val="3"/>
      <charset val="128"/>
    </font>
    <font>
      <sz val="12"/>
      <color rgb="FFFF0000"/>
      <name val="ＭＳ 明朝"/>
      <family val="1"/>
      <charset val="128"/>
    </font>
    <font>
      <sz val="12"/>
      <color rgb="FFFF0000"/>
      <name val="ＭＳ ゴシック"/>
      <family val="3"/>
      <charset val="128"/>
    </font>
    <font>
      <sz val="12"/>
      <color rgb="FF0070C0"/>
      <name val="MS UI Gothic"/>
      <family val="3"/>
      <charset val="128"/>
    </font>
    <font>
      <sz val="12"/>
      <color theme="3"/>
      <name val="ＭＳ 明朝"/>
      <family val="1"/>
      <charset val="128"/>
    </font>
    <font>
      <sz val="15"/>
      <name val="ＭＳ 明朝"/>
      <family val="1"/>
      <charset val="128"/>
    </font>
    <font>
      <sz val="13"/>
      <name val="ＭＳ 明朝"/>
      <family val="1"/>
      <charset val="128"/>
    </font>
    <font>
      <sz val="12"/>
      <name val="BIZ UDPゴシック"/>
      <family val="3"/>
      <charset val="128"/>
    </font>
    <font>
      <sz val="12"/>
      <color theme="0"/>
      <name val="ＭＳ 明朝"/>
      <family val="1"/>
      <charset val="128"/>
    </font>
    <font>
      <sz val="11"/>
      <color theme="1"/>
      <name val="ＭＳ 明朝"/>
      <family val="1"/>
      <charset val="128"/>
    </font>
    <font>
      <sz val="12"/>
      <color theme="1"/>
      <name val="ＭＳ ゴシック"/>
      <family val="3"/>
      <charset val="128"/>
    </font>
    <font>
      <sz val="12"/>
      <color rgb="FF0000FF"/>
      <name val="ＭＳ ゴシック"/>
      <family val="3"/>
      <charset val="128"/>
    </font>
    <font>
      <sz val="9"/>
      <color theme="1"/>
      <name val="ＭＳ 明朝"/>
      <family val="1"/>
      <charset val="128"/>
    </font>
    <font>
      <sz val="10"/>
      <color theme="1"/>
      <name val="ＭＳ 明朝"/>
      <family val="1"/>
      <charset val="128"/>
    </font>
    <font>
      <sz val="12"/>
      <color theme="1"/>
      <name val="ＭＳ 明朝"/>
      <family val="1"/>
      <charset val="128"/>
    </font>
    <font>
      <sz val="9"/>
      <color theme="1"/>
      <name val="ＭＳ ゴシック"/>
      <family val="3"/>
      <charset val="128"/>
    </font>
    <font>
      <sz val="10"/>
      <color theme="1"/>
      <name val="ＭＳ ゴシック"/>
      <family val="3"/>
      <charset val="128"/>
    </font>
    <font>
      <sz val="12"/>
      <color theme="1"/>
      <name val="MS UI Gothic"/>
      <family val="3"/>
      <charset val="128"/>
    </font>
    <font>
      <sz val="14"/>
      <color rgb="FFFF0000"/>
      <name val="HG丸ｺﾞｼｯｸM-PRO"/>
      <family val="3"/>
      <charset val="128"/>
    </font>
    <font>
      <strike/>
      <sz val="12"/>
      <color rgb="FFFF0000"/>
      <name val="ＭＳ ゴシック"/>
      <family val="3"/>
      <charset val="128"/>
    </font>
    <font>
      <strike/>
      <sz val="12"/>
      <color rgb="FFFF0000"/>
      <name val="ＭＳ 明朝"/>
      <family val="1"/>
      <charset val="128"/>
    </font>
    <font>
      <strike/>
      <sz val="10"/>
      <color rgb="FFFF0000"/>
      <name val="ＭＳ 明朝"/>
      <family val="1"/>
      <charset val="128"/>
    </font>
    <font>
      <u/>
      <sz val="12"/>
      <color rgb="FFFF0000"/>
      <name val="BIZ UDPゴシック"/>
      <family val="3"/>
      <charset val="128"/>
    </font>
    <font>
      <b/>
      <u/>
      <sz val="12"/>
      <color rgb="FFFF0000"/>
      <name val="ＭＳ 明朝"/>
      <family val="1"/>
      <charset val="128"/>
    </font>
    <font>
      <sz val="12"/>
      <color theme="1"/>
      <name val="BIZ UDPゴシック"/>
      <family val="3"/>
      <charset val="128"/>
    </font>
    <font>
      <sz val="10.5"/>
      <color theme="1"/>
      <name val="ＭＳ 明朝"/>
      <family val="1"/>
      <charset val="128"/>
    </font>
    <font>
      <sz val="12"/>
      <color theme="1"/>
      <name val="ＭＳ Ｐゴシック"/>
      <family val="3"/>
      <charset val="128"/>
    </font>
    <font>
      <sz val="10"/>
      <color theme="0"/>
      <name val="ＭＳ 明朝"/>
      <family val="1"/>
      <charset val="128"/>
    </font>
    <font>
      <sz val="10"/>
      <name val="BIZ UDPゴシック"/>
      <family val="3"/>
      <charset val="128"/>
    </font>
    <font>
      <sz val="11"/>
      <name val="BIZ UDPゴシック"/>
      <family val="3"/>
      <charset val="128"/>
    </font>
    <font>
      <sz val="11"/>
      <color rgb="FF0000FF"/>
      <name val="ＭＳ ゴシック"/>
      <family val="3"/>
      <charset val="128"/>
    </font>
    <font>
      <sz val="11"/>
      <color rgb="FF0000FF"/>
      <name val="ＭＳ 明朝"/>
      <family val="1"/>
      <charset val="128"/>
    </font>
    <font>
      <sz val="12"/>
      <color rgb="FF0000FF"/>
      <name val="ＭＳ 明朝"/>
      <family val="1"/>
      <charset val="128"/>
    </font>
    <font>
      <u/>
      <sz val="12"/>
      <color theme="10"/>
      <name val="ＭＳ 明朝"/>
      <family val="1"/>
      <charset val="128"/>
    </font>
    <font>
      <sz val="9"/>
      <color indexed="81"/>
      <name val="MS P ゴシック"/>
      <family val="3"/>
      <charset val="128"/>
    </font>
    <font>
      <sz val="9"/>
      <color indexed="10"/>
      <name val="MS P ゴシック"/>
      <family val="3"/>
      <charset val="128"/>
    </font>
    <font>
      <u/>
      <sz val="11"/>
      <name val="ＭＳ 明朝"/>
      <family val="1"/>
      <charset val="128"/>
    </font>
    <font>
      <sz val="10"/>
      <color rgb="FFFF0000"/>
      <name val="ＭＳ 明朝"/>
      <family val="1"/>
      <charset val="128"/>
    </font>
    <font>
      <u/>
      <sz val="11"/>
      <color rgb="FFFF0000"/>
      <name val="ＭＳ 明朝"/>
      <family val="1"/>
      <charset val="128"/>
    </font>
    <font>
      <sz val="16"/>
      <color rgb="FFFF0000"/>
      <name val="HG丸ｺﾞｼｯｸM-PRO"/>
      <family val="3"/>
      <charset val="128"/>
    </font>
  </fonts>
  <fills count="11">
    <fill>
      <patternFill patternType="none"/>
    </fill>
    <fill>
      <patternFill patternType="gray125"/>
    </fill>
    <fill>
      <patternFill patternType="solid">
        <fgColor theme="0" tint="-0.249977111117893"/>
        <bgColor indexed="64"/>
      </patternFill>
    </fill>
    <fill>
      <patternFill patternType="solid">
        <fgColor theme="1"/>
        <bgColor indexed="64"/>
      </patternFill>
    </fill>
    <fill>
      <patternFill patternType="solid">
        <fgColor rgb="FFFFFF00"/>
        <bgColor indexed="64"/>
      </patternFill>
    </fill>
    <fill>
      <patternFill patternType="solid">
        <fgColor rgb="FF00B050"/>
        <bgColor indexed="64"/>
      </patternFill>
    </fill>
    <fill>
      <patternFill patternType="solid">
        <fgColor rgb="FF00B0F0"/>
        <bgColor indexed="64"/>
      </patternFill>
    </fill>
    <fill>
      <patternFill patternType="solid">
        <fgColor theme="9"/>
        <bgColor indexed="64"/>
      </patternFill>
    </fill>
    <fill>
      <patternFill patternType="solid">
        <fgColor theme="3" tint="0.59999389629810485"/>
        <bgColor indexed="64"/>
      </patternFill>
    </fill>
    <fill>
      <patternFill patternType="solid">
        <fgColor rgb="FF66FFFF"/>
        <bgColor indexed="64"/>
      </patternFill>
    </fill>
    <fill>
      <patternFill patternType="solid">
        <fgColor theme="0"/>
        <bgColor indexed="64"/>
      </patternFill>
    </fill>
  </fills>
  <borders count="101">
    <border>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bottom/>
      <diagonal/>
    </border>
    <border>
      <left/>
      <right style="hair">
        <color indexed="64"/>
      </right>
      <top/>
      <bottom/>
      <diagonal/>
    </border>
    <border>
      <left/>
      <right/>
      <top/>
      <bottom style="thin">
        <color indexed="64"/>
      </bottom>
      <diagonal/>
    </border>
    <border>
      <left style="hair">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diagonal/>
    </border>
    <border diagonalUp="1">
      <left style="thin">
        <color indexed="64"/>
      </left>
      <right style="thin">
        <color indexed="64"/>
      </right>
      <top style="dotted">
        <color indexed="64"/>
      </top>
      <bottom style="dotted">
        <color indexed="64"/>
      </bottom>
      <diagonal style="thin">
        <color indexed="64"/>
      </diagonal>
    </border>
    <border>
      <left/>
      <right/>
      <top style="hair">
        <color indexed="64"/>
      </top>
      <bottom/>
      <diagonal/>
    </border>
    <border>
      <left/>
      <right/>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style="thin">
        <color indexed="64"/>
      </right>
      <top style="hair">
        <color indexed="64"/>
      </top>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hair">
        <color indexed="64"/>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right style="thin">
        <color indexed="64"/>
      </right>
      <top/>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style="hair">
        <color indexed="64"/>
      </left>
      <right/>
      <top/>
      <bottom style="hair">
        <color indexed="64"/>
      </bottom>
      <diagonal/>
    </border>
    <border>
      <left style="thin">
        <color indexed="64"/>
      </left>
      <right style="thin">
        <color indexed="64"/>
      </right>
      <top style="dotted">
        <color indexed="64"/>
      </top>
      <bottom style="thin">
        <color indexed="64"/>
      </bottom>
      <diagonal/>
    </border>
    <border>
      <left style="medium">
        <color indexed="64"/>
      </left>
      <right style="hair">
        <color indexed="64"/>
      </right>
      <top style="hair">
        <color indexed="64"/>
      </top>
      <bottom style="hair">
        <color indexed="64"/>
      </bottom>
      <diagonal/>
    </border>
    <border diagonalUp="1">
      <left style="thin">
        <color indexed="64"/>
      </left>
      <right style="thin">
        <color indexed="64"/>
      </right>
      <top style="dotted">
        <color indexed="64"/>
      </top>
      <bottom/>
      <diagonal style="thin">
        <color indexed="64"/>
      </diagonal>
    </border>
    <border diagonalUp="1">
      <left style="thin">
        <color indexed="64"/>
      </left>
      <right style="thin">
        <color indexed="64"/>
      </right>
      <top/>
      <bottom style="dotted">
        <color indexed="64"/>
      </bottom>
      <diagonal style="thin">
        <color indexed="64"/>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diagonal/>
    </border>
    <border>
      <left/>
      <right style="thin">
        <color indexed="64"/>
      </right>
      <top style="dotted">
        <color indexed="64"/>
      </top>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dashed">
        <color indexed="64"/>
      </bottom>
      <diagonal/>
    </border>
    <border>
      <left/>
      <right style="thin">
        <color indexed="64"/>
      </right>
      <top style="dotted">
        <color indexed="64"/>
      </top>
      <bottom style="dashed">
        <color indexed="64"/>
      </bottom>
      <diagonal/>
    </border>
    <border>
      <left style="thin">
        <color indexed="64"/>
      </left>
      <right/>
      <top style="dashed">
        <color indexed="64"/>
      </top>
      <bottom style="dotted">
        <color indexed="64"/>
      </bottom>
      <diagonal/>
    </border>
    <border>
      <left/>
      <right style="thin">
        <color indexed="64"/>
      </right>
      <top style="dashed">
        <color indexed="64"/>
      </top>
      <bottom style="dotted">
        <color indexed="64"/>
      </bottom>
      <diagonal/>
    </border>
    <border>
      <left/>
      <right style="hair">
        <color indexed="64"/>
      </right>
      <top/>
      <bottom style="hair">
        <color indexed="64"/>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style="hair">
        <color indexed="64"/>
      </right>
      <top style="hair">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style="hair">
        <color indexed="64"/>
      </top>
      <bottom style="thin">
        <color indexed="64"/>
      </bottom>
      <diagonal/>
    </border>
    <border>
      <left style="hair">
        <color indexed="64"/>
      </left>
      <right/>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bottom/>
      <diagonal/>
    </border>
    <border>
      <left/>
      <right style="thin">
        <color indexed="64"/>
      </right>
      <top/>
      <bottom style="hair">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bottom style="thin">
        <color indexed="64"/>
      </bottom>
      <diagonal/>
    </border>
    <border>
      <left style="medium">
        <color theme="0"/>
      </left>
      <right style="medium">
        <color theme="0"/>
      </right>
      <top style="medium">
        <color theme="0"/>
      </top>
      <bottom style="medium">
        <color theme="0"/>
      </bottom>
      <diagonal/>
    </border>
    <border>
      <left style="medium">
        <color theme="0"/>
      </left>
      <right/>
      <top style="medium">
        <color theme="0"/>
      </top>
      <bottom style="medium">
        <color theme="0"/>
      </bottom>
      <diagonal/>
    </border>
    <border>
      <left/>
      <right/>
      <top style="medium">
        <color theme="0"/>
      </top>
      <bottom style="medium">
        <color theme="0"/>
      </bottom>
      <diagonal/>
    </border>
    <border>
      <left/>
      <right style="medium">
        <color theme="0"/>
      </right>
      <top style="medium">
        <color theme="0"/>
      </top>
      <bottom style="medium">
        <color theme="0"/>
      </bottom>
      <diagonal/>
    </border>
    <border>
      <left/>
      <right style="medium">
        <color theme="0"/>
      </right>
      <top/>
      <bottom/>
      <diagonal/>
    </border>
    <border>
      <left style="medium">
        <color theme="0"/>
      </left>
      <right style="medium">
        <color theme="0"/>
      </right>
      <top style="medium">
        <color theme="0"/>
      </top>
      <bottom/>
      <diagonal/>
    </border>
    <border>
      <left style="medium">
        <color theme="0"/>
      </left>
      <right style="medium">
        <color theme="0"/>
      </right>
      <top/>
      <bottom/>
      <diagonal/>
    </border>
    <border>
      <left style="medium">
        <color theme="0"/>
      </left>
      <right style="medium">
        <color theme="0"/>
      </right>
      <top/>
      <bottom style="medium">
        <color theme="0"/>
      </bottom>
      <diagonal/>
    </border>
    <border>
      <left/>
      <right style="medium">
        <color theme="0"/>
      </right>
      <top style="medium">
        <color theme="0"/>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style="medium">
        <color theme="0"/>
      </top>
      <bottom/>
      <diagonal/>
    </border>
    <border>
      <left/>
      <right/>
      <top style="thin">
        <color indexed="64"/>
      </top>
      <bottom style="hair">
        <color indexed="64"/>
      </bottom>
      <diagonal/>
    </border>
    <border>
      <left style="thin">
        <color indexed="64"/>
      </left>
      <right/>
      <top/>
      <bottom style="hair">
        <color indexed="64"/>
      </bottom>
      <diagonal/>
    </border>
    <border>
      <left/>
      <right style="hair">
        <color indexed="64"/>
      </right>
      <top style="medium">
        <color indexed="64"/>
      </top>
      <bottom style="medium">
        <color indexed="64"/>
      </bottom>
      <diagonal/>
    </border>
    <border>
      <left/>
      <right style="hair">
        <color indexed="64"/>
      </right>
      <top style="hair">
        <color indexed="64"/>
      </top>
      <bottom style="medium">
        <color indexed="64"/>
      </bottom>
      <diagonal/>
    </border>
    <border>
      <left/>
      <right style="hair">
        <color indexed="64"/>
      </right>
      <top style="hair">
        <color indexed="64"/>
      </top>
      <bottom/>
      <diagonal/>
    </border>
    <border>
      <left style="thin">
        <color indexed="64"/>
      </left>
      <right/>
      <top style="hair">
        <color indexed="64"/>
      </top>
      <bottom style="hair">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s>
  <cellStyleXfs count="4">
    <xf numFmtId="0" fontId="0" fillId="0" borderId="0">
      <alignment vertical="center"/>
    </xf>
    <xf numFmtId="38" fontId="2" fillId="0" borderId="0" applyFont="0" applyFill="0" applyBorder="0" applyAlignment="0" applyProtection="0">
      <alignment vertical="center"/>
    </xf>
    <xf numFmtId="0" fontId="4" fillId="0" borderId="0">
      <alignment vertical="center"/>
    </xf>
    <xf numFmtId="0" fontId="4" fillId="0" borderId="0"/>
  </cellStyleXfs>
  <cellXfs count="1346">
    <xf numFmtId="0" fontId="0" fillId="0" borderId="0" xfId="0">
      <alignment vertical="center"/>
    </xf>
    <xf numFmtId="0" fontId="2" fillId="0" borderId="0" xfId="0" applyFont="1">
      <alignment vertical="center"/>
    </xf>
    <xf numFmtId="0" fontId="2" fillId="0" borderId="0" xfId="0" applyFont="1" applyAlignment="1">
      <alignment vertical="center"/>
    </xf>
    <xf numFmtId="0" fontId="8" fillId="0" borderId="0" xfId="0" applyFont="1">
      <alignment vertical="center"/>
    </xf>
    <xf numFmtId="0" fontId="8" fillId="0" borderId="0" xfId="0" applyFont="1" applyAlignment="1">
      <alignment vertical="center"/>
    </xf>
    <xf numFmtId="0" fontId="2" fillId="0" borderId="0" xfId="0" applyFont="1" applyAlignment="1">
      <alignment horizontal="center" vertical="center"/>
    </xf>
    <xf numFmtId="0" fontId="8" fillId="0" borderId="0" xfId="0" applyFont="1" applyAlignment="1">
      <alignment horizontal="center" vertical="center"/>
    </xf>
    <xf numFmtId="0" fontId="8" fillId="0" borderId="0" xfId="0" applyFont="1" applyBorder="1" applyAlignment="1">
      <alignment horizontal="center" vertical="center"/>
    </xf>
    <xf numFmtId="0" fontId="8" fillId="0" borderId="0" xfId="0" applyFont="1" applyBorder="1">
      <alignment vertical="center"/>
    </xf>
    <xf numFmtId="0" fontId="9" fillId="0" borderId="0" xfId="0" applyFont="1">
      <alignment vertical="center"/>
    </xf>
    <xf numFmtId="0" fontId="8" fillId="0" borderId="0" xfId="0" applyFont="1" applyBorder="1" applyAlignment="1">
      <alignment horizontal="right" vertical="center"/>
    </xf>
    <xf numFmtId="0" fontId="8" fillId="0" borderId="0" xfId="0" applyFont="1" applyBorder="1" applyAlignment="1">
      <alignment vertical="center"/>
    </xf>
    <xf numFmtId="0" fontId="2" fillId="0" borderId="1" xfId="0" applyFont="1" applyBorder="1" applyAlignment="1">
      <alignment horizontal="center" vertical="center"/>
    </xf>
    <xf numFmtId="0" fontId="2" fillId="0" borderId="0" xfId="0" applyFont="1" applyAlignment="1">
      <alignment vertical="center" shrinkToFit="1"/>
    </xf>
    <xf numFmtId="0" fontId="11" fillId="0" borderId="0" xfId="0" applyFont="1" applyAlignment="1">
      <alignment horizontal="center" vertical="center"/>
    </xf>
    <xf numFmtId="0" fontId="9" fillId="0" borderId="0" xfId="0" applyFont="1" applyAlignment="1">
      <alignment horizontal="center" vertical="center"/>
    </xf>
    <xf numFmtId="0" fontId="9" fillId="0" borderId="0" xfId="0" applyFont="1" applyAlignment="1">
      <alignment vertical="center" shrinkToFit="1"/>
    </xf>
    <xf numFmtId="0" fontId="9" fillId="0" borderId="0" xfId="0" applyFont="1" applyAlignment="1">
      <alignment horizontal="center" vertical="center" shrinkToFit="1"/>
    </xf>
    <xf numFmtId="0" fontId="7" fillId="0" borderId="2" xfId="0" applyFont="1" applyBorder="1" applyAlignment="1">
      <alignment vertical="center"/>
    </xf>
    <xf numFmtId="0" fontId="7" fillId="0" borderId="1" xfId="0" applyFont="1" applyBorder="1" applyAlignment="1">
      <alignment vertical="center"/>
    </xf>
    <xf numFmtId="0" fontId="7" fillId="0" borderId="0" xfId="0" applyFont="1" applyBorder="1" applyAlignment="1">
      <alignment vertical="center"/>
    </xf>
    <xf numFmtId="0" fontId="9" fillId="0" borderId="0" xfId="0" applyFont="1" applyAlignment="1">
      <alignment vertical="center"/>
    </xf>
    <xf numFmtId="0" fontId="2" fillId="0" borderId="0" xfId="3" applyFont="1" applyFill="1" applyAlignment="1">
      <alignment vertical="center"/>
    </xf>
    <xf numFmtId="0" fontId="8" fillId="0" borderId="3" xfId="0" applyFont="1" applyBorder="1" applyAlignment="1">
      <alignment vertical="center"/>
    </xf>
    <xf numFmtId="0" fontId="2" fillId="0" borderId="0" xfId="0" applyFont="1" applyBorder="1" applyAlignment="1">
      <alignment vertical="center"/>
    </xf>
    <xf numFmtId="0" fontId="2" fillId="0" borderId="0" xfId="0" applyFont="1" applyBorder="1">
      <alignment vertical="center"/>
    </xf>
    <xf numFmtId="0" fontId="2" fillId="0" borderId="0" xfId="3" applyFont="1" applyFill="1" applyBorder="1" applyAlignment="1">
      <alignment vertical="center"/>
    </xf>
    <xf numFmtId="0" fontId="2" fillId="0" borderId="4" xfId="3" applyFont="1" applyFill="1" applyBorder="1" applyAlignment="1">
      <alignment vertical="center"/>
    </xf>
    <xf numFmtId="0" fontId="2" fillId="0" borderId="0" xfId="3" applyFont="1" applyFill="1" applyBorder="1" applyAlignment="1">
      <alignment horizontal="center" vertical="center"/>
    </xf>
    <xf numFmtId="0" fontId="10" fillId="0" borderId="0" xfId="0" applyFont="1" applyBorder="1" applyAlignment="1">
      <alignment vertical="center"/>
    </xf>
    <xf numFmtId="0" fontId="2" fillId="0" borderId="5" xfId="3" applyFont="1" applyFill="1" applyBorder="1" applyAlignment="1">
      <alignment vertical="center"/>
    </xf>
    <xf numFmtId="0" fontId="15" fillId="0" borderId="0" xfId="3" applyFont="1" applyFill="1" applyBorder="1" applyAlignment="1">
      <alignment horizontal="right" vertical="center"/>
    </xf>
    <xf numFmtId="0" fontId="2" fillId="0" borderId="5" xfId="0" applyFont="1" applyBorder="1" applyAlignment="1">
      <alignment vertical="center"/>
    </xf>
    <xf numFmtId="0" fontId="19" fillId="0" borderId="0" xfId="3" applyFont="1" applyFill="1" applyBorder="1" applyAlignment="1">
      <alignment vertical="center"/>
    </xf>
    <xf numFmtId="0" fontId="19" fillId="0" borderId="0" xfId="0" applyFont="1" applyBorder="1" applyAlignment="1">
      <alignment vertical="center"/>
    </xf>
    <xf numFmtId="0" fontId="15" fillId="0" borderId="0" xfId="3" applyFont="1" applyFill="1" applyBorder="1" applyAlignment="1">
      <alignment vertical="center"/>
    </xf>
    <xf numFmtId="0" fontId="15" fillId="0" borderId="0" xfId="0" applyFont="1" applyBorder="1" applyAlignment="1">
      <alignment vertical="center"/>
    </xf>
    <xf numFmtId="0" fontId="2" fillId="0" borderId="6" xfId="3" applyFont="1" applyFill="1" applyBorder="1" applyAlignment="1">
      <alignment vertical="center"/>
    </xf>
    <xf numFmtId="0" fontId="2" fillId="0" borderId="7" xfId="3" applyFont="1" applyFill="1" applyBorder="1" applyAlignment="1">
      <alignment vertical="center"/>
    </xf>
    <xf numFmtId="0" fontId="2" fillId="0" borderId="8" xfId="3" applyFont="1" applyFill="1" applyBorder="1" applyAlignment="1">
      <alignment vertical="center"/>
    </xf>
    <xf numFmtId="0" fontId="2" fillId="0" borderId="9" xfId="0" applyFont="1" applyBorder="1" applyAlignment="1">
      <alignment vertical="center"/>
    </xf>
    <xf numFmtId="0" fontId="9" fillId="0" borderId="0" xfId="3" applyFont="1" applyFill="1" applyBorder="1" applyAlignment="1">
      <alignment vertical="center"/>
    </xf>
    <xf numFmtId="0" fontId="9" fillId="0" borderId="0" xfId="3" applyFont="1" applyFill="1" applyBorder="1" applyAlignment="1">
      <alignment horizontal="center" vertical="center"/>
    </xf>
    <xf numFmtId="0" fontId="0" fillId="0" borderId="0" xfId="0" applyAlignment="1">
      <alignment vertical="center"/>
    </xf>
    <xf numFmtId="0" fontId="21" fillId="0" borderId="10" xfId="0" applyFont="1" applyBorder="1" applyAlignment="1">
      <alignment horizontal="center" vertical="center" shrinkToFit="1"/>
    </xf>
    <xf numFmtId="0" fontId="21" fillId="0" borderId="11" xfId="0" applyFont="1" applyBorder="1" applyAlignment="1">
      <alignment vertical="center" shrinkToFit="1"/>
    </xf>
    <xf numFmtId="0" fontId="21" fillId="0" borderId="12" xfId="0" applyFont="1" applyBorder="1" applyAlignment="1">
      <alignment vertical="center" shrinkToFit="1"/>
    </xf>
    <xf numFmtId="0" fontId="21" fillId="0" borderId="13" xfId="0" applyFont="1" applyBorder="1" applyAlignment="1">
      <alignment vertical="center" shrinkToFit="1"/>
    </xf>
    <xf numFmtId="0" fontId="21" fillId="0" borderId="14" xfId="0" applyFont="1" applyBorder="1" applyAlignment="1">
      <alignment vertical="center" shrinkToFit="1"/>
    </xf>
    <xf numFmtId="0" fontId="21" fillId="0" borderId="15" xfId="0" applyFont="1" applyBorder="1" applyAlignment="1">
      <alignment vertical="center" shrinkToFit="1"/>
    </xf>
    <xf numFmtId="0" fontId="22" fillId="0" borderId="0" xfId="3" applyFont="1" applyFill="1" applyBorder="1" applyAlignment="1">
      <alignment vertical="center"/>
    </xf>
    <xf numFmtId="0" fontId="22" fillId="0" borderId="0" xfId="3" applyFont="1" applyFill="1" applyBorder="1" applyAlignment="1">
      <alignment horizontal="center" vertical="center"/>
    </xf>
    <xf numFmtId="0" fontId="22" fillId="0" borderId="16" xfId="0" applyFont="1" applyBorder="1" applyAlignment="1">
      <alignment vertical="center" shrinkToFit="1"/>
    </xf>
    <xf numFmtId="0" fontId="23" fillId="0" borderId="0" xfId="0" applyFont="1" applyAlignment="1">
      <alignment vertical="center"/>
    </xf>
    <xf numFmtId="0" fontId="20" fillId="0" borderId="0" xfId="3" applyFont="1" applyFill="1" applyBorder="1" applyAlignment="1">
      <alignment vertical="center"/>
    </xf>
    <xf numFmtId="0" fontId="17" fillId="0" borderId="0" xfId="0" applyFont="1" applyAlignment="1">
      <alignment vertical="center"/>
    </xf>
    <xf numFmtId="0" fontId="24" fillId="0" borderId="0" xfId="3" applyFont="1" applyFill="1" applyBorder="1" applyAlignment="1">
      <alignment vertical="center"/>
    </xf>
    <xf numFmtId="0" fontId="25" fillId="0" borderId="0" xfId="0" applyFont="1" applyBorder="1" applyAlignment="1">
      <alignment vertical="center"/>
    </xf>
    <xf numFmtId="0" fontId="24" fillId="0" borderId="0" xfId="0" applyFont="1" applyBorder="1" applyAlignment="1">
      <alignment vertical="center"/>
    </xf>
    <xf numFmtId="0" fontId="26" fillId="0" borderId="0" xfId="3" applyFont="1" applyFill="1" applyBorder="1" applyAlignment="1">
      <alignment vertical="center"/>
    </xf>
    <xf numFmtId="0" fontId="24" fillId="0" borderId="0" xfId="0" applyFont="1" applyAlignment="1">
      <alignment horizontal="center" vertical="center"/>
    </xf>
    <xf numFmtId="0" fontId="24" fillId="0" borderId="0" xfId="0" applyFont="1" applyBorder="1" applyAlignment="1">
      <alignment horizontal="center" vertical="center"/>
    </xf>
    <xf numFmtId="0" fontId="24" fillId="0" borderId="5" xfId="0" applyFont="1" applyBorder="1" applyAlignment="1">
      <alignment vertical="center"/>
    </xf>
    <xf numFmtId="0" fontId="24" fillId="0" borderId="5" xfId="3" applyFont="1" applyFill="1" applyBorder="1" applyAlignment="1">
      <alignment vertical="center"/>
    </xf>
    <xf numFmtId="0" fontId="11" fillId="0" borderId="0" xfId="0" applyFont="1" applyBorder="1" applyAlignment="1">
      <alignment vertical="center"/>
    </xf>
    <xf numFmtId="0" fontId="14" fillId="0" borderId="0" xfId="0" applyFont="1" applyAlignment="1">
      <alignment vertical="center"/>
    </xf>
    <xf numFmtId="0" fontId="2" fillId="0" borderId="0" xfId="0" applyFont="1" applyBorder="1" applyAlignment="1">
      <alignment horizontal="center" vertical="center"/>
    </xf>
    <xf numFmtId="0" fontId="2" fillId="0" borderId="0" xfId="0" applyFont="1" applyBorder="1" applyAlignment="1">
      <alignment horizontal="right" vertical="center"/>
    </xf>
    <xf numFmtId="0" fontId="2" fillId="0" borderId="2" xfId="0" applyFont="1" applyBorder="1" applyAlignment="1">
      <alignment vertical="center" shrinkToFit="1"/>
    </xf>
    <xf numFmtId="0" fontId="10" fillId="0" borderId="0" xfId="0" applyFont="1" applyAlignment="1">
      <alignment vertical="center"/>
    </xf>
    <xf numFmtId="0" fontId="8" fillId="0" borderId="0" xfId="0" applyFont="1" applyBorder="1" applyAlignment="1">
      <alignment horizontal="center" vertical="center" shrinkToFit="1"/>
    </xf>
    <xf numFmtId="0" fontId="2" fillId="0" borderId="17" xfId="0" applyFont="1" applyBorder="1" applyAlignment="1">
      <alignment horizontal="center" vertical="center"/>
    </xf>
    <xf numFmtId="0" fontId="7" fillId="0" borderId="17" xfId="0" applyFont="1" applyBorder="1" applyAlignment="1">
      <alignment vertical="center"/>
    </xf>
    <xf numFmtId="0" fontId="14" fillId="0" borderId="0" xfId="0" applyFont="1" applyBorder="1" applyAlignment="1">
      <alignment vertical="center"/>
    </xf>
    <xf numFmtId="0" fontId="7" fillId="0" borderId="18" xfId="0" applyFont="1" applyBorder="1" applyAlignment="1">
      <alignment vertical="center"/>
    </xf>
    <xf numFmtId="0" fontId="14" fillId="0" borderId="0" xfId="0" applyFont="1" applyBorder="1" applyAlignment="1">
      <alignment horizontal="center" vertical="center" shrinkToFit="1"/>
    </xf>
    <xf numFmtId="0" fontId="14" fillId="0" borderId="0" xfId="0" applyFont="1" applyBorder="1" applyAlignment="1">
      <alignment horizontal="center" vertical="center"/>
    </xf>
    <xf numFmtId="0" fontId="2" fillId="0" borderId="0" xfId="0" applyFont="1" applyBorder="1" applyAlignment="1">
      <alignment vertical="center" shrinkToFit="1"/>
    </xf>
    <xf numFmtId="0" fontId="3" fillId="0" borderId="0" xfId="0" applyFont="1" applyBorder="1" applyAlignment="1">
      <alignment horizontal="center" vertical="center" shrinkToFit="1"/>
    </xf>
    <xf numFmtId="0" fontId="2" fillId="0" borderId="17" xfId="0" applyFont="1" applyBorder="1" applyAlignment="1">
      <alignment vertical="center" shrinkToFit="1"/>
    </xf>
    <xf numFmtId="0" fontId="2" fillId="0" borderId="3" xfId="0" applyFont="1" applyBorder="1" applyAlignment="1">
      <alignment vertical="center"/>
    </xf>
    <xf numFmtId="0" fontId="2" fillId="0" borderId="7" xfId="0" applyFont="1" applyBorder="1" applyAlignment="1">
      <alignment horizontal="center" vertical="center" shrinkToFit="1"/>
    </xf>
    <xf numFmtId="0" fontId="2" fillId="0" borderId="0" xfId="0" applyFont="1" applyBorder="1" applyAlignment="1">
      <alignment horizontal="center" vertical="center" shrinkToFit="1"/>
    </xf>
    <xf numFmtId="0" fontId="30" fillId="0" borderId="0" xfId="0" applyFont="1" applyAlignment="1">
      <alignment vertical="center"/>
    </xf>
    <xf numFmtId="0" fontId="31" fillId="0" borderId="0" xfId="0" applyFont="1" applyAlignment="1">
      <alignment vertical="center"/>
    </xf>
    <xf numFmtId="0" fontId="7" fillId="0" borderId="19" xfId="0" applyFont="1" applyBorder="1" applyAlignment="1">
      <alignment horizontal="center" vertical="center"/>
    </xf>
    <xf numFmtId="0" fontId="7" fillId="0" borderId="20" xfId="0" applyFont="1" applyBorder="1" applyAlignment="1">
      <alignment horizontal="center" vertical="center"/>
    </xf>
    <xf numFmtId="0" fontId="7" fillId="0" borderId="0" xfId="0" applyFont="1" applyBorder="1" applyAlignment="1">
      <alignment horizontal="center" vertical="center"/>
    </xf>
    <xf numFmtId="0" fontId="12" fillId="0" borderId="0" xfId="0" applyFont="1" applyAlignment="1">
      <alignment vertical="center"/>
    </xf>
    <xf numFmtId="38" fontId="12" fillId="0" borderId="0" xfId="1" applyFont="1" applyAlignment="1">
      <alignment vertical="center"/>
    </xf>
    <xf numFmtId="0" fontId="7" fillId="0" borderId="21" xfId="0" applyFont="1" applyBorder="1" applyAlignment="1">
      <alignment vertical="center"/>
    </xf>
    <xf numFmtId="0" fontId="7" fillId="0" borderId="22" xfId="0" applyFont="1" applyBorder="1" applyAlignment="1">
      <alignment vertical="center"/>
    </xf>
    <xf numFmtId="0" fontId="7" fillId="0" borderId="23" xfId="0" applyFont="1" applyBorder="1" applyAlignment="1">
      <alignment horizontal="center" vertical="center"/>
    </xf>
    <xf numFmtId="0" fontId="7" fillId="0" borderId="24" xfId="0" applyFont="1" applyBorder="1" applyAlignment="1">
      <alignment horizontal="center" vertical="center"/>
    </xf>
    <xf numFmtId="0" fontId="12" fillId="0" borderId="0" xfId="0" applyFont="1" applyBorder="1" applyAlignment="1">
      <alignment vertical="center"/>
    </xf>
    <xf numFmtId="0" fontId="32" fillId="0" borderId="0" xfId="0" applyFont="1" applyBorder="1" applyAlignment="1">
      <alignment vertical="center"/>
    </xf>
    <xf numFmtId="0" fontId="7" fillId="0" borderId="0" xfId="0" applyFont="1" applyBorder="1" applyAlignment="1">
      <alignment horizontal="right" vertical="center"/>
    </xf>
    <xf numFmtId="0" fontId="2" fillId="0" borderId="0" xfId="0" applyFont="1" applyAlignment="1">
      <alignment horizontal="center" vertical="center" shrinkToFit="1"/>
    </xf>
    <xf numFmtId="0" fontId="3" fillId="0" borderId="0" xfId="0" applyFont="1" applyAlignment="1">
      <alignment horizontal="center" shrinkToFit="1"/>
    </xf>
    <xf numFmtId="0" fontId="7" fillId="0" borderId="20" xfId="0" applyFont="1" applyBorder="1" applyAlignment="1">
      <alignment vertical="center"/>
    </xf>
    <xf numFmtId="0" fontId="7" fillId="0" borderId="25" xfId="0" applyFont="1" applyBorder="1" applyAlignment="1">
      <alignment vertical="center"/>
    </xf>
    <xf numFmtId="0" fontId="7" fillId="0" borderId="26" xfId="0" applyFont="1" applyBorder="1" applyAlignment="1">
      <alignment vertical="center"/>
    </xf>
    <xf numFmtId="0" fontId="34" fillId="0" borderId="0" xfId="0" applyFont="1" applyBorder="1" applyAlignment="1">
      <alignment horizontal="center" shrinkToFit="1"/>
    </xf>
    <xf numFmtId="0" fontId="34" fillId="0" borderId="0" xfId="0" applyFont="1" applyBorder="1" applyAlignment="1">
      <alignment horizontal="center"/>
    </xf>
    <xf numFmtId="0" fontId="12" fillId="0" borderId="27" xfId="0" applyFont="1" applyBorder="1" applyAlignment="1">
      <alignment vertical="center" shrinkToFit="1"/>
    </xf>
    <xf numFmtId="0" fontId="9" fillId="0" borderId="0" xfId="0" applyFont="1" applyBorder="1" applyAlignment="1">
      <alignment horizontal="center" vertical="center" shrinkToFit="1"/>
    </xf>
    <xf numFmtId="0" fontId="9" fillId="0" borderId="18" xfId="0" applyFont="1" applyBorder="1" applyAlignment="1">
      <alignment vertical="center" shrinkToFit="1"/>
    </xf>
    <xf numFmtId="0" fontId="6" fillId="0" borderId="0" xfId="3" applyFont="1" applyFill="1" applyBorder="1" applyAlignment="1">
      <alignment vertical="center"/>
    </xf>
    <xf numFmtId="0" fontId="24" fillId="0" borderId="0" xfId="3" applyFont="1" applyFill="1" applyBorder="1" applyAlignment="1">
      <alignment horizontal="center" vertical="center"/>
    </xf>
    <xf numFmtId="0" fontId="13" fillId="0" borderId="0" xfId="0" applyFont="1" applyAlignment="1">
      <alignment vertical="center"/>
    </xf>
    <xf numFmtId="0" fontId="13" fillId="0" borderId="10" xfId="0" applyFont="1" applyBorder="1" applyAlignment="1">
      <alignment horizontal="center" vertical="center"/>
    </xf>
    <xf numFmtId="0" fontId="13" fillId="0" borderId="28" xfId="0" applyFont="1" applyBorder="1" applyAlignment="1">
      <alignment vertical="center"/>
    </xf>
    <xf numFmtId="0" fontId="13" fillId="0" borderId="27" xfId="0" applyFont="1" applyBorder="1" applyAlignment="1">
      <alignment vertical="center"/>
    </xf>
    <xf numFmtId="0" fontId="13" fillId="0" borderId="10" xfId="0" applyFont="1" applyBorder="1" applyAlignment="1">
      <alignment vertical="center" wrapText="1"/>
    </xf>
    <xf numFmtId="0" fontId="13" fillId="0" borderId="11" xfId="0" applyFont="1" applyBorder="1" applyAlignment="1">
      <alignment horizontal="center" vertical="center"/>
    </xf>
    <xf numFmtId="0" fontId="13" fillId="0" borderId="7" xfId="0" applyFont="1" applyBorder="1" applyAlignment="1">
      <alignment vertical="center"/>
    </xf>
    <xf numFmtId="0" fontId="13" fillId="0" borderId="8" xfId="0" applyFont="1" applyBorder="1" applyAlignment="1">
      <alignment vertical="center"/>
    </xf>
    <xf numFmtId="0" fontId="13" fillId="0" borderId="30" xfId="0" applyFont="1" applyBorder="1" applyAlignment="1">
      <alignment vertical="center" wrapText="1"/>
    </xf>
    <xf numFmtId="0" fontId="13" fillId="0" borderId="31" xfId="0" applyFont="1" applyBorder="1" applyAlignment="1">
      <alignment horizontal="center" vertical="center"/>
    </xf>
    <xf numFmtId="0" fontId="13" fillId="0" borderId="5" xfId="0" applyFont="1" applyBorder="1" applyAlignment="1">
      <alignment vertical="center"/>
    </xf>
    <xf numFmtId="0" fontId="13" fillId="0" borderId="32" xfId="0" applyFont="1" applyBorder="1" applyAlignment="1">
      <alignment vertical="center"/>
    </xf>
    <xf numFmtId="0" fontId="13" fillId="0" borderId="33" xfId="0" applyFont="1" applyBorder="1" applyAlignment="1">
      <alignment vertical="center" wrapText="1"/>
    </xf>
    <xf numFmtId="0" fontId="13" fillId="0" borderId="34" xfId="0" applyFont="1" applyBorder="1">
      <alignment vertical="center"/>
    </xf>
    <xf numFmtId="0" fontId="13" fillId="0" borderId="31" xfId="0" applyFont="1" applyBorder="1" applyAlignment="1">
      <alignment vertical="center"/>
    </xf>
    <xf numFmtId="0" fontId="13" fillId="0" borderId="35" xfId="0" applyFont="1" applyBorder="1" applyAlignment="1">
      <alignment vertical="center"/>
    </xf>
    <xf numFmtId="0" fontId="13" fillId="0" borderId="7" xfId="0" applyFont="1" applyBorder="1">
      <alignment vertical="center"/>
    </xf>
    <xf numFmtId="0" fontId="13" fillId="0" borderId="8" xfId="0" applyFont="1" applyBorder="1">
      <alignment vertical="center"/>
    </xf>
    <xf numFmtId="0" fontId="13" fillId="0" borderId="36" xfId="0" applyFont="1" applyBorder="1">
      <alignment vertical="center"/>
    </xf>
    <xf numFmtId="0" fontId="13" fillId="0" borderId="27" xfId="0" applyFont="1" applyBorder="1">
      <alignment vertical="center"/>
    </xf>
    <xf numFmtId="0" fontId="13" fillId="0" borderId="12" xfId="0" applyFont="1" applyBorder="1" applyAlignment="1">
      <alignment vertical="center"/>
    </xf>
    <xf numFmtId="0" fontId="13" fillId="0" borderId="10" xfId="0" applyFont="1" applyBorder="1" applyAlignment="1">
      <alignment vertical="center"/>
    </xf>
    <xf numFmtId="0" fontId="13" fillId="0" borderId="11" xfId="0" applyFont="1" applyBorder="1" applyAlignment="1">
      <alignment vertical="center"/>
    </xf>
    <xf numFmtId="0" fontId="13" fillId="0" borderId="12" xfId="0" applyFont="1" applyBorder="1" applyAlignment="1">
      <alignment horizontal="center" vertical="center"/>
    </xf>
    <xf numFmtId="0" fontId="13" fillId="0" borderId="37" xfId="0" applyFont="1" applyBorder="1" applyAlignment="1">
      <alignment vertical="center"/>
    </xf>
    <xf numFmtId="0" fontId="13" fillId="0" borderId="38" xfId="0" applyFont="1" applyBorder="1" applyAlignment="1">
      <alignment vertical="center" wrapText="1"/>
    </xf>
    <xf numFmtId="0" fontId="13" fillId="0" borderId="0" xfId="0" applyFont="1" applyAlignment="1">
      <alignment horizontal="center" vertical="center"/>
    </xf>
    <xf numFmtId="0" fontId="8" fillId="0" borderId="3" xfId="0" applyFont="1" applyBorder="1">
      <alignment vertical="center"/>
    </xf>
    <xf numFmtId="0" fontId="35" fillId="0" borderId="0" xfId="0" quotePrefix="1" applyFont="1">
      <alignment vertical="center"/>
    </xf>
    <xf numFmtId="0" fontId="2" fillId="0" borderId="18" xfId="0" applyFont="1" applyBorder="1" applyAlignment="1">
      <alignment horizontal="center" vertical="center"/>
    </xf>
    <xf numFmtId="0" fontId="2" fillId="0" borderId="2" xfId="0" applyFont="1" applyBorder="1" applyAlignment="1">
      <alignment horizontal="center" vertical="center" shrinkToFit="1"/>
    </xf>
    <xf numFmtId="0" fontId="38" fillId="0" borderId="0" xfId="0" applyFont="1" applyAlignment="1">
      <alignment vertical="center"/>
    </xf>
    <xf numFmtId="0" fontId="24" fillId="0" borderId="0" xfId="0" applyFont="1" applyAlignment="1">
      <alignment vertical="center"/>
    </xf>
    <xf numFmtId="0" fontId="38" fillId="0" borderId="12" xfId="0" applyFont="1" applyBorder="1" applyAlignment="1">
      <alignment vertical="center"/>
    </xf>
    <xf numFmtId="0" fontId="33" fillId="0" borderId="0" xfId="0" applyFont="1" applyAlignment="1">
      <alignment vertical="center"/>
    </xf>
    <xf numFmtId="0" fontId="29" fillId="0" borderId="0" xfId="0" applyFont="1" applyAlignment="1">
      <alignment vertical="center"/>
    </xf>
    <xf numFmtId="0" fontId="38" fillId="0" borderId="10" xfId="0" applyFont="1" applyBorder="1" applyAlignment="1">
      <alignment horizontal="center" vertical="center"/>
    </xf>
    <xf numFmtId="0" fontId="38" fillId="0" borderId="12" xfId="0" applyFont="1" applyBorder="1" applyAlignment="1">
      <alignment vertical="center" wrapText="1"/>
    </xf>
    <xf numFmtId="0" fontId="38" fillId="0" borderId="31" xfId="0" applyFont="1" applyBorder="1" applyAlignment="1">
      <alignment vertical="center" wrapText="1"/>
    </xf>
    <xf numFmtId="0" fontId="29" fillId="0" borderId="30" xfId="0" applyFont="1" applyBorder="1" applyAlignment="1">
      <alignment vertical="center"/>
    </xf>
    <xf numFmtId="0" fontId="38" fillId="0" borderId="30" xfId="0" applyFont="1" applyBorder="1" applyAlignment="1">
      <alignment vertical="center"/>
    </xf>
    <xf numFmtId="0" fontId="38" fillId="0" borderId="33" xfId="0" applyFont="1" applyBorder="1" applyAlignment="1">
      <alignment vertical="center"/>
    </xf>
    <xf numFmtId="0" fontId="29" fillId="0" borderId="39" xfId="0" applyFont="1" applyBorder="1" applyAlignment="1">
      <alignment vertical="center"/>
    </xf>
    <xf numFmtId="0" fontId="38" fillId="0" borderId="39" xfId="0" applyFont="1" applyBorder="1" applyAlignment="1">
      <alignment vertical="center"/>
    </xf>
    <xf numFmtId="0" fontId="38" fillId="0" borderId="40" xfId="0" applyFont="1" applyBorder="1" applyAlignment="1">
      <alignment vertical="center" wrapText="1"/>
    </xf>
    <xf numFmtId="0" fontId="29" fillId="0" borderId="39" xfId="0" applyFont="1" applyBorder="1" applyAlignment="1">
      <alignment vertical="center" wrapText="1"/>
    </xf>
    <xf numFmtId="0" fontId="32" fillId="0" borderId="0" xfId="0" applyFont="1" applyAlignment="1">
      <alignment vertical="center"/>
    </xf>
    <xf numFmtId="0" fontId="37" fillId="0" borderId="0" xfId="3" applyFont="1" applyFill="1" applyBorder="1" applyAlignment="1">
      <alignment horizontal="center" vertical="center"/>
    </xf>
    <xf numFmtId="0" fontId="37" fillId="0" borderId="0" xfId="3" applyFont="1" applyFill="1" applyBorder="1" applyAlignment="1">
      <alignment vertical="center"/>
    </xf>
    <xf numFmtId="0" fontId="37" fillId="0" borderId="5" xfId="3" applyFont="1" applyFill="1" applyBorder="1" applyAlignment="1">
      <alignment vertical="center"/>
    </xf>
    <xf numFmtId="0" fontId="13" fillId="0" borderId="0" xfId="3" applyFont="1" applyFill="1" applyBorder="1" applyAlignment="1">
      <alignment horizontal="center" vertical="center"/>
    </xf>
    <xf numFmtId="0" fontId="37" fillId="0" borderId="0" xfId="0" applyFont="1" applyBorder="1" applyAlignment="1">
      <alignment vertical="center"/>
    </xf>
    <xf numFmtId="0" fontId="13" fillId="0" borderId="0" xfId="0" applyFont="1" applyBorder="1" applyAlignment="1">
      <alignment vertical="center"/>
    </xf>
    <xf numFmtId="0" fontId="13" fillId="0" borderId="0" xfId="0" applyFont="1" applyBorder="1">
      <alignment vertical="center"/>
    </xf>
    <xf numFmtId="0" fontId="2" fillId="0" borderId="9" xfId="0" applyFont="1" applyBorder="1" applyAlignment="1">
      <alignment vertical="center" shrinkToFit="1"/>
    </xf>
    <xf numFmtId="0" fontId="17" fillId="0" borderId="0" xfId="0" applyFont="1" applyAlignment="1">
      <alignment vertical="center" shrinkToFit="1"/>
    </xf>
    <xf numFmtId="0" fontId="2" fillId="0" borderId="0" xfId="0" applyFont="1" applyAlignment="1">
      <alignment vertical="center" wrapText="1"/>
    </xf>
    <xf numFmtId="0" fontId="24" fillId="0" borderId="0" xfId="0" applyFont="1" applyAlignment="1">
      <alignment vertical="center" shrinkToFit="1"/>
    </xf>
    <xf numFmtId="0" fontId="6" fillId="0" borderId="32" xfId="0" applyFont="1" applyBorder="1" applyAlignment="1">
      <alignment vertical="center"/>
    </xf>
    <xf numFmtId="0" fontId="9" fillId="0" borderId="10" xfId="0" applyFont="1" applyBorder="1" applyAlignment="1">
      <alignment horizontal="center" vertical="center"/>
    </xf>
    <xf numFmtId="0" fontId="37" fillId="0" borderId="10" xfId="0" applyFont="1" applyBorder="1" applyAlignment="1">
      <alignment horizontal="center" vertical="center"/>
    </xf>
    <xf numFmtId="0" fontId="9" fillId="0" borderId="0" xfId="3" quotePrefix="1" applyFont="1" applyFill="1" applyBorder="1" applyAlignment="1">
      <alignment horizontal="center" vertical="center"/>
    </xf>
    <xf numFmtId="0" fontId="37" fillId="0" borderId="0" xfId="3" quotePrefix="1" applyFont="1" applyFill="1" applyBorder="1" applyAlignment="1">
      <alignment horizontal="center" vertical="center"/>
    </xf>
    <xf numFmtId="0" fontId="9" fillId="0" borderId="0" xfId="3" applyFont="1" applyFill="1" applyBorder="1" applyAlignment="1">
      <alignment vertical="center" shrinkToFit="1"/>
    </xf>
    <xf numFmtId="0" fontId="9" fillId="0" borderId="0" xfId="3" quotePrefix="1" applyFont="1" applyFill="1" applyBorder="1" applyAlignment="1">
      <alignment horizontal="center" vertical="center" shrinkToFit="1"/>
    </xf>
    <xf numFmtId="0" fontId="9" fillId="0" borderId="0" xfId="3" applyFont="1" applyFill="1" applyBorder="1" applyAlignment="1">
      <alignment horizontal="center" vertical="center" shrinkToFit="1"/>
    </xf>
    <xf numFmtId="0" fontId="37" fillId="0" borderId="0" xfId="3" applyFont="1" applyFill="1" applyBorder="1" applyAlignment="1">
      <alignment vertical="center" shrinkToFit="1"/>
    </xf>
    <xf numFmtId="0" fontId="37" fillId="0" borderId="0" xfId="3" quotePrefix="1" applyFont="1" applyFill="1" applyBorder="1" applyAlignment="1">
      <alignment horizontal="center" vertical="center" shrinkToFit="1"/>
    </xf>
    <xf numFmtId="0" fontId="37" fillId="0" borderId="0" xfId="3" applyFont="1" applyFill="1" applyBorder="1" applyAlignment="1">
      <alignment horizontal="center" vertical="center" shrinkToFit="1"/>
    </xf>
    <xf numFmtId="0" fontId="0" fillId="0" borderId="0" xfId="0" applyBorder="1">
      <alignment vertical="center"/>
    </xf>
    <xf numFmtId="0" fontId="11" fillId="0" borderId="36" xfId="0" applyFont="1" applyBorder="1" applyAlignment="1">
      <alignment vertical="center"/>
    </xf>
    <xf numFmtId="0" fontId="11" fillId="0" borderId="7" xfId="0" applyFont="1" applyBorder="1" applyAlignment="1">
      <alignment vertical="center" shrinkToFit="1"/>
    </xf>
    <xf numFmtId="0" fontId="11" fillId="0" borderId="8" xfId="0" applyFont="1" applyBorder="1" applyAlignment="1">
      <alignment vertical="center" shrinkToFit="1"/>
    </xf>
    <xf numFmtId="0" fontId="11" fillId="0" borderId="9" xfId="0" applyFont="1" applyBorder="1" applyAlignment="1">
      <alignment vertical="center"/>
    </xf>
    <xf numFmtId="0" fontId="11" fillId="0" borderId="0" xfId="0" applyFont="1" applyBorder="1" applyAlignment="1">
      <alignment horizontal="center" vertical="center"/>
    </xf>
    <xf numFmtId="0" fontId="11" fillId="0" borderId="41" xfId="0" applyFont="1" applyBorder="1" applyAlignment="1">
      <alignment vertical="center"/>
    </xf>
    <xf numFmtId="0" fontId="11" fillId="0" borderId="37" xfId="0" applyFont="1" applyBorder="1" applyAlignment="1">
      <alignment vertical="center"/>
    </xf>
    <xf numFmtId="0" fontId="11" fillId="0" borderId="5" xfId="0" applyFont="1" applyBorder="1" applyAlignment="1">
      <alignment vertical="center"/>
    </xf>
    <xf numFmtId="0" fontId="11" fillId="0" borderId="32" xfId="0" applyFont="1" applyBorder="1" applyAlignment="1">
      <alignment vertical="center"/>
    </xf>
    <xf numFmtId="0" fontId="37" fillId="0" borderId="42" xfId="0" applyFont="1" applyBorder="1" applyAlignment="1">
      <alignment horizontal="center" vertical="center" shrinkToFit="1"/>
    </xf>
    <xf numFmtId="0" fontId="13" fillId="0" borderId="9" xfId="0" applyFont="1" applyBorder="1">
      <alignment vertical="center"/>
    </xf>
    <xf numFmtId="0" fontId="13" fillId="0" borderId="41" xfId="0" applyFont="1" applyBorder="1">
      <alignment vertical="center"/>
    </xf>
    <xf numFmtId="0" fontId="13" fillId="0" borderId="37" xfId="0" applyFont="1" applyBorder="1">
      <alignment vertical="center"/>
    </xf>
    <xf numFmtId="0" fontId="13" fillId="0" borderId="32" xfId="0" applyFont="1" applyBorder="1">
      <alignment vertical="center"/>
    </xf>
    <xf numFmtId="0" fontId="29" fillId="0" borderId="33" xfId="0" applyFont="1" applyBorder="1" applyAlignment="1">
      <alignment vertical="center"/>
    </xf>
    <xf numFmtId="0" fontId="9" fillId="0" borderId="0" xfId="0" applyFont="1" applyBorder="1" applyAlignment="1">
      <alignment horizontal="center" vertical="center"/>
    </xf>
    <xf numFmtId="0" fontId="37" fillId="0" borderId="7" xfId="0" applyFont="1" applyBorder="1" applyAlignment="1">
      <alignment horizontal="center" vertical="center" shrinkToFit="1"/>
    </xf>
    <xf numFmtId="0" fontId="2" fillId="0" borderId="23" xfId="0" applyFont="1" applyBorder="1" applyAlignment="1">
      <alignment horizontal="center" vertical="center"/>
    </xf>
    <xf numFmtId="0" fontId="9" fillId="0" borderId="7" xfId="0" applyFont="1" applyBorder="1" applyAlignment="1">
      <alignment horizontal="center" vertical="center" shrinkToFit="1"/>
    </xf>
    <xf numFmtId="0" fontId="37" fillId="0" borderId="0" xfId="0" applyFont="1" applyBorder="1" applyAlignment="1">
      <alignment horizontal="center" vertical="center" shrinkToFit="1"/>
    </xf>
    <xf numFmtId="0" fontId="1" fillId="0" borderId="0" xfId="3" applyFont="1" applyFill="1" applyAlignment="1">
      <alignment vertical="center"/>
    </xf>
    <xf numFmtId="0" fontId="1" fillId="0" borderId="0" xfId="0" applyFont="1">
      <alignment vertical="center"/>
    </xf>
    <xf numFmtId="0" fontId="1" fillId="0" borderId="0" xfId="0" applyFont="1" applyAlignment="1">
      <alignment horizontal="center" vertical="center"/>
    </xf>
    <xf numFmtId="0" fontId="1" fillId="0" borderId="0" xfId="0" applyFont="1" applyAlignment="1">
      <alignment vertical="center"/>
    </xf>
    <xf numFmtId="0" fontId="1" fillId="0" borderId="0" xfId="0" applyFont="1" applyBorder="1" applyAlignment="1">
      <alignment vertical="center"/>
    </xf>
    <xf numFmtId="0" fontId="1" fillId="0" borderId="0" xfId="0" applyFont="1" applyBorder="1" applyAlignment="1">
      <alignment horizontal="right" vertical="center"/>
    </xf>
    <xf numFmtId="0" fontId="1" fillId="0" borderId="0" xfId="0" applyFont="1" applyBorder="1">
      <alignment vertical="center"/>
    </xf>
    <xf numFmtId="0" fontId="1" fillId="0" borderId="0" xfId="0" applyFont="1" applyBorder="1" applyAlignment="1">
      <alignment horizontal="center" vertical="center"/>
    </xf>
    <xf numFmtId="0" fontId="1" fillId="0" borderId="3" xfId="0" applyFont="1" applyBorder="1" applyAlignment="1">
      <alignment vertical="center"/>
    </xf>
    <xf numFmtId="0" fontId="1" fillId="0" borderId="0" xfId="3" applyFont="1" applyFill="1" applyBorder="1" applyAlignment="1">
      <alignment vertical="center"/>
    </xf>
    <xf numFmtId="0" fontId="1" fillId="0" borderId="28" xfId="3" applyFont="1" applyFill="1" applyBorder="1" applyAlignment="1">
      <alignment vertical="center"/>
    </xf>
    <xf numFmtId="0" fontId="1" fillId="0" borderId="27" xfId="0" applyFont="1" applyBorder="1" applyAlignment="1">
      <alignment vertical="center"/>
    </xf>
    <xf numFmtId="0" fontId="1" fillId="0" borderId="0" xfId="3" applyFont="1" applyFill="1" applyBorder="1" applyAlignment="1">
      <alignment horizontal="center" vertical="center"/>
    </xf>
    <xf numFmtId="0" fontId="1" fillId="0" borderId="0" xfId="3" applyFont="1" applyFill="1" applyBorder="1" applyAlignment="1">
      <alignment horizontal="right" vertical="center"/>
    </xf>
    <xf numFmtId="0" fontId="37" fillId="0" borderId="44" xfId="0" applyFont="1" applyBorder="1" applyAlignment="1">
      <alignment vertical="center" shrinkToFit="1"/>
    </xf>
    <xf numFmtId="0" fontId="37" fillId="0" borderId="18" xfId="0" applyFont="1" applyBorder="1" applyAlignment="1">
      <alignment vertical="center" shrinkToFit="1"/>
    </xf>
    <xf numFmtId="0" fontId="24" fillId="0" borderId="36" xfId="0" applyFont="1" applyBorder="1" applyAlignment="1">
      <alignment vertical="center"/>
    </xf>
    <xf numFmtId="0" fontId="24" fillId="0" borderId="7" xfId="0" applyFont="1" applyBorder="1" applyAlignment="1">
      <alignment vertical="center"/>
    </xf>
    <xf numFmtId="0" fontId="24" fillId="0" borderId="8" xfId="0" applyFont="1" applyBorder="1" applyAlignment="1">
      <alignment vertical="center"/>
    </xf>
    <xf numFmtId="0" fontId="24" fillId="0" borderId="37" xfId="0" applyFont="1" applyBorder="1" applyAlignment="1">
      <alignment vertical="center"/>
    </xf>
    <xf numFmtId="0" fontId="24" fillId="0" borderId="32" xfId="0" applyFont="1" applyBorder="1" applyAlignment="1">
      <alignment vertical="center"/>
    </xf>
    <xf numFmtId="0" fontId="21" fillId="0" borderId="45" xfId="0" applyFont="1" applyBorder="1" applyAlignment="1">
      <alignment vertical="center" shrinkToFit="1"/>
    </xf>
    <xf numFmtId="0" fontId="21" fillId="0" borderId="0" xfId="0" applyFont="1" applyBorder="1" applyAlignment="1">
      <alignment vertical="center"/>
    </xf>
    <xf numFmtId="0" fontId="21" fillId="0" borderId="0" xfId="0" applyFont="1" applyBorder="1" applyAlignment="1">
      <alignment vertical="center" shrinkToFit="1"/>
    </xf>
    <xf numFmtId="0" fontId="9" fillId="0" borderId="0" xfId="0" applyFont="1" applyFill="1" applyAlignment="1">
      <alignment vertical="center"/>
    </xf>
    <xf numFmtId="0" fontId="13" fillId="0" borderId="0" xfId="0" applyFont="1">
      <alignment vertical="center"/>
    </xf>
    <xf numFmtId="0" fontId="48" fillId="0" borderId="0" xfId="0" applyFont="1" applyBorder="1" applyAlignment="1">
      <alignment vertical="center"/>
    </xf>
    <xf numFmtId="0" fontId="10" fillId="0" borderId="0" xfId="0" applyFont="1" applyBorder="1" applyAlignment="1">
      <alignment horizontal="center" vertical="center"/>
    </xf>
    <xf numFmtId="0" fontId="1" fillId="0" borderId="1" xfId="0" applyFont="1" applyBorder="1" applyAlignment="1">
      <alignment horizontal="center" vertical="center"/>
    </xf>
    <xf numFmtId="0" fontId="1" fillId="0" borderId="0" xfId="0" applyFont="1" applyBorder="1" applyAlignment="1">
      <alignment vertical="center" shrinkToFit="1"/>
    </xf>
    <xf numFmtId="0" fontId="1" fillId="0" borderId="0" xfId="0" applyFont="1" applyAlignment="1">
      <alignment vertical="center" shrinkToFit="1"/>
    </xf>
    <xf numFmtId="0" fontId="50" fillId="0" borderId="0" xfId="0" applyFont="1" applyAlignment="1">
      <alignment vertical="center" shrinkToFit="1"/>
    </xf>
    <xf numFmtId="0" fontId="51" fillId="0" borderId="30" xfId="0" applyFont="1" applyBorder="1" applyAlignment="1">
      <alignment vertical="center" wrapText="1"/>
    </xf>
    <xf numFmtId="0" fontId="51" fillId="0" borderId="33" xfId="0" applyFont="1" applyBorder="1" applyAlignment="1">
      <alignment vertical="center" wrapText="1"/>
    </xf>
    <xf numFmtId="0" fontId="9" fillId="0" borderId="7" xfId="0" applyFont="1" applyBorder="1" applyAlignment="1">
      <alignment horizontal="center" vertical="center"/>
    </xf>
    <xf numFmtId="0" fontId="1" fillId="0" borderId="41" xfId="0" applyFont="1" applyBorder="1" applyAlignment="1">
      <alignment vertical="center"/>
    </xf>
    <xf numFmtId="0" fontId="1" fillId="0" borderId="5" xfId="0" applyFont="1" applyBorder="1" applyAlignment="1">
      <alignment vertical="center"/>
    </xf>
    <xf numFmtId="0" fontId="1" fillId="0" borderId="7" xfId="0" applyFont="1" applyBorder="1" applyAlignment="1">
      <alignment vertical="center"/>
    </xf>
    <xf numFmtId="0" fontId="1" fillId="0" borderId="8" xfId="0" applyFont="1" applyBorder="1" applyAlignment="1">
      <alignment vertical="center"/>
    </xf>
    <xf numFmtId="0" fontId="0" fillId="0" borderId="5" xfId="0" applyBorder="1" applyAlignment="1">
      <alignment vertical="center"/>
    </xf>
    <xf numFmtId="0" fontId="33" fillId="0" borderId="37" xfId="0" applyFont="1" applyBorder="1" applyAlignment="1">
      <alignment vertical="center"/>
    </xf>
    <xf numFmtId="0" fontId="32" fillId="0" borderId="23" xfId="0" applyFont="1" applyBorder="1" applyAlignment="1"/>
    <xf numFmtId="0" fontId="50" fillId="0" borderId="44" xfId="0" applyFont="1" applyBorder="1" applyAlignment="1">
      <alignment vertical="center" shrinkToFit="1"/>
    </xf>
    <xf numFmtId="0" fontId="21" fillId="0" borderId="13" xfId="0" applyFont="1" applyBorder="1" applyAlignment="1">
      <alignment vertical="center" wrapText="1" shrinkToFit="1"/>
    </xf>
    <xf numFmtId="0" fontId="52" fillId="0" borderId="0" xfId="0" applyFont="1" applyBorder="1" applyAlignment="1">
      <alignment vertical="center"/>
    </xf>
    <xf numFmtId="0" fontId="52" fillId="0" borderId="0" xfId="3" applyFont="1" applyFill="1" applyBorder="1" applyAlignment="1">
      <alignment vertical="center"/>
    </xf>
    <xf numFmtId="0" fontId="53" fillId="0" borderId="0" xfId="0" applyFont="1">
      <alignment vertical="center"/>
    </xf>
    <xf numFmtId="0" fontId="53" fillId="0" borderId="0" xfId="0" applyFont="1" applyAlignment="1">
      <alignment vertical="center"/>
    </xf>
    <xf numFmtId="0" fontId="54" fillId="0" borderId="0" xfId="0" applyFont="1" applyBorder="1" applyAlignment="1">
      <alignment horizontal="left" vertical="center"/>
    </xf>
    <xf numFmtId="0" fontId="0" fillId="0" borderId="0" xfId="0" applyAlignment="1">
      <alignment horizontal="center" vertical="center"/>
    </xf>
    <xf numFmtId="0" fontId="0" fillId="0" borderId="0" xfId="0" applyAlignment="1">
      <alignment horizontal="right" vertical="center"/>
    </xf>
    <xf numFmtId="0" fontId="0" fillId="0" borderId="0" xfId="0" applyBorder="1" applyAlignment="1">
      <alignment vertical="center" shrinkToFit="1"/>
    </xf>
    <xf numFmtId="0" fontId="51" fillId="0" borderId="12" xfId="0" applyFont="1" applyBorder="1" applyAlignment="1">
      <alignment vertical="center" wrapText="1"/>
    </xf>
    <xf numFmtId="0" fontId="13" fillId="0" borderId="10" xfId="0" applyFont="1" applyBorder="1">
      <alignment vertical="center"/>
    </xf>
    <xf numFmtId="0" fontId="13" fillId="0" borderId="31" xfId="0" applyFont="1" applyBorder="1">
      <alignment vertical="center"/>
    </xf>
    <xf numFmtId="0" fontId="0" fillId="0" borderId="0" xfId="0" applyBorder="1" applyAlignment="1">
      <alignment vertical="center"/>
    </xf>
    <xf numFmtId="0" fontId="0" fillId="0" borderId="0" xfId="0" applyBorder="1" applyAlignment="1">
      <alignment horizontal="center" vertical="center"/>
    </xf>
    <xf numFmtId="0" fontId="0" fillId="0" borderId="0" xfId="0" applyFont="1" applyAlignment="1">
      <alignment horizontal="right" vertical="center"/>
    </xf>
    <xf numFmtId="0" fontId="2" fillId="0" borderId="0" xfId="0" applyFont="1" applyAlignment="1">
      <alignment horizontal="distributed" vertical="center"/>
    </xf>
    <xf numFmtId="0" fontId="16" fillId="0" borderId="0" xfId="0" applyFont="1" applyBorder="1" applyAlignment="1">
      <alignment horizontal="center" vertical="center" shrinkToFit="1"/>
    </xf>
    <xf numFmtId="0" fontId="40" fillId="0" borderId="0" xfId="0" applyFont="1" applyBorder="1" applyAlignment="1">
      <alignment horizontal="center" vertical="center"/>
    </xf>
    <xf numFmtId="0" fontId="0" fillId="0" borderId="0" xfId="0" applyAlignment="1">
      <alignment horizontal="distributed" vertical="center"/>
    </xf>
    <xf numFmtId="0" fontId="0" fillId="0" borderId="0" xfId="0" applyFont="1">
      <alignment vertical="center"/>
    </xf>
    <xf numFmtId="0" fontId="0" fillId="0" borderId="0" xfId="3" applyFont="1" applyFill="1" applyBorder="1" applyAlignment="1">
      <alignment vertical="center"/>
    </xf>
    <xf numFmtId="0" fontId="9" fillId="0" borderId="0" xfId="0" applyFont="1" applyBorder="1" applyAlignment="1">
      <alignment vertical="center" shrinkToFit="1"/>
    </xf>
    <xf numFmtId="0" fontId="16" fillId="0" borderId="0" xfId="0" applyFont="1" applyBorder="1" applyAlignment="1">
      <alignment vertical="center" wrapText="1" shrinkToFit="1"/>
    </xf>
    <xf numFmtId="0" fontId="9" fillId="0" borderId="0" xfId="0" applyFont="1" applyBorder="1" applyAlignment="1">
      <alignment vertical="center" wrapText="1" shrinkToFit="1"/>
    </xf>
    <xf numFmtId="0" fontId="21" fillId="0" borderId="0" xfId="0" applyFont="1" applyAlignment="1">
      <alignment horizontal="justify" vertical="center"/>
    </xf>
    <xf numFmtId="0" fontId="0" fillId="0" borderId="0" xfId="0" applyAlignment="1">
      <alignment vertical="top"/>
    </xf>
    <xf numFmtId="0" fontId="0" fillId="0" borderId="5" xfId="3" applyFont="1" applyFill="1" applyBorder="1" applyAlignment="1">
      <alignment vertical="center"/>
    </xf>
    <xf numFmtId="0" fontId="18" fillId="0" borderId="0" xfId="0" applyFont="1">
      <alignment vertical="center"/>
    </xf>
    <xf numFmtId="0" fontId="0" fillId="0" borderId="0" xfId="0" applyBorder="1" applyAlignment="1">
      <alignment horizontal="right" vertical="center" shrinkToFit="1"/>
    </xf>
    <xf numFmtId="0" fontId="1" fillId="0" borderId="0" xfId="0" applyFont="1" applyBorder="1" applyAlignment="1">
      <alignment horizontal="right" vertical="center" shrinkToFit="1"/>
    </xf>
    <xf numFmtId="0" fontId="24" fillId="0" borderId="20" xfId="0" applyFont="1" applyBorder="1" applyAlignment="1">
      <alignment horizontal="center" vertical="center" shrinkToFit="1"/>
    </xf>
    <xf numFmtId="0" fontId="55" fillId="0" borderId="0" xfId="0" applyFont="1" applyAlignment="1">
      <alignment horizontal="center" vertical="center"/>
    </xf>
    <xf numFmtId="0" fontId="0" fillId="0" borderId="0" xfId="0" applyFont="1" applyBorder="1" applyAlignment="1">
      <alignment horizontal="left" vertical="center" shrinkToFit="1"/>
    </xf>
    <xf numFmtId="0" fontId="0" fillId="0" borderId="0" xfId="0" applyFont="1" applyBorder="1" applyAlignment="1">
      <alignment horizontal="center" vertical="center" shrinkToFit="1"/>
    </xf>
    <xf numFmtId="0" fontId="0" fillId="0" borderId="0" xfId="0" applyBorder="1" applyAlignment="1">
      <alignment horizontal="left" vertical="center" shrinkToFit="1"/>
    </xf>
    <xf numFmtId="0" fontId="13" fillId="0" borderId="0" xfId="0" applyFont="1" applyBorder="1" applyAlignment="1">
      <alignment horizontal="right" vertical="center" shrinkToFit="1"/>
    </xf>
    <xf numFmtId="0" fontId="1" fillId="2" borderId="1" xfId="0" applyFont="1" applyFill="1" applyBorder="1" applyAlignment="1">
      <alignment horizontal="center" vertical="center"/>
    </xf>
    <xf numFmtId="0" fontId="1" fillId="2" borderId="1" xfId="0" applyFont="1" applyFill="1" applyBorder="1" applyAlignment="1">
      <alignment vertical="center" shrinkToFit="1"/>
    </xf>
    <xf numFmtId="0" fontId="13" fillId="0" borderId="30" xfId="0" applyFont="1" applyBorder="1" applyAlignment="1">
      <alignment vertical="center" shrinkToFit="1"/>
    </xf>
    <xf numFmtId="0" fontId="13" fillId="0" borderId="41" xfId="0" applyFont="1" applyFill="1" applyBorder="1">
      <alignment vertical="center"/>
    </xf>
    <xf numFmtId="0" fontId="51" fillId="0" borderId="12" xfId="0" applyFont="1" applyFill="1" applyBorder="1" applyAlignment="1">
      <alignment vertical="center" wrapText="1"/>
    </xf>
    <xf numFmtId="0" fontId="13" fillId="0" borderId="8" xfId="0" applyFont="1" applyFill="1" applyBorder="1">
      <alignment vertical="center"/>
    </xf>
    <xf numFmtId="0" fontId="13" fillId="0" borderId="30" xfId="0" applyFont="1" applyFill="1" applyBorder="1" applyAlignment="1">
      <alignment vertical="center" wrapText="1"/>
    </xf>
    <xf numFmtId="0" fontId="13" fillId="0" borderId="32" xfId="0" applyFont="1" applyFill="1" applyBorder="1">
      <alignment vertical="center"/>
    </xf>
    <xf numFmtId="0" fontId="13" fillId="0" borderId="33" xfId="0" applyFont="1" applyFill="1" applyBorder="1" applyAlignment="1">
      <alignment vertical="center" wrapText="1"/>
    </xf>
    <xf numFmtId="0" fontId="13" fillId="0" borderId="0" xfId="0" applyFont="1" applyFill="1" applyBorder="1">
      <alignment vertical="center"/>
    </xf>
    <xf numFmtId="0" fontId="13" fillId="0" borderId="31" xfId="0" applyFont="1" applyFill="1" applyBorder="1">
      <alignment vertical="center"/>
    </xf>
    <xf numFmtId="0" fontId="55" fillId="0" borderId="0" xfId="2" applyFont="1" applyAlignment="1">
      <alignment horizontal="center" vertical="center"/>
    </xf>
    <xf numFmtId="0" fontId="0" fillId="0" borderId="0" xfId="0" applyFont="1" applyAlignment="1">
      <alignment vertical="top"/>
    </xf>
    <xf numFmtId="0" fontId="0" fillId="0" borderId="5" xfId="0" applyFont="1" applyBorder="1" applyAlignment="1">
      <alignment vertical="center"/>
    </xf>
    <xf numFmtId="0" fontId="0" fillId="0" borderId="0" xfId="0" applyFont="1" applyBorder="1" applyAlignment="1">
      <alignment vertical="center"/>
    </xf>
    <xf numFmtId="0" fontId="0" fillId="0" borderId="5" xfId="3" applyFont="1" applyFill="1" applyBorder="1" applyAlignment="1">
      <alignment horizontal="center" vertical="center"/>
    </xf>
    <xf numFmtId="0" fontId="55" fillId="0" borderId="0" xfId="0" applyFont="1" applyAlignment="1">
      <alignment vertical="center"/>
    </xf>
    <xf numFmtId="0" fontId="20" fillId="0" borderId="4" xfId="0" applyFont="1" applyBorder="1" applyAlignment="1">
      <alignment horizontal="center" vertical="center" textRotation="255" shrinkToFit="1"/>
    </xf>
    <xf numFmtId="0" fontId="20" fillId="0" borderId="26" xfId="0" applyFont="1" applyBorder="1" applyAlignment="1">
      <alignment horizontal="center" vertical="center" textRotation="255" shrinkToFit="1"/>
    </xf>
    <xf numFmtId="0" fontId="20" fillId="0" borderId="1" xfId="0" applyFont="1" applyBorder="1" applyAlignment="1">
      <alignment horizontal="center" vertical="center" textRotation="255" shrinkToFit="1"/>
    </xf>
    <xf numFmtId="0" fontId="58" fillId="3" borderId="46" xfId="0" applyFont="1" applyFill="1" applyBorder="1" applyAlignment="1">
      <alignment horizontal="center" vertical="center" textRotation="255" shrinkToFit="1"/>
    </xf>
    <xf numFmtId="0" fontId="20" fillId="0" borderId="20" xfId="0" applyFont="1" applyBorder="1" applyAlignment="1">
      <alignment horizontal="center" vertical="center" textRotation="255" shrinkToFit="1"/>
    </xf>
    <xf numFmtId="0" fontId="37" fillId="0" borderId="0" xfId="0" applyFont="1" applyBorder="1" applyAlignment="1">
      <alignment vertical="center" shrinkToFit="1"/>
    </xf>
    <xf numFmtId="0" fontId="1" fillId="0" borderId="0" xfId="0" applyFont="1" applyBorder="1" applyAlignment="1">
      <alignment horizontal="center" vertical="center" shrinkToFit="1"/>
    </xf>
    <xf numFmtId="0" fontId="2" fillId="0" borderId="10" xfId="0" applyFont="1" applyBorder="1" applyAlignment="1" applyProtection="1">
      <alignment vertical="center" shrinkToFit="1"/>
      <protection locked="0"/>
    </xf>
    <xf numFmtId="0" fontId="0" fillId="0" borderId="0" xfId="0" applyFont="1" applyAlignment="1">
      <alignment horizontal="center" vertical="center"/>
    </xf>
    <xf numFmtId="0" fontId="0" fillId="0" borderId="0" xfId="0" applyFont="1" applyAlignment="1">
      <alignment vertical="center"/>
    </xf>
    <xf numFmtId="0" fontId="0" fillId="0" borderId="0" xfId="0" applyFont="1" applyBorder="1" applyAlignment="1">
      <alignment horizontal="right" vertical="center"/>
    </xf>
    <xf numFmtId="0" fontId="0" fillId="0" borderId="3" xfId="0" applyFont="1" applyBorder="1" applyAlignment="1">
      <alignment vertical="center"/>
    </xf>
    <xf numFmtId="0" fontId="0" fillId="0" borderId="0" xfId="0" applyFont="1" applyBorder="1" applyAlignment="1">
      <alignment vertical="center" shrinkToFit="1"/>
    </xf>
    <xf numFmtId="0" fontId="0" fillId="0" borderId="0" xfId="0" applyFont="1" applyAlignment="1">
      <alignment vertical="center" shrinkToFit="1"/>
    </xf>
    <xf numFmtId="0" fontId="0" fillId="0" borderId="0" xfId="0" applyFont="1" applyBorder="1" applyAlignment="1">
      <alignment horizontal="center" vertical="center"/>
    </xf>
    <xf numFmtId="0" fontId="0" fillId="0" borderId="17" xfId="0" applyFont="1" applyBorder="1" applyAlignment="1">
      <alignment vertical="center" shrinkToFit="1"/>
    </xf>
    <xf numFmtId="0" fontId="0" fillId="0" borderId="0" xfId="0" applyFont="1" applyAlignment="1">
      <alignment horizontal="center" vertical="center" shrinkToFit="1"/>
    </xf>
    <xf numFmtId="0" fontId="0" fillId="0" borderId="7" xfId="0" applyFont="1" applyBorder="1" applyAlignment="1">
      <alignment vertical="center" shrinkToFit="1"/>
    </xf>
    <xf numFmtId="0" fontId="0" fillId="0" borderId="0" xfId="0" applyAlignment="1">
      <alignment horizontal="left" vertical="top" wrapText="1"/>
    </xf>
    <xf numFmtId="0" fontId="0" fillId="0" borderId="0" xfId="0" applyAlignment="1">
      <alignment horizontal="left" vertical="distributed" wrapText="1"/>
    </xf>
    <xf numFmtId="0" fontId="0" fillId="0" borderId="1" xfId="0" applyFont="1" applyBorder="1" applyAlignment="1">
      <alignment horizontal="center" vertical="center"/>
    </xf>
    <xf numFmtId="0" fontId="0" fillId="0" borderId="2" xfId="0" applyFont="1" applyBorder="1" applyAlignment="1">
      <alignment vertical="center" shrinkToFit="1"/>
    </xf>
    <xf numFmtId="0" fontId="0" fillId="0" borderId="17" xfId="0" applyFont="1" applyBorder="1" applyAlignment="1">
      <alignment horizontal="center" vertical="center"/>
    </xf>
    <xf numFmtId="0" fontId="0" fillId="0" borderId="7" xfId="0" applyFont="1" applyBorder="1" applyAlignment="1">
      <alignment horizontal="center" vertical="center" shrinkToFit="1"/>
    </xf>
    <xf numFmtId="0" fontId="0" fillId="0" borderId="2" xfId="0" applyFont="1" applyBorder="1" applyAlignment="1">
      <alignment vertical="center"/>
    </xf>
    <xf numFmtId="0" fontId="0" fillId="0" borderId="17" xfId="0" applyFont="1" applyBorder="1" applyAlignment="1">
      <alignment vertical="center"/>
    </xf>
    <xf numFmtId="0" fontId="0" fillId="0" borderId="18" xfId="0" applyFont="1" applyBorder="1" applyAlignment="1">
      <alignment horizontal="center" vertical="center"/>
    </xf>
    <xf numFmtId="0" fontId="0" fillId="0" borderId="18" xfId="0" applyFont="1" applyBorder="1" applyAlignment="1">
      <alignment vertical="center"/>
    </xf>
    <xf numFmtId="0" fontId="9" fillId="0" borderId="0" xfId="0" applyFont="1" applyBorder="1" applyAlignment="1">
      <alignment vertical="center"/>
    </xf>
    <xf numFmtId="0" fontId="0" fillId="0" borderId="20" xfId="0" applyFont="1" applyBorder="1" applyAlignment="1">
      <alignment vertical="center"/>
    </xf>
    <xf numFmtId="0" fontId="0" fillId="0" borderId="2" xfId="0" applyFont="1" applyBorder="1" applyAlignment="1">
      <alignment horizontal="center" vertical="center" shrinkToFit="1"/>
    </xf>
    <xf numFmtId="0" fontId="0" fillId="0" borderId="25" xfId="0" applyFont="1" applyBorder="1" applyAlignment="1">
      <alignment vertical="center"/>
    </xf>
    <xf numFmtId="0" fontId="0" fillId="0" borderId="26" xfId="0" applyFont="1" applyBorder="1" applyAlignment="1">
      <alignment vertical="center"/>
    </xf>
    <xf numFmtId="0" fontId="0" fillId="0" borderId="1" xfId="0" applyFont="1" applyBorder="1" applyAlignment="1">
      <alignment vertical="center"/>
    </xf>
    <xf numFmtId="0" fontId="0" fillId="0" borderId="36" xfId="0" applyFont="1" applyBorder="1" applyAlignment="1">
      <alignment vertical="center"/>
    </xf>
    <xf numFmtId="0" fontId="0" fillId="0" borderId="8" xfId="0" applyFont="1" applyBorder="1" applyAlignment="1">
      <alignment vertical="center" shrinkToFit="1"/>
    </xf>
    <xf numFmtId="0" fontId="0" fillId="0" borderId="9" xfId="0" applyFont="1" applyBorder="1" applyAlignment="1">
      <alignment vertical="center"/>
    </xf>
    <xf numFmtId="0" fontId="0" fillId="0" borderId="41" xfId="0" applyFont="1" applyBorder="1" applyAlignment="1">
      <alignment vertical="center"/>
    </xf>
    <xf numFmtId="0" fontId="56" fillId="0" borderId="0" xfId="0" applyFont="1" applyAlignment="1">
      <alignment vertical="center"/>
    </xf>
    <xf numFmtId="0" fontId="0" fillId="0" borderId="21" xfId="0" applyFont="1" applyBorder="1" applyAlignment="1">
      <alignment vertical="center"/>
    </xf>
    <xf numFmtId="0" fontId="0" fillId="0" borderId="22" xfId="0" applyFont="1" applyBorder="1" applyAlignment="1">
      <alignment vertical="center"/>
    </xf>
    <xf numFmtId="0" fontId="57" fillId="0" borderId="0" xfId="0" applyFont="1" applyAlignment="1">
      <alignment vertical="center"/>
    </xf>
    <xf numFmtId="38" fontId="9" fillId="0" borderId="0" xfId="1" applyFont="1" applyAlignment="1">
      <alignment vertical="center"/>
    </xf>
    <xf numFmtId="0" fontId="0" fillId="0" borderId="19" xfId="0" applyFont="1" applyBorder="1" applyAlignment="1">
      <alignment horizontal="center" vertical="center"/>
    </xf>
    <xf numFmtId="0" fontId="0" fillId="0" borderId="23" xfId="0" applyFont="1" applyBorder="1" applyAlignment="1">
      <alignment horizontal="center" vertical="center"/>
    </xf>
    <xf numFmtId="0" fontId="0" fillId="0" borderId="20" xfId="0" applyFont="1" applyBorder="1" applyAlignment="1">
      <alignment horizontal="center" vertical="center"/>
    </xf>
    <xf numFmtId="0" fontId="0" fillId="0" borderId="24" xfId="0" applyFont="1" applyBorder="1" applyAlignment="1">
      <alignment horizontal="center" vertical="center"/>
    </xf>
    <xf numFmtId="0" fontId="13" fillId="0" borderId="23" xfId="0" applyFont="1" applyBorder="1" applyAlignment="1"/>
    <xf numFmtId="0" fontId="0" fillId="0" borderId="0" xfId="0" applyAlignment="1">
      <alignment horizontal="right" vertical="top"/>
    </xf>
    <xf numFmtId="49" fontId="0" fillId="0" borderId="0" xfId="0" applyNumberFormat="1" applyAlignment="1">
      <alignment horizontal="right" vertical="top"/>
    </xf>
    <xf numFmtId="0" fontId="13" fillId="0" borderId="12" xfId="0" applyFont="1" applyBorder="1" applyAlignment="1">
      <alignment vertical="center" wrapText="1"/>
    </xf>
    <xf numFmtId="0" fontId="2" fillId="0" borderId="0" xfId="0" applyFont="1" applyFill="1" applyBorder="1" applyAlignment="1">
      <alignment horizontal="center" vertical="center"/>
    </xf>
    <xf numFmtId="0" fontId="2" fillId="0" borderId="0" xfId="0" applyFont="1" applyFill="1" applyAlignment="1">
      <alignment vertical="center"/>
    </xf>
    <xf numFmtId="0" fontId="0" fillId="0" borderId="0" xfId="0" applyFont="1" applyFill="1" applyBorder="1" applyAlignment="1">
      <alignment vertical="center" shrinkToFit="1"/>
    </xf>
    <xf numFmtId="0" fontId="27" fillId="0" borderId="0" xfId="0" applyFont="1" applyAlignment="1">
      <alignment horizontal="center" vertical="center" shrinkToFit="1"/>
    </xf>
    <xf numFmtId="0" fontId="0" fillId="0" borderId="0" xfId="3" applyFont="1" applyFill="1" applyBorder="1" applyAlignment="1">
      <alignment horizontal="left" vertical="center"/>
    </xf>
    <xf numFmtId="0" fontId="0" fillId="2" borderId="1" xfId="0" applyFont="1" applyFill="1" applyBorder="1" applyAlignment="1">
      <alignment vertical="center" shrinkToFit="1"/>
    </xf>
    <xf numFmtId="0" fontId="60" fillId="0" borderId="0" xfId="0" applyFont="1" applyAlignment="1">
      <alignment vertical="center"/>
    </xf>
    <xf numFmtId="0" fontId="60" fillId="0" borderId="0" xfId="0" applyFont="1" applyAlignment="1">
      <alignment vertical="center" shrinkToFit="1"/>
    </xf>
    <xf numFmtId="0" fontId="60" fillId="0" borderId="0" xfId="0" applyFont="1" applyBorder="1" applyAlignment="1">
      <alignment horizontal="center" vertical="center" shrinkToFit="1"/>
    </xf>
    <xf numFmtId="0" fontId="0"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 xfId="0" applyFont="1" applyFill="1" applyBorder="1" applyAlignment="1">
      <alignment vertical="center" shrinkToFit="1"/>
    </xf>
    <xf numFmtId="0" fontId="0" fillId="2" borderId="1" xfId="0" applyFill="1" applyBorder="1" applyAlignment="1">
      <alignment vertical="center" shrinkToFit="1"/>
    </xf>
    <xf numFmtId="0" fontId="35" fillId="0" borderId="0" xfId="3" applyFont="1" applyFill="1" applyBorder="1" applyAlignment="1">
      <alignment horizontal="center" vertical="center"/>
    </xf>
    <xf numFmtId="0" fontId="60" fillId="0" borderId="0" xfId="3" applyFont="1" applyFill="1" applyBorder="1" applyAlignment="1">
      <alignment vertical="center"/>
    </xf>
    <xf numFmtId="0" fontId="9" fillId="0" borderId="0" xfId="3" applyFont="1" applyFill="1" applyBorder="1" applyAlignment="1">
      <alignment horizontal="left" vertical="center"/>
    </xf>
    <xf numFmtId="0" fontId="44" fillId="0" borderId="0" xfId="0" applyFont="1" applyAlignment="1">
      <alignment horizontal="left" vertical="center"/>
    </xf>
    <xf numFmtId="0" fontId="0" fillId="0" borderId="0" xfId="3" applyFont="1" applyFill="1" applyBorder="1" applyAlignment="1">
      <alignment horizontal="center" vertical="center"/>
    </xf>
    <xf numFmtId="0" fontId="60" fillId="0" borderId="0" xfId="3" applyFont="1" applyFill="1" applyBorder="1" applyAlignment="1">
      <alignment vertical="center"/>
    </xf>
    <xf numFmtId="0" fontId="2" fillId="0" borderId="0" xfId="3" applyFont="1" applyFill="1" applyBorder="1" applyAlignment="1">
      <alignment horizontal="left" vertical="center"/>
    </xf>
    <xf numFmtId="0" fontId="0" fillId="0" borderId="0" xfId="3" applyFont="1" applyFill="1" applyBorder="1" applyAlignment="1">
      <alignment horizontal="right" vertical="center"/>
    </xf>
    <xf numFmtId="0" fontId="24" fillId="0" borderId="0" xfId="3" applyFont="1" applyFill="1" applyBorder="1" applyAlignment="1">
      <alignment vertical="center"/>
    </xf>
    <xf numFmtId="0" fontId="0" fillId="0" borderId="0" xfId="0" applyFont="1" applyBorder="1" applyAlignment="1">
      <alignment vertical="center"/>
    </xf>
    <xf numFmtId="0" fontId="0" fillId="0" borderId="0" xfId="0" applyFont="1" applyProtection="1">
      <alignment vertical="center"/>
      <protection locked="0"/>
    </xf>
    <xf numFmtId="0" fontId="9" fillId="0" borderId="10" xfId="0" applyFont="1" applyBorder="1" applyAlignment="1" applyProtection="1">
      <alignment horizontal="center" vertical="center" shrinkToFit="1"/>
      <protection locked="0"/>
    </xf>
    <xf numFmtId="14" fontId="0" fillId="0" borderId="0" xfId="0" applyNumberFormat="1" applyFont="1" applyAlignment="1">
      <alignment horizontal="center" vertical="center"/>
    </xf>
    <xf numFmtId="14" fontId="0" fillId="0" borderId="0" xfId="0" applyNumberFormat="1" applyFont="1" applyAlignment="1">
      <alignment vertical="center"/>
    </xf>
    <xf numFmtId="0" fontId="9" fillId="4" borderId="0" xfId="0" applyFont="1" applyFill="1" applyAlignment="1">
      <alignment vertical="center" shrinkToFit="1"/>
    </xf>
    <xf numFmtId="0" fontId="10" fillId="4" borderId="0" xfId="0" applyFont="1" applyFill="1" applyAlignment="1">
      <alignment vertical="center"/>
    </xf>
    <xf numFmtId="0" fontId="17" fillId="4" borderId="0" xfId="0" applyFont="1" applyFill="1" applyAlignment="1">
      <alignment vertical="center"/>
    </xf>
    <xf numFmtId="0" fontId="9" fillId="0" borderId="10" xfId="0" applyFont="1" applyBorder="1" applyAlignment="1" applyProtection="1">
      <alignment horizontal="center" vertical="center"/>
      <protection locked="0"/>
    </xf>
    <xf numFmtId="0" fontId="0" fillId="0" borderId="0" xfId="0" applyFont="1" applyBorder="1" applyAlignment="1" applyProtection="1">
      <alignment vertical="center"/>
      <protection locked="0"/>
    </xf>
    <xf numFmtId="0" fontId="2" fillId="0" borderId="0" xfId="0" applyFont="1" applyBorder="1" applyAlignment="1" applyProtection="1">
      <alignment vertical="center"/>
      <protection locked="0"/>
    </xf>
    <xf numFmtId="0" fontId="9" fillId="0" borderId="27" xfId="0" applyFont="1" applyBorder="1" applyAlignment="1" applyProtection="1">
      <alignment vertical="center" shrinkToFit="1"/>
      <protection locked="0"/>
    </xf>
    <xf numFmtId="0" fontId="0" fillId="4" borderId="0" xfId="0" applyFont="1" applyFill="1" applyBorder="1" applyAlignment="1">
      <alignment vertical="center"/>
    </xf>
    <xf numFmtId="0" fontId="0" fillId="4" borderId="0" xfId="0" applyFont="1" applyFill="1" applyAlignment="1">
      <alignment vertical="center" shrinkToFit="1"/>
    </xf>
    <xf numFmtId="0" fontId="0" fillId="4" borderId="0" xfId="0" applyFont="1" applyFill="1" applyBorder="1" applyAlignment="1">
      <alignment vertical="center" shrinkToFit="1"/>
    </xf>
    <xf numFmtId="0" fontId="0" fillId="4" borderId="0" xfId="0" applyFont="1" applyFill="1" applyBorder="1" applyAlignment="1">
      <alignment horizontal="center" vertical="center" shrinkToFit="1"/>
    </xf>
    <xf numFmtId="14" fontId="0" fillId="4" borderId="0" xfId="0" applyNumberFormat="1" applyFont="1" applyFill="1" applyAlignment="1">
      <alignment vertical="center"/>
    </xf>
    <xf numFmtId="0" fontId="14" fillId="4" borderId="0" xfId="0" applyFont="1" applyFill="1" applyBorder="1" applyAlignment="1">
      <alignment vertical="center" wrapText="1"/>
    </xf>
    <xf numFmtId="0" fontId="0" fillId="0" borderId="0" xfId="0" applyBorder="1" applyAlignment="1" applyProtection="1">
      <alignment vertical="center"/>
      <protection locked="0"/>
    </xf>
    <xf numFmtId="0" fontId="2" fillId="0" borderId="9" xfId="0" applyFont="1" applyBorder="1" applyAlignment="1" applyProtection="1">
      <alignment vertical="center"/>
      <protection locked="0"/>
    </xf>
    <xf numFmtId="0" fontId="2" fillId="0" borderId="0" xfId="3" applyFont="1" applyFill="1" applyBorder="1" applyAlignment="1" applyProtection="1">
      <alignment vertical="center"/>
      <protection locked="0"/>
    </xf>
    <xf numFmtId="0" fontId="2" fillId="0" borderId="4" xfId="3" applyFont="1" applyFill="1" applyBorder="1" applyAlignment="1" applyProtection="1">
      <alignment vertical="center"/>
      <protection locked="0"/>
    </xf>
    <xf numFmtId="0" fontId="2" fillId="0" borderId="6" xfId="3" applyFont="1" applyFill="1" applyBorder="1" applyAlignment="1" applyProtection="1">
      <alignment vertical="center"/>
      <protection locked="0"/>
    </xf>
    <xf numFmtId="0" fontId="2" fillId="0" borderId="7" xfId="3" applyFont="1" applyFill="1" applyBorder="1" applyAlignment="1" applyProtection="1">
      <alignment vertical="center"/>
      <protection locked="0"/>
    </xf>
    <xf numFmtId="0" fontId="2" fillId="0" borderId="8" xfId="3" applyFont="1" applyFill="1" applyBorder="1" applyAlignment="1" applyProtection="1">
      <alignment vertical="center"/>
      <protection locked="0"/>
    </xf>
    <xf numFmtId="0" fontId="37" fillId="0" borderId="0" xfId="0" applyFont="1" applyBorder="1" applyAlignment="1" applyProtection="1">
      <alignment vertical="center"/>
      <protection locked="0"/>
    </xf>
    <xf numFmtId="0" fontId="0" fillId="0" borderId="0" xfId="0" applyProtection="1">
      <alignment vertical="center"/>
      <protection locked="0"/>
    </xf>
    <xf numFmtId="0" fontId="9" fillId="0" borderId="0" xfId="0" applyFont="1" applyBorder="1" applyAlignment="1">
      <alignment horizontal="center" vertical="center" shrinkToFit="1"/>
    </xf>
    <xf numFmtId="0" fontId="9" fillId="0" borderId="0" xfId="0" applyFont="1" applyBorder="1" applyAlignment="1">
      <alignment horizontal="center" vertical="center" shrinkToFit="1"/>
    </xf>
    <xf numFmtId="0" fontId="2" fillId="0" borderId="41" xfId="3" applyFont="1" applyFill="1" applyBorder="1" applyAlignment="1">
      <alignment horizontal="center" vertical="center"/>
    </xf>
    <xf numFmtId="0" fontId="34" fillId="0" borderId="0" xfId="0" applyFont="1" applyBorder="1" applyAlignment="1">
      <alignment shrinkToFit="1"/>
    </xf>
    <xf numFmtId="0" fontId="13" fillId="0" borderId="0" xfId="0" applyFont="1" applyBorder="1" applyAlignment="1">
      <alignment horizontal="center" vertical="center" shrinkToFit="1"/>
    </xf>
    <xf numFmtId="0" fontId="1" fillId="0" borderId="0" xfId="3" applyFont="1" applyFill="1" applyBorder="1" applyAlignment="1">
      <alignment horizontal="left" vertical="center"/>
    </xf>
    <xf numFmtId="0" fontId="37" fillId="0" borderId="41" xfId="3" applyFont="1" applyFill="1" applyBorder="1" applyAlignment="1">
      <alignment horizontal="center" vertical="center" shrinkToFit="1"/>
    </xf>
    <xf numFmtId="0" fontId="37" fillId="0" borderId="9" xfId="0" applyFont="1" applyBorder="1" applyAlignment="1">
      <alignment horizontal="center" vertical="center" shrinkToFit="1"/>
    </xf>
    <xf numFmtId="0" fontId="59" fillId="0" borderId="3" xfId="0" applyFont="1" applyBorder="1" applyAlignment="1" applyProtection="1">
      <alignment horizontal="center" vertical="center"/>
    </xf>
    <xf numFmtId="0" fontId="1" fillId="0" borderId="41" xfId="0" applyFont="1" applyBorder="1" applyAlignment="1">
      <alignment horizontal="center" vertical="center" shrinkToFit="1"/>
    </xf>
    <xf numFmtId="0" fontId="9" fillId="0" borderId="3" xfId="0" applyFont="1" applyBorder="1" applyAlignment="1">
      <alignment horizontal="center" vertical="center"/>
    </xf>
    <xf numFmtId="0" fontId="37" fillId="0" borderId="3" xfId="0" applyFont="1" applyBorder="1" applyAlignment="1">
      <alignment horizontal="center" vertical="center"/>
    </xf>
    <xf numFmtId="0" fontId="9" fillId="0" borderId="41" xfId="3" applyFont="1" applyFill="1" applyBorder="1" applyAlignment="1">
      <alignment horizontal="center" vertical="center" shrinkToFit="1"/>
    </xf>
    <xf numFmtId="0" fontId="1" fillId="0" borderId="41" xfId="3" applyFont="1" applyFill="1" applyBorder="1" applyAlignment="1">
      <alignment horizontal="center" vertical="center"/>
    </xf>
    <xf numFmtId="0" fontId="2" fillId="0" borderId="41" xfId="3" applyFont="1" applyFill="1" applyBorder="1" applyAlignment="1">
      <alignment horizontal="center" vertical="center"/>
    </xf>
    <xf numFmtId="0" fontId="59" fillId="0" borderId="3" xfId="0" applyFont="1" applyBorder="1" applyAlignment="1" applyProtection="1">
      <alignment horizontal="center" vertical="center"/>
      <protection locked="0"/>
    </xf>
    <xf numFmtId="0" fontId="9" fillId="0" borderId="3" xfId="0" applyFont="1" applyBorder="1" applyAlignment="1">
      <alignment horizontal="center" vertical="center" shrinkToFit="1"/>
    </xf>
    <xf numFmtId="0" fontId="37" fillId="0" borderId="3" xfId="0" applyFont="1" applyBorder="1" applyAlignment="1">
      <alignment horizontal="center" vertical="center" shrinkToFit="1"/>
    </xf>
    <xf numFmtId="0" fontId="2" fillId="0" borderId="7" xfId="3" applyFont="1" applyFill="1" applyBorder="1" applyAlignment="1">
      <alignment horizontal="center" vertical="center"/>
    </xf>
    <xf numFmtId="0" fontId="1" fillId="0" borderId="7" xfId="3" applyFont="1" applyFill="1" applyBorder="1" applyAlignment="1">
      <alignment horizontal="center" vertical="center"/>
    </xf>
    <xf numFmtId="178" fontId="66" fillId="0" borderId="0" xfId="0" applyNumberFormat="1" applyFont="1" applyFill="1" applyBorder="1" applyAlignment="1" applyProtection="1">
      <alignment vertical="center"/>
      <protection locked="0"/>
    </xf>
    <xf numFmtId="179" fontId="66" fillId="0" borderId="0" xfId="0" applyNumberFormat="1" applyFont="1" applyFill="1" applyBorder="1" applyAlignment="1" applyProtection="1">
      <alignment vertical="center"/>
      <protection locked="0"/>
    </xf>
    <xf numFmtId="0" fontId="66" fillId="0" borderId="0" xfId="0" applyFont="1" applyBorder="1" applyAlignment="1" applyProtection="1">
      <alignment horizontal="right" vertical="center"/>
    </xf>
    <xf numFmtId="0" fontId="66" fillId="0" borderId="0" xfId="0" applyFont="1" applyFill="1" applyBorder="1" applyAlignment="1" applyProtection="1">
      <alignment horizontal="center" vertical="center"/>
    </xf>
    <xf numFmtId="0" fontId="66" fillId="0" borderId="0" xfId="0" applyFont="1" applyAlignment="1" applyProtection="1">
      <alignment vertical="center"/>
    </xf>
    <xf numFmtId="0" fontId="66" fillId="5" borderId="0" xfId="0" applyFont="1" applyFill="1" applyAlignment="1" applyProtection="1">
      <alignment vertical="center"/>
    </xf>
    <xf numFmtId="177" fontId="66" fillId="5" borderId="0" xfId="0" applyNumberFormat="1" applyFont="1" applyFill="1" applyAlignment="1" applyProtection="1">
      <alignment vertical="center"/>
    </xf>
    <xf numFmtId="0" fontId="66" fillId="0" borderId="0" xfId="0" applyFont="1" applyAlignment="1" applyProtection="1">
      <alignment horizontal="right" vertical="center"/>
    </xf>
    <xf numFmtId="0" fontId="0" fillId="4" borderId="0" xfId="0" applyFill="1">
      <alignment vertical="center"/>
    </xf>
    <xf numFmtId="0" fontId="66" fillId="0" borderId="0" xfId="0" applyFont="1" applyFill="1" applyAlignment="1" applyProtection="1">
      <alignment vertical="center"/>
      <protection locked="0"/>
    </xf>
    <xf numFmtId="0" fontId="2" fillId="0" borderId="0" xfId="3" applyFont="1" applyFill="1" applyBorder="1" applyAlignment="1">
      <alignment vertical="center"/>
    </xf>
    <xf numFmtId="0" fontId="6" fillId="0" borderId="0" xfId="0" applyFont="1" applyAlignment="1">
      <alignment horizontal="center" vertical="center" shrinkToFit="1"/>
    </xf>
    <xf numFmtId="0" fontId="9" fillId="0" borderId="0" xfId="0" applyFont="1" applyBorder="1" applyAlignment="1">
      <alignment vertical="center" wrapText="1" shrinkToFit="1"/>
    </xf>
    <xf numFmtId="0" fontId="0" fillId="0" borderId="0" xfId="3" applyFont="1" applyFill="1" applyBorder="1" applyAlignment="1">
      <alignment vertical="center"/>
    </xf>
    <xf numFmtId="49" fontId="9" fillId="0" borderId="0" xfId="0" applyNumberFormat="1" applyFont="1" applyBorder="1" applyAlignment="1" applyProtection="1">
      <alignment vertical="center"/>
      <protection locked="0"/>
    </xf>
    <xf numFmtId="0" fontId="0" fillId="0" borderId="0" xfId="0" applyFont="1" applyAlignment="1">
      <alignment horizontal="distributed" vertical="center"/>
    </xf>
    <xf numFmtId="0" fontId="66" fillId="0" borderId="0" xfId="0" applyFont="1" applyFill="1" applyAlignment="1" applyProtection="1">
      <alignment vertical="center"/>
    </xf>
    <xf numFmtId="0" fontId="9" fillId="0" borderId="0" xfId="0" applyFont="1" applyBorder="1" applyAlignment="1" applyProtection="1">
      <alignment horizontal="center" vertical="center" shrinkToFit="1"/>
    </xf>
    <xf numFmtId="0" fontId="9" fillId="0" borderId="0" xfId="0" applyFont="1" applyFill="1" applyAlignment="1">
      <alignment vertical="center" shrinkToFit="1"/>
    </xf>
    <xf numFmtId="0" fontId="10" fillId="0" borderId="0" xfId="0" applyFont="1" applyFill="1" applyAlignment="1">
      <alignment vertical="center"/>
    </xf>
    <xf numFmtId="0" fontId="17" fillId="0" borderId="0" xfId="0" applyFont="1" applyFill="1" applyAlignment="1">
      <alignment vertical="center"/>
    </xf>
    <xf numFmtId="0" fontId="2" fillId="0" borderId="0" xfId="0" applyFont="1" applyFill="1" applyAlignment="1">
      <alignment vertical="center" shrinkToFit="1"/>
    </xf>
    <xf numFmtId="0" fontId="1" fillId="0" borderId="0" xfId="0" applyFont="1" applyFill="1" applyAlignment="1">
      <alignment vertical="center" shrinkToFit="1"/>
    </xf>
    <xf numFmtId="0" fontId="1" fillId="0" borderId="0" xfId="0" applyFont="1" applyFill="1" applyAlignment="1">
      <alignment vertical="center"/>
    </xf>
    <xf numFmtId="0" fontId="59" fillId="0" borderId="0" xfId="0" applyFont="1" applyBorder="1" applyAlignment="1" applyProtection="1">
      <alignment horizontal="center" vertical="center" shrinkToFit="1"/>
    </xf>
    <xf numFmtId="0" fontId="67" fillId="8" borderId="75" xfId="0" applyFont="1" applyFill="1" applyBorder="1">
      <alignment vertical="center"/>
    </xf>
    <xf numFmtId="0" fontId="70" fillId="0" borderId="10" xfId="0" applyFont="1" applyBorder="1" applyAlignment="1">
      <alignment horizontal="center" vertical="center" shrinkToFit="1"/>
    </xf>
    <xf numFmtId="0" fontId="9" fillId="0" borderId="0" xfId="0" applyFont="1" applyBorder="1" applyAlignment="1" applyProtection="1">
      <alignment vertical="center"/>
      <protection locked="0"/>
    </xf>
    <xf numFmtId="0" fontId="73" fillId="0" borderId="0" xfId="0" applyFont="1" applyBorder="1" applyAlignment="1">
      <alignment vertical="center" shrinkToFit="1"/>
    </xf>
    <xf numFmtId="0" fontId="72" fillId="0" borderId="27" xfId="0" applyFont="1" applyBorder="1" applyAlignment="1">
      <alignment vertical="center"/>
    </xf>
    <xf numFmtId="0" fontId="72" fillId="0" borderId="28" xfId="0" applyFont="1" applyBorder="1" applyAlignment="1">
      <alignment vertical="center"/>
    </xf>
    <xf numFmtId="0" fontId="72" fillId="0" borderId="30" xfId="0" applyFont="1" applyBorder="1" applyAlignment="1">
      <alignment vertical="center" wrapText="1"/>
    </xf>
    <xf numFmtId="0" fontId="65" fillId="0" borderId="10" xfId="0" applyFont="1" applyBorder="1" applyAlignment="1" applyProtection="1">
      <alignment vertical="center" wrapText="1" shrinkToFit="1"/>
      <protection hidden="1"/>
    </xf>
    <xf numFmtId="0" fontId="13" fillId="0" borderId="29" xfId="0" applyFont="1" applyBorder="1" applyAlignment="1" applyProtection="1">
      <alignment horizontal="center" vertical="center"/>
      <protection locked="0"/>
    </xf>
    <xf numFmtId="0" fontId="13" fillId="0" borderId="30" xfId="0" applyFont="1" applyBorder="1" applyAlignment="1" applyProtection="1">
      <alignment horizontal="center" vertical="center"/>
      <protection locked="0"/>
    </xf>
    <xf numFmtId="0" fontId="13" fillId="0" borderId="33" xfId="0" applyFont="1" applyBorder="1" applyAlignment="1" applyProtection="1">
      <alignment horizontal="center" vertical="center"/>
      <protection locked="0"/>
    </xf>
    <xf numFmtId="0" fontId="13" fillId="0" borderId="10" xfId="0" applyFont="1" applyBorder="1" applyAlignment="1" applyProtection="1">
      <alignment horizontal="center" vertical="center"/>
      <protection locked="0"/>
    </xf>
    <xf numFmtId="0" fontId="13" fillId="0" borderId="12" xfId="0" applyFont="1" applyBorder="1" applyAlignment="1" applyProtection="1">
      <alignment horizontal="center" vertical="center"/>
      <protection locked="0"/>
    </xf>
    <xf numFmtId="0" fontId="13" fillId="0" borderId="38" xfId="0" applyFont="1" applyBorder="1" applyAlignment="1" applyProtection="1">
      <alignment horizontal="center" vertical="center"/>
      <protection locked="0"/>
    </xf>
    <xf numFmtId="0" fontId="13" fillId="0" borderId="29" xfId="0" applyFont="1" applyFill="1" applyBorder="1" applyAlignment="1" applyProtection="1">
      <alignment horizontal="center" vertical="center"/>
      <protection locked="0"/>
    </xf>
    <xf numFmtId="0" fontId="13" fillId="0" borderId="30" xfId="0" applyFont="1" applyFill="1" applyBorder="1" applyAlignment="1" applyProtection="1">
      <alignment horizontal="center" vertical="center"/>
      <protection locked="0"/>
    </xf>
    <xf numFmtId="0" fontId="13" fillId="0" borderId="33" xfId="0" applyFont="1" applyFill="1" applyBorder="1" applyAlignment="1" applyProtection="1">
      <alignment horizontal="center" vertical="center"/>
      <protection locked="0"/>
    </xf>
    <xf numFmtId="0" fontId="73" fillId="0" borderId="0" xfId="0" applyFont="1" applyBorder="1" applyAlignment="1">
      <alignment vertical="center"/>
    </xf>
    <xf numFmtId="0" fontId="0" fillId="0" borderId="7" xfId="0" applyFont="1" applyBorder="1" applyAlignment="1" applyProtection="1">
      <alignment vertical="center"/>
      <protection locked="0"/>
    </xf>
    <xf numFmtId="0" fontId="0" fillId="0" borderId="8" xfId="0" applyFont="1" applyBorder="1" applyAlignment="1" applyProtection="1">
      <alignment vertical="center"/>
      <protection locked="0"/>
    </xf>
    <xf numFmtId="0" fontId="0" fillId="0" borderId="41" xfId="0" applyFont="1" applyBorder="1" applyAlignment="1" applyProtection="1">
      <alignment vertical="center"/>
      <protection locked="0"/>
    </xf>
    <xf numFmtId="0" fontId="0" fillId="0" borderId="5" xfId="0" applyFont="1" applyBorder="1" applyAlignment="1" applyProtection="1">
      <alignment vertical="center"/>
      <protection locked="0"/>
    </xf>
    <xf numFmtId="0" fontId="6" fillId="0" borderId="32" xfId="0" applyFont="1" applyBorder="1" applyAlignment="1" applyProtection="1">
      <alignment vertical="center"/>
      <protection locked="0"/>
    </xf>
    <xf numFmtId="0" fontId="9" fillId="0" borderId="0" xfId="3" applyFont="1" applyFill="1" applyBorder="1" applyAlignment="1" applyProtection="1">
      <alignment vertical="center"/>
      <protection locked="0"/>
    </xf>
    <xf numFmtId="0" fontId="64" fillId="0" borderId="10" xfId="0" applyFont="1" applyBorder="1" applyAlignment="1" applyProtection="1">
      <alignment horizontal="center" vertical="center"/>
      <protection locked="0" hidden="1"/>
    </xf>
    <xf numFmtId="0" fontId="73" fillId="0" borderId="10" xfId="0" applyFont="1" applyBorder="1" applyAlignment="1" applyProtection="1">
      <alignment vertical="center" shrinkToFit="1"/>
      <protection locked="0"/>
    </xf>
    <xf numFmtId="0" fontId="69" fillId="0" borderId="10" xfId="0" applyFont="1" applyBorder="1" applyAlignment="1" applyProtection="1">
      <alignment horizontal="center" vertical="center" shrinkToFit="1"/>
      <protection locked="0"/>
    </xf>
    <xf numFmtId="0" fontId="69" fillId="0" borderId="10" xfId="0" applyFont="1" applyBorder="1" applyAlignment="1" applyProtection="1">
      <alignment vertical="center" shrinkToFit="1"/>
      <protection locked="0"/>
    </xf>
    <xf numFmtId="0" fontId="61" fillId="0" borderId="0" xfId="3" applyFont="1" applyFill="1" applyBorder="1" applyAlignment="1">
      <alignment horizontal="center" vertical="center"/>
    </xf>
    <xf numFmtId="0" fontId="61" fillId="0" borderId="0" xfId="3" applyFont="1" applyFill="1" applyBorder="1" applyAlignment="1">
      <alignment vertical="center"/>
    </xf>
    <xf numFmtId="0" fontId="0" fillId="0" borderId="0" xfId="3" applyFont="1" applyFill="1" applyBorder="1" applyAlignment="1">
      <alignment vertical="center"/>
    </xf>
    <xf numFmtId="0" fontId="0" fillId="0" borderId="0" xfId="0" applyFont="1" applyBorder="1" applyAlignment="1">
      <alignment vertical="center"/>
    </xf>
    <xf numFmtId="0" fontId="9" fillId="0" borderId="0" xfId="3" applyFont="1" applyFill="1" applyBorder="1" applyAlignment="1">
      <alignment vertical="center"/>
    </xf>
    <xf numFmtId="0" fontId="2" fillId="0" borderId="0" xfId="3" applyFont="1" applyFill="1" applyBorder="1" applyAlignment="1">
      <alignment vertical="center"/>
    </xf>
    <xf numFmtId="0" fontId="66" fillId="0" borderId="0" xfId="0" applyFont="1" applyAlignment="1" applyProtection="1">
      <alignment vertical="center"/>
    </xf>
    <xf numFmtId="0" fontId="78" fillId="0" borderId="0" xfId="0" applyFont="1" applyBorder="1" applyAlignment="1">
      <alignment horizontal="center" vertical="center" shrinkToFit="1"/>
    </xf>
    <xf numFmtId="0" fontId="2" fillId="0" borderId="85" xfId="0" applyFont="1" applyBorder="1">
      <alignment vertical="center"/>
    </xf>
    <xf numFmtId="0" fontId="2" fillId="0" borderId="86" xfId="0" applyFont="1" applyBorder="1">
      <alignment vertical="center"/>
    </xf>
    <xf numFmtId="0" fontId="0" fillId="0" borderId="87" xfId="0" applyBorder="1" applyAlignment="1">
      <alignment horizontal="center" vertical="center"/>
    </xf>
    <xf numFmtId="0" fontId="2" fillId="0" borderId="87" xfId="0" applyFont="1" applyBorder="1">
      <alignment vertical="center"/>
    </xf>
    <xf numFmtId="0" fontId="2" fillId="0" borderId="89" xfId="0" applyFont="1" applyBorder="1">
      <alignment vertical="center"/>
    </xf>
    <xf numFmtId="0" fontId="80" fillId="0" borderId="5" xfId="3" applyFont="1" applyFill="1" applyBorder="1" applyAlignment="1">
      <alignment horizontal="center" vertical="center"/>
    </xf>
    <xf numFmtId="0" fontId="79" fillId="0" borderId="0" xfId="0" applyFont="1">
      <alignment vertical="center"/>
    </xf>
    <xf numFmtId="0" fontId="79" fillId="0" borderId="5" xfId="3" applyFont="1" applyFill="1" applyBorder="1" applyAlignment="1">
      <alignment vertical="center"/>
    </xf>
    <xf numFmtId="0" fontId="79" fillId="0" borderId="0" xfId="3" applyFont="1" applyFill="1" applyBorder="1" applyAlignment="1">
      <alignment vertical="center"/>
    </xf>
    <xf numFmtId="0" fontId="0" fillId="0" borderId="0" xfId="0" applyFont="1" applyBorder="1" applyAlignment="1">
      <alignment vertical="center" wrapText="1" shrinkToFit="1"/>
    </xf>
    <xf numFmtId="0" fontId="0" fillId="0" borderId="0" xfId="3" applyFont="1" applyFill="1" applyBorder="1" applyAlignment="1">
      <alignment vertical="center" wrapText="1" shrinkToFit="1"/>
    </xf>
    <xf numFmtId="0" fontId="81" fillId="0" borderId="0" xfId="0" applyFont="1" applyAlignment="1" applyProtection="1">
      <alignment vertical="center"/>
    </xf>
    <xf numFmtId="0" fontId="9" fillId="0" borderId="0" xfId="3" applyFont="1" applyFill="1" applyBorder="1" applyAlignment="1">
      <alignment vertical="center"/>
    </xf>
    <xf numFmtId="0" fontId="82" fillId="0" borderId="0" xfId="0" applyFont="1" applyAlignment="1">
      <alignment vertical="center"/>
    </xf>
    <xf numFmtId="0" fontId="77" fillId="0" borderId="0" xfId="3" applyFont="1" applyFill="1" applyBorder="1" applyAlignment="1">
      <alignment horizontal="left" vertical="top"/>
    </xf>
    <xf numFmtId="0" fontId="83" fillId="0" borderId="0" xfId="0" applyFont="1" applyAlignment="1" applyProtection="1">
      <alignment horizontal="right" vertical="center"/>
    </xf>
    <xf numFmtId="49" fontId="69" fillId="0" borderId="0" xfId="0" applyNumberFormat="1" applyFont="1" applyAlignment="1">
      <alignment horizontal="center" vertical="center"/>
    </xf>
    <xf numFmtId="0" fontId="69" fillId="0" borderId="0" xfId="0" applyFont="1" applyAlignment="1">
      <alignment vertical="center"/>
    </xf>
    <xf numFmtId="0" fontId="69" fillId="0" borderId="0" xfId="3" applyFont="1" applyFill="1" applyBorder="1" applyAlignment="1">
      <alignment vertical="center"/>
    </xf>
    <xf numFmtId="0" fontId="84" fillId="0" borderId="31" xfId="0" applyFont="1" applyBorder="1" applyAlignment="1">
      <alignment vertical="center" shrinkToFit="1"/>
    </xf>
    <xf numFmtId="0" fontId="69" fillId="0" borderId="0" xfId="3" applyFont="1" applyFill="1" applyBorder="1" applyAlignment="1">
      <alignment horizontal="center" vertical="center"/>
    </xf>
    <xf numFmtId="0" fontId="9" fillId="0" borderId="0" xfId="0" applyFont="1" applyBorder="1" applyAlignment="1">
      <alignment horizontal="center" vertical="center" shrinkToFit="1"/>
    </xf>
    <xf numFmtId="0" fontId="85" fillId="0" borderId="0" xfId="0" applyFont="1" applyProtection="1">
      <alignment vertical="center"/>
      <protection locked="0"/>
    </xf>
    <xf numFmtId="0" fontId="85" fillId="0" borderId="0" xfId="0" applyFont="1" applyAlignment="1" applyProtection="1">
      <alignment horizontal="center" vertical="center"/>
      <protection locked="0"/>
    </xf>
    <xf numFmtId="0" fontId="85" fillId="0" borderId="0" xfId="0" applyFont="1" applyAlignment="1" applyProtection="1">
      <alignment horizontal="left" vertical="center"/>
      <protection locked="0"/>
    </xf>
    <xf numFmtId="0" fontId="72" fillId="0" borderId="5" xfId="3" applyFont="1" applyFill="1" applyBorder="1" applyAlignment="1">
      <alignment horizontal="center" vertical="center"/>
    </xf>
    <xf numFmtId="0" fontId="85" fillId="0" borderId="0" xfId="0" applyFont="1" applyAlignment="1" applyProtection="1">
      <alignment vertical="center"/>
      <protection locked="0"/>
    </xf>
    <xf numFmtId="0" fontId="85" fillId="0" borderId="0" xfId="3" applyFont="1" applyFill="1" applyBorder="1" applyAlignment="1" applyProtection="1">
      <alignment vertical="center"/>
      <protection locked="0"/>
    </xf>
    <xf numFmtId="0" fontId="85" fillId="0" borderId="5" xfId="0" applyFont="1" applyBorder="1" applyAlignment="1" applyProtection="1">
      <alignment vertical="center"/>
      <protection locked="0"/>
    </xf>
    <xf numFmtId="0" fontId="85" fillId="0" borderId="5" xfId="3" applyFont="1" applyFill="1" applyBorder="1" applyAlignment="1" applyProtection="1">
      <alignment vertical="center"/>
      <protection locked="0"/>
    </xf>
    <xf numFmtId="0" fontId="73" fillId="0" borderId="0" xfId="0" applyFont="1" applyAlignment="1">
      <alignment vertical="center"/>
    </xf>
    <xf numFmtId="0" fontId="73" fillId="0" borderId="0" xfId="3" applyFont="1" applyFill="1" applyBorder="1" applyAlignment="1">
      <alignment vertical="center"/>
    </xf>
    <xf numFmtId="0" fontId="73" fillId="0" borderId="5" xfId="0" applyFont="1" applyBorder="1" applyAlignment="1">
      <alignment vertical="center"/>
    </xf>
    <xf numFmtId="0" fontId="73" fillId="0" borderId="5" xfId="3" applyFont="1" applyFill="1" applyBorder="1" applyAlignment="1">
      <alignment vertical="center"/>
    </xf>
    <xf numFmtId="0" fontId="71" fillId="0" borderId="5" xfId="3" applyFont="1" applyFill="1" applyBorder="1" applyAlignment="1">
      <alignment vertical="center"/>
    </xf>
    <xf numFmtId="0" fontId="66" fillId="0" borderId="0" xfId="0" applyFont="1" applyAlignment="1" applyProtection="1">
      <alignment vertical="center"/>
    </xf>
    <xf numFmtId="0" fontId="66" fillId="0" borderId="0" xfId="0" applyFont="1" applyAlignment="1" applyProtection="1">
      <alignment vertical="center"/>
    </xf>
    <xf numFmtId="0" fontId="0" fillId="4" borderId="0" xfId="0" applyFill="1" applyProtection="1">
      <alignment vertical="center"/>
    </xf>
    <xf numFmtId="0" fontId="0" fillId="0" borderId="0" xfId="0" applyFill="1" applyAlignment="1" applyProtection="1">
      <alignment vertical="center" shrinkToFit="1"/>
    </xf>
    <xf numFmtId="0" fontId="13" fillId="0" borderId="0" xfId="0" applyFont="1" applyAlignment="1" applyProtection="1">
      <alignment vertical="center" shrinkToFit="1"/>
    </xf>
    <xf numFmtId="177" fontId="0" fillId="0" borderId="0" xfId="0" applyNumberFormat="1" applyProtection="1">
      <alignment vertical="center"/>
    </xf>
    <xf numFmtId="0" fontId="0" fillId="0" borderId="0" xfId="0" applyProtection="1">
      <alignment vertical="center"/>
    </xf>
    <xf numFmtId="0" fontId="67" fillId="3" borderId="80" xfId="0" applyFont="1" applyFill="1" applyBorder="1" applyAlignment="1" applyProtection="1">
      <alignment horizontal="center" vertical="center"/>
    </xf>
    <xf numFmtId="0" fontId="0" fillId="0" borderId="0" xfId="0" applyAlignment="1" applyProtection="1">
      <alignment horizontal="left" vertical="center"/>
    </xf>
    <xf numFmtId="177" fontId="0" fillId="0" borderId="0" xfId="0" applyNumberFormat="1" applyAlignment="1" applyProtection="1">
      <alignment horizontal="left" vertical="center"/>
    </xf>
    <xf numFmtId="0" fontId="67" fillId="3" borderId="77" xfId="0" applyFont="1" applyFill="1" applyBorder="1" applyAlignment="1">
      <alignment vertical="center"/>
    </xf>
    <xf numFmtId="0" fontId="67" fillId="3" borderId="78" xfId="0" applyFont="1" applyFill="1" applyBorder="1" applyAlignment="1">
      <alignment vertical="center"/>
    </xf>
    <xf numFmtId="0" fontId="67" fillId="3" borderId="75" xfId="0" applyFont="1" applyFill="1" applyBorder="1" applyAlignment="1">
      <alignment horizontal="left" vertical="center"/>
    </xf>
    <xf numFmtId="0" fontId="0" fillId="9" borderId="0" xfId="0" applyFill="1">
      <alignment vertical="center"/>
    </xf>
    <xf numFmtId="0" fontId="66" fillId="0" borderId="0" xfId="0" applyFont="1" applyAlignment="1" applyProtection="1">
      <alignment vertical="center"/>
    </xf>
    <xf numFmtId="0" fontId="87" fillId="0" borderId="0" xfId="0" applyFont="1" applyAlignment="1" applyProtection="1">
      <alignment horizontal="right" vertical="center"/>
    </xf>
    <xf numFmtId="0" fontId="88" fillId="0" borderId="0" xfId="0" applyFont="1" applyAlignment="1" applyProtection="1">
      <alignment horizontal="right" vertical="center"/>
    </xf>
    <xf numFmtId="0" fontId="9" fillId="0" borderId="0" xfId="3" applyFont="1" applyFill="1" applyBorder="1" applyAlignment="1" applyProtection="1">
      <alignment vertical="center"/>
      <protection locked="0" hidden="1"/>
    </xf>
    <xf numFmtId="0" fontId="0" fillId="0" borderId="0" xfId="0" applyFont="1" applyBorder="1" applyAlignment="1">
      <alignment vertical="center"/>
    </xf>
    <xf numFmtId="0" fontId="9" fillId="0" borderId="37" xfId="0" applyFont="1" applyBorder="1" applyAlignment="1" applyProtection="1">
      <alignment horizontal="left" vertical="center" wrapText="1" shrinkToFit="1"/>
      <protection locked="0"/>
    </xf>
    <xf numFmtId="0" fontId="9" fillId="0" borderId="5" xfId="0" applyFont="1" applyBorder="1" applyAlignment="1" applyProtection="1">
      <alignment horizontal="left" vertical="center" wrapText="1" shrinkToFit="1"/>
      <protection locked="0"/>
    </xf>
    <xf numFmtId="0" fontId="0" fillId="0" borderId="0" xfId="0" applyFont="1" applyBorder="1" applyAlignment="1">
      <alignment vertical="center"/>
    </xf>
    <xf numFmtId="0" fontId="9" fillId="0" borderId="0" xfId="0" applyFont="1" applyBorder="1" applyAlignment="1" applyProtection="1">
      <alignment horizontal="left" vertical="center" wrapText="1" shrinkToFit="1"/>
      <protection locked="0"/>
    </xf>
    <xf numFmtId="49" fontId="37" fillId="0" borderId="0" xfId="0" applyNumberFormat="1" applyFont="1" applyBorder="1" applyAlignment="1">
      <alignment vertical="center" wrapText="1" shrinkToFit="1"/>
    </xf>
    <xf numFmtId="49" fontId="37" fillId="0" borderId="37" xfId="0" applyNumberFormat="1" applyFont="1" applyBorder="1" applyAlignment="1">
      <alignment vertical="center" wrapText="1" shrinkToFit="1"/>
    </xf>
    <xf numFmtId="49" fontId="37" fillId="0" borderId="5" xfId="0" applyNumberFormat="1" applyFont="1" applyBorder="1" applyAlignment="1">
      <alignment vertical="center" wrapText="1" shrinkToFit="1"/>
    </xf>
    <xf numFmtId="0" fontId="0" fillId="0" borderId="25" xfId="0" applyFont="1" applyBorder="1" applyAlignment="1">
      <alignment horizontal="center" vertical="center"/>
    </xf>
    <xf numFmtId="0" fontId="0" fillId="0" borderId="26" xfId="0" applyFont="1" applyBorder="1" applyAlignment="1">
      <alignment horizontal="center" vertical="center"/>
    </xf>
    <xf numFmtId="0" fontId="2" fillId="0" borderId="20" xfId="0" applyFont="1" applyBorder="1" applyAlignment="1">
      <alignment horizontal="center" vertical="center"/>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0" fillId="0" borderId="0" xfId="3" applyFont="1" applyFill="1" applyBorder="1" applyAlignment="1" applyProtection="1">
      <alignment vertical="center"/>
      <protection locked="0"/>
    </xf>
    <xf numFmtId="0" fontId="1" fillId="0" borderId="0" xfId="0" applyFont="1" applyBorder="1" applyAlignment="1">
      <alignment horizontal="center" vertical="center"/>
    </xf>
    <xf numFmtId="0" fontId="13" fillId="0" borderId="11" xfId="0" applyFont="1" applyFill="1" applyBorder="1" applyAlignment="1">
      <alignment vertical="top"/>
    </xf>
    <xf numFmtId="0" fontId="13" fillId="0" borderId="28" xfId="0" applyFont="1" applyBorder="1" applyAlignment="1">
      <alignment horizontal="center" vertical="center"/>
    </xf>
    <xf numFmtId="0" fontId="13" fillId="0" borderId="11" xfId="0" applyFont="1" applyFill="1" applyBorder="1" applyAlignment="1">
      <alignment vertical="center" wrapText="1"/>
    </xf>
    <xf numFmtId="0" fontId="13" fillId="0" borderId="11" xfId="0" applyFont="1" applyFill="1" applyBorder="1" applyAlignment="1" applyProtection="1">
      <alignment horizontal="center" vertical="center"/>
      <protection locked="0"/>
    </xf>
    <xf numFmtId="0" fontId="13" fillId="0" borderId="27" xfId="0" applyFont="1" applyBorder="1" applyAlignment="1">
      <alignment vertical="center" wrapText="1"/>
    </xf>
    <xf numFmtId="0" fontId="13" fillId="0" borderId="41" xfId="0" applyFont="1" applyBorder="1" applyAlignment="1">
      <alignment vertical="center"/>
    </xf>
    <xf numFmtId="0" fontId="13" fillId="0" borderId="28" xfId="0" applyFont="1" applyFill="1" applyBorder="1">
      <alignment vertical="center"/>
    </xf>
    <xf numFmtId="0" fontId="13" fillId="0" borderId="27" xfId="0" applyFont="1" applyFill="1" applyBorder="1">
      <alignment vertical="center"/>
    </xf>
    <xf numFmtId="0" fontId="91" fillId="0" borderId="0" xfId="0" applyFont="1" applyBorder="1" applyAlignment="1">
      <alignment vertical="center"/>
    </xf>
    <xf numFmtId="0" fontId="91" fillId="0" borderId="0" xfId="3" applyFont="1" applyFill="1" applyBorder="1" applyAlignment="1">
      <alignment vertical="center"/>
    </xf>
    <xf numFmtId="0" fontId="69" fillId="4" borderId="10" xfId="0" applyFont="1" applyFill="1" applyBorder="1" applyAlignment="1" applyProtection="1">
      <alignment horizontal="center" vertical="center" shrinkToFit="1"/>
      <protection locked="0"/>
    </xf>
    <xf numFmtId="0" fontId="0" fillId="0" borderId="64" xfId="3" applyNumberFormat="1" applyFont="1" applyFill="1" applyBorder="1" applyAlignment="1">
      <alignment vertical="center" shrinkToFit="1"/>
    </xf>
    <xf numFmtId="0" fontId="0" fillId="0" borderId="10" xfId="3" applyFont="1" applyFill="1" applyBorder="1" applyAlignment="1">
      <alignment vertical="center"/>
    </xf>
    <xf numFmtId="0" fontId="13" fillId="0" borderId="10" xfId="0" applyFont="1" applyBorder="1" applyAlignment="1">
      <alignment horizontal="center" vertical="center" shrinkToFit="1"/>
    </xf>
    <xf numFmtId="0" fontId="67" fillId="3" borderId="77" xfId="0" applyFont="1" applyFill="1" applyBorder="1" applyAlignment="1">
      <alignment vertical="center"/>
    </xf>
    <xf numFmtId="0" fontId="1" fillId="0" borderId="31" xfId="3" applyFont="1" applyFill="1" applyBorder="1" applyAlignment="1" applyProtection="1">
      <alignment vertical="center"/>
      <protection locked="0"/>
    </xf>
    <xf numFmtId="0" fontId="1" fillId="0" borderId="10" xfId="3" applyFont="1" applyFill="1" applyBorder="1" applyAlignment="1" applyProtection="1">
      <alignment vertical="center"/>
      <protection locked="0"/>
    </xf>
    <xf numFmtId="0" fontId="0" fillId="0" borderId="10" xfId="3" applyFont="1" applyFill="1" applyBorder="1" applyAlignment="1" applyProtection="1">
      <alignment vertical="center"/>
      <protection locked="0"/>
    </xf>
    <xf numFmtId="0" fontId="2" fillId="0" borderId="0" xfId="0" applyFont="1" applyBorder="1" applyAlignment="1">
      <alignment horizontal="center" vertical="center"/>
    </xf>
    <xf numFmtId="0" fontId="1" fillId="0" borderId="0" xfId="0" applyFont="1" applyBorder="1" applyAlignment="1">
      <alignment horizontal="center" vertical="center"/>
    </xf>
    <xf numFmtId="0" fontId="9" fillId="0" borderId="0" xfId="0" applyFont="1" applyBorder="1" applyAlignment="1">
      <alignment vertical="center" shrinkToFit="1"/>
    </xf>
    <xf numFmtId="0" fontId="9" fillId="0" borderId="0" xfId="0" applyFont="1" applyBorder="1" applyAlignment="1">
      <alignment horizontal="center" vertical="center" shrinkToFit="1"/>
    </xf>
    <xf numFmtId="0" fontId="0" fillId="0" borderId="0" xfId="0" applyFont="1" applyBorder="1" applyAlignment="1">
      <alignment vertical="center"/>
    </xf>
    <xf numFmtId="0" fontId="0" fillId="0" borderId="0" xfId="0" applyFont="1" applyAlignment="1">
      <alignment horizontal="center" vertical="center"/>
    </xf>
    <xf numFmtId="0" fontId="0" fillId="0" borderId="0" xfId="0" applyBorder="1" applyAlignment="1">
      <alignment horizontal="center" vertical="center" shrinkToFit="1"/>
    </xf>
    <xf numFmtId="0" fontId="0" fillId="0" borderId="0" xfId="0" applyFont="1" applyBorder="1" applyAlignment="1">
      <alignment horizontal="left" vertical="center" shrinkToFit="1"/>
    </xf>
    <xf numFmtId="0" fontId="69" fillId="0" borderId="10" xfId="0" applyFont="1" applyBorder="1" applyAlignment="1" applyProtection="1">
      <alignment vertical="center" shrinkToFit="1"/>
      <protection locked="0"/>
    </xf>
    <xf numFmtId="0" fontId="13" fillId="0" borderId="28" xfId="0" applyFont="1" applyBorder="1" applyAlignment="1">
      <alignment horizontal="center" vertical="center"/>
    </xf>
    <xf numFmtId="0" fontId="0" fillId="0" borderId="0" xfId="0" applyFont="1" applyBorder="1" applyAlignment="1">
      <alignment horizontal="center" vertical="center"/>
    </xf>
    <xf numFmtId="0" fontId="60" fillId="0" borderId="0" xfId="0" applyFont="1" applyBorder="1" applyAlignment="1">
      <alignment vertical="center" shrinkToFit="1"/>
    </xf>
    <xf numFmtId="0" fontId="2" fillId="2" borderId="20" xfId="0" applyFont="1" applyFill="1" applyBorder="1" applyAlignment="1">
      <alignment horizontal="center" vertical="center"/>
    </xf>
    <xf numFmtId="0" fontId="2" fillId="2" borderId="26" xfId="0" applyFont="1" applyFill="1" applyBorder="1" applyAlignment="1">
      <alignment horizontal="center" vertical="center"/>
    </xf>
    <xf numFmtId="0" fontId="44" fillId="2" borderId="26" xfId="0" applyFont="1" applyFill="1" applyBorder="1" applyAlignment="1">
      <alignment vertical="center" wrapText="1" shrinkToFit="1"/>
    </xf>
    <xf numFmtId="0" fontId="24" fillId="2" borderId="20" xfId="0" applyFont="1" applyFill="1" applyBorder="1" applyAlignment="1">
      <alignment vertical="center" wrapText="1" shrinkToFit="1"/>
    </xf>
    <xf numFmtId="0" fontId="67" fillId="3" borderId="76" xfId="0" applyFont="1" applyFill="1" applyBorder="1" applyAlignment="1">
      <alignment vertical="center"/>
    </xf>
    <xf numFmtId="0" fontId="67" fillId="3" borderId="77" xfId="0" applyFont="1" applyFill="1" applyBorder="1" applyAlignment="1">
      <alignment vertical="center"/>
    </xf>
    <xf numFmtId="0" fontId="67" fillId="3" borderId="78" xfId="0" applyFont="1" applyFill="1" applyBorder="1" applyAlignment="1">
      <alignment vertical="center"/>
    </xf>
    <xf numFmtId="0" fontId="2" fillId="0" borderId="0" xfId="3" applyFont="1" applyFill="1" applyBorder="1" applyAlignment="1">
      <alignment vertical="center"/>
    </xf>
    <xf numFmtId="0" fontId="0" fillId="0" borderId="0" xfId="0" applyFont="1" applyAlignment="1">
      <alignment horizontal="left" vertical="center"/>
    </xf>
    <xf numFmtId="0" fontId="24" fillId="0" borderId="20" xfId="0" applyFont="1" applyBorder="1" applyAlignment="1">
      <alignment horizontal="center" vertical="center" shrinkToFit="1"/>
    </xf>
    <xf numFmtId="0" fontId="2" fillId="0" borderId="0" xfId="3" applyFont="1" applyFill="1" applyBorder="1" applyAlignment="1">
      <alignment vertical="center"/>
    </xf>
    <xf numFmtId="0" fontId="1" fillId="0" borderId="0" xfId="0" applyFont="1" applyProtection="1">
      <alignment vertical="center"/>
      <protection locked="0"/>
    </xf>
    <xf numFmtId="0" fontId="24" fillId="0" borderId="1" xfId="3" applyNumberFormat="1" applyFont="1" applyFill="1" applyBorder="1" applyAlignment="1">
      <alignment vertical="center" shrinkToFit="1"/>
    </xf>
    <xf numFmtId="0" fontId="26" fillId="0" borderId="0" xfId="0" applyFont="1" applyAlignment="1">
      <alignment vertical="center"/>
    </xf>
    <xf numFmtId="0" fontId="0" fillId="10" borderId="0" xfId="0" applyFill="1">
      <alignment vertical="center"/>
    </xf>
    <xf numFmtId="0" fontId="0" fillId="10" borderId="0" xfId="0" applyFill="1" applyBorder="1">
      <alignment vertical="center"/>
    </xf>
    <xf numFmtId="0" fontId="0" fillId="10" borderId="0" xfId="0" applyFill="1" applyAlignment="1">
      <alignment vertical="center" wrapText="1"/>
    </xf>
    <xf numFmtId="0" fontId="0" fillId="10" borderId="10" xfId="0" applyFill="1" applyBorder="1" applyAlignment="1">
      <alignment horizontal="center" vertical="center"/>
    </xf>
    <xf numFmtId="0" fontId="24" fillId="10" borderId="10" xfId="0" applyFont="1" applyFill="1" applyBorder="1" applyAlignment="1">
      <alignment vertical="center" wrapText="1"/>
    </xf>
    <xf numFmtId="0" fontId="77" fillId="0" borderId="0" xfId="3" applyFont="1" applyFill="1" applyBorder="1" applyAlignment="1">
      <alignment horizontal="center" vertical="top"/>
    </xf>
    <xf numFmtId="0" fontId="23" fillId="0" borderId="0" xfId="0" applyFont="1" applyAlignment="1">
      <alignment horizontal="center" vertical="center"/>
    </xf>
    <xf numFmtId="0" fontId="21" fillId="0" borderId="28" xfId="0" applyFont="1" applyBorder="1" applyAlignment="1">
      <alignment horizontal="center" vertical="center" shrinkToFit="1"/>
    </xf>
    <xf numFmtId="0" fontId="21" fillId="0" borderId="27" xfId="0" applyFont="1" applyBorder="1" applyAlignment="1">
      <alignment horizontal="center" vertical="center" shrinkToFit="1"/>
    </xf>
    <xf numFmtId="0" fontId="21" fillId="0" borderId="36" xfId="0" applyFont="1" applyBorder="1" applyAlignment="1">
      <alignment horizontal="center" vertical="center"/>
    </xf>
    <xf numFmtId="0" fontId="21" fillId="0" borderId="8" xfId="0" applyFont="1" applyBorder="1" applyAlignment="1">
      <alignment horizontal="center" vertical="center"/>
    </xf>
    <xf numFmtId="0" fontId="21" fillId="0" borderId="37" xfId="0" applyFont="1" applyBorder="1" applyAlignment="1">
      <alignment horizontal="center" vertical="center"/>
    </xf>
    <xf numFmtId="0" fontId="21" fillId="0" borderId="32" xfId="0" applyFont="1" applyBorder="1" applyAlignment="1">
      <alignment horizontal="center" vertical="center"/>
    </xf>
    <xf numFmtId="0" fontId="21" fillId="0" borderId="57" xfId="0" applyFont="1" applyBorder="1" applyAlignment="1">
      <alignment vertical="center"/>
    </xf>
    <xf numFmtId="0" fontId="21" fillId="0" borderId="58" xfId="0" applyFont="1" applyBorder="1" applyAlignment="1">
      <alignment vertical="center"/>
    </xf>
    <xf numFmtId="0" fontId="21" fillId="0" borderId="49" xfId="0" applyFont="1" applyBorder="1" applyAlignment="1">
      <alignment vertical="center"/>
    </xf>
    <xf numFmtId="0" fontId="21" fillId="0" borderId="50" xfId="0" applyFont="1" applyBorder="1" applyAlignment="1">
      <alignment vertical="center"/>
    </xf>
    <xf numFmtId="0" fontId="21" fillId="0" borderId="36" xfId="0" applyFont="1" applyBorder="1" applyAlignment="1">
      <alignment vertical="center"/>
    </xf>
    <xf numFmtId="0" fontId="21" fillId="0" borderId="8" xfId="0" applyFont="1" applyBorder="1" applyAlignment="1">
      <alignment vertical="center"/>
    </xf>
    <xf numFmtId="0" fontId="21" fillId="0" borderId="9" xfId="0" applyFont="1" applyBorder="1" applyAlignment="1">
      <alignment vertical="center"/>
    </xf>
    <xf numFmtId="0" fontId="21" fillId="0" borderId="41" xfId="0" applyFont="1" applyBorder="1" applyAlignment="1">
      <alignment vertical="center"/>
    </xf>
    <xf numFmtId="0" fontId="21" fillId="0" borderId="53" xfId="0" applyFont="1" applyBorder="1" applyAlignment="1">
      <alignment vertical="center"/>
    </xf>
    <xf numFmtId="0" fontId="21" fillId="0" borderId="54" xfId="0" applyFont="1" applyBorder="1" applyAlignment="1">
      <alignment vertical="center"/>
    </xf>
    <xf numFmtId="0" fontId="21" fillId="0" borderId="51" xfId="0" applyFont="1" applyBorder="1" applyAlignment="1">
      <alignment vertical="center"/>
    </xf>
    <xf numFmtId="0" fontId="21" fillId="0" borderId="52" xfId="0" applyFont="1" applyBorder="1" applyAlignment="1">
      <alignment vertical="center"/>
    </xf>
    <xf numFmtId="0" fontId="21" fillId="0" borderId="59" xfId="0" applyFont="1" applyBorder="1" applyAlignment="1">
      <alignment vertical="center"/>
    </xf>
    <xf numFmtId="0" fontId="21" fillId="0" borderId="60" xfId="0" applyFont="1" applyBorder="1" applyAlignment="1">
      <alignment vertical="center"/>
    </xf>
    <xf numFmtId="0" fontId="2" fillId="0" borderId="47" xfId="0" applyFont="1" applyBorder="1" applyAlignment="1">
      <alignment horizontal="center" vertical="center" shrinkToFit="1"/>
    </xf>
    <xf numFmtId="0" fontId="2" fillId="0" borderId="48" xfId="0" applyFont="1" applyBorder="1" applyAlignment="1">
      <alignment horizontal="center" vertical="center" shrinkToFit="1"/>
    </xf>
    <xf numFmtId="0" fontId="21" fillId="0" borderId="49" xfId="0" applyFont="1" applyBorder="1" applyAlignment="1">
      <alignment vertical="center" wrapText="1"/>
    </xf>
    <xf numFmtId="0" fontId="21" fillId="0" borderId="50" xfId="0" applyFont="1" applyBorder="1" applyAlignment="1">
      <alignment vertical="center" wrapText="1"/>
    </xf>
    <xf numFmtId="0" fontId="21" fillId="0" borderId="37" xfId="0" applyFont="1" applyBorder="1" applyAlignment="1">
      <alignment vertical="center"/>
    </xf>
    <xf numFmtId="0" fontId="21" fillId="0" borderId="32" xfId="0" applyFont="1" applyBorder="1" applyAlignment="1">
      <alignment vertical="center"/>
    </xf>
    <xf numFmtId="0" fontId="21" fillId="0" borderId="55" xfId="0" applyFont="1" applyBorder="1" applyAlignment="1">
      <alignment vertical="center"/>
    </xf>
    <xf numFmtId="0" fontId="21" fillId="0" borderId="56" xfId="0" applyFont="1" applyBorder="1" applyAlignment="1">
      <alignment vertical="center"/>
    </xf>
    <xf numFmtId="57" fontId="24" fillId="10" borderId="10" xfId="0" applyNumberFormat="1" applyFont="1" applyFill="1" applyBorder="1" applyAlignment="1">
      <alignment horizontal="center" vertical="center" wrapText="1"/>
    </xf>
    <xf numFmtId="0" fontId="24" fillId="10" borderId="10" xfId="0" applyFont="1" applyFill="1" applyBorder="1" applyAlignment="1">
      <alignment horizontal="center" vertical="center" wrapText="1"/>
    </xf>
    <xf numFmtId="0" fontId="24" fillId="10" borderId="11" xfId="0" applyFont="1" applyFill="1" applyBorder="1" applyAlignment="1">
      <alignment horizontal="center" vertical="center" wrapText="1"/>
    </xf>
    <xf numFmtId="0" fontId="24" fillId="10" borderId="31" xfId="0" applyFont="1" applyFill="1" applyBorder="1" applyAlignment="1">
      <alignment horizontal="center" vertical="center" wrapText="1"/>
    </xf>
    <xf numFmtId="0" fontId="66" fillId="0" borderId="0" xfId="0" applyNumberFormat="1" applyFont="1" applyFill="1" applyBorder="1" applyAlignment="1" applyProtection="1">
      <alignment vertical="center"/>
      <protection locked="0"/>
    </xf>
    <xf numFmtId="0" fontId="66" fillId="0" borderId="0" xfId="0" applyFont="1" applyAlignment="1" applyProtection="1">
      <alignment horizontal="center" vertical="center"/>
    </xf>
    <xf numFmtId="0" fontId="66" fillId="0" borderId="0" xfId="0" applyFont="1" applyAlignment="1" applyProtection="1">
      <alignment horizontal="center" vertical="center"/>
      <protection locked="0"/>
    </xf>
    <xf numFmtId="0" fontId="66" fillId="0" borderId="0" xfId="0" applyNumberFormat="1" applyFont="1" applyFill="1" applyBorder="1" applyAlignment="1" applyProtection="1">
      <alignment vertical="center" wrapText="1"/>
      <protection locked="0"/>
    </xf>
    <xf numFmtId="0" fontId="66" fillId="0" borderId="0" xfId="0" applyFont="1" applyAlignment="1" applyProtection="1">
      <alignment vertical="center"/>
      <protection locked="0" hidden="1"/>
    </xf>
    <xf numFmtId="0" fontId="66" fillId="0" borderId="0" xfId="0" applyFont="1" applyAlignment="1" applyProtection="1">
      <alignment vertical="center"/>
      <protection locked="0"/>
    </xf>
    <xf numFmtId="0" fontId="66" fillId="0" borderId="0" xfId="0" applyFont="1" applyFill="1" applyAlignment="1" applyProtection="1">
      <alignment vertical="center"/>
      <protection locked="0"/>
    </xf>
    <xf numFmtId="0" fontId="66" fillId="0" borderId="0" xfId="0" applyFont="1" applyFill="1" applyBorder="1" applyAlignment="1" applyProtection="1">
      <alignment vertical="center" wrapText="1"/>
      <protection locked="0"/>
    </xf>
    <xf numFmtId="0" fontId="66" fillId="0" borderId="0" xfId="0" applyFont="1" applyFill="1" applyAlignment="1" applyProtection="1">
      <alignment vertical="center" wrapText="1"/>
      <protection locked="0"/>
    </xf>
    <xf numFmtId="0" fontId="66" fillId="0" borderId="0" xfId="0" applyFont="1" applyAlignment="1" applyProtection="1">
      <alignment vertical="center"/>
    </xf>
    <xf numFmtId="0" fontId="83" fillId="0" borderId="0" xfId="0" applyFont="1" applyAlignment="1" applyProtection="1">
      <alignment horizontal="left" vertical="center"/>
    </xf>
    <xf numFmtId="0" fontId="0" fillId="0" borderId="0" xfId="0" applyAlignment="1">
      <alignment horizontal="center" vertical="center"/>
    </xf>
    <xf numFmtId="0" fontId="67" fillId="7" borderId="76" xfId="0" applyFont="1" applyFill="1" applyBorder="1">
      <alignment vertical="center"/>
    </xf>
    <xf numFmtId="0" fontId="67" fillId="7" borderId="77" xfId="0" applyFont="1" applyFill="1" applyBorder="1">
      <alignment vertical="center"/>
    </xf>
    <xf numFmtId="0" fontId="67" fillId="7" borderId="78" xfId="0" applyFont="1" applyFill="1" applyBorder="1">
      <alignment vertical="center"/>
    </xf>
    <xf numFmtId="0" fontId="67" fillId="7" borderId="83" xfId="0" applyFont="1" applyFill="1" applyBorder="1" applyAlignment="1">
      <alignment horizontal="center" vertical="center"/>
    </xf>
    <xf numFmtId="0" fontId="67" fillId="7" borderId="79" xfId="0" applyFont="1" applyFill="1" applyBorder="1" applyAlignment="1">
      <alignment horizontal="center" vertical="center"/>
    </xf>
    <xf numFmtId="0" fontId="67" fillId="6" borderId="75" xfId="0" applyFont="1" applyFill="1" applyBorder="1" applyAlignment="1">
      <alignment vertical="center"/>
    </xf>
    <xf numFmtId="0" fontId="67" fillId="6" borderId="75" xfId="0" applyFont="1" applyFill="1" applyBorder="1" applyAlignment="1">
      <alignment horizontal="center" vertical="center"/>
    </xf>
    <xf numFmtId="0" fontId="67" fillId="3" borderId="76" xfId="0" applyFont="1" applyFill="1" applyBorder="1" applyAlignment="1">
      <alignment vertical="center"/>
    </xf>
    <xf numFmtId="0" fontId="67" fillId="3" borderId="77" xfId="0" applyFont="1" applyFill="1" applyBorder="1" applyAlignment="1">
      <alignment vertical="center"/>
    </xf>
    <xf numFmtId="0" fontId="67" fillId="3" borderId="78" xfId="0" applyFont="1" applyFill="1" applyBorder="1" applyAlignment="1">
      <alignment vertical="center"/>
    </xf>
    <xf numFmtId="0" fontId="67" fillId="3" borderId="80" xfId="0" applyFont="1" applyFill="1" applyBorder="1" applyAlignment="1">
      <alignment horizontal="center" vertical="center"/>
    </xf>
    <xf numFmtId="0" fontId="67" fillId="3" borderId="81" xfId="0" applyFont="1" applyFill="1" applyBorder="1" applyAlignment="1">
      <alignment horizontal="center" vertical="center"/>
    </xf>
    <xf numFmtId="0" fontId="67" fillId="3" borderId="82" xfId="0" applyFont="1" applyFill="1" applyBorder="1" applyAlignment="1">
      <alignment horizontal="center" vertical="center"/>
    </xf>
    <xf numFmtId="0" fontId="67" fillId="8" borderId="75" xfId="0" applyFont="1" applyFill="1" applyBorder="1" applyAlignment="1">
      <alignment vertical="center"/>
    </xf>
    <xf numFmtId="0" fontId="67" fillId="8" borderId="80" xfId="0" applyFont="1" applyFill="1" applyBorder="1" applyAlignment="1">
      <alignment horizontal="center" vertical="center"/>
    </xf>
    <xf numFmtId="0" fontId="67" fillId="8" borderId="81" xfId="0" applyFont="1" applyFill="1" applyBorder="1" applyAlignment="1">
      <alignment horizontal="center" vertical="center"/>
    </xf>
    <xf numFmtId="0" fontId="67" fillId="8" borderId="82" xfId="0" applyFont="1" applyFill="1" applyBorder="1" applyAlignment="1">
      <alignment horizontal="center" vertical="center"/>
    </xf>
    <xf numFmtId="0" fontId="67" fillId="3" borderId="76" xfId="0" applyFont="1" applyFill="1" applyBorder="1" applyAlignment="1" applyProtection="1">
      <alignment vertical="center"/>
    </xf>
    <xf numFmtId="0" fontId="67" fillId="3" borderId="77" xfId="0" applyFont="1" applyFill="1" applyBorder="1" applyAlignment="1" applyProtection="1">
      <alignment vertical="center"/>
    </xf>
    <xf numFmtId="0" fontId="67" fillId="3" borderId="78" xfId="0" applyFont="1" applyFill="1" applyBorder="1" applyAlignment="1" applyProtection="1">
      <alignment vertical="center"/>
    </xf>
    <xf numFmtId="0" fontId="67" fillId="5" borderId="80" xfId="0" applyFont="1" applyFill="1" applyBorder="1" applyAlignment="1" applyProtection="1">
      <alignment horizontal="center" vertical="center"/>
    </xf>
    <xf numFmtId="0" fontId="67" fillId="5" borderId="82" xfId="0" applyFont="1" applyFill="1" applyBorder="1" applyAlignment="1" applyProtection="1">
      <alignment horizontal="center" vertical="center"/>
    </xf>
    <xf numFmtId="0" fontId="86" fillId="6" borderId="92" xfId="0" applyFont="1" applyFill="1" applyBorder="1" applyAlignment="1" applyProtection="1">
      <alignment horizontal="left" vertical="center" shrinkToFit="1"/>
    </xf>
    <xf numFmtId="0" fontId="86" fillId="6" borderId="83" xfId="0" applyFont="1" applyFill="1" applyBorder="1" applyAlignment="1" applyProtection="1">
      <alignment horizontal="left" vertical="center" shrinkToFit="1"/>
    </xf>
    <xf numFmtId="0" fontId="86" fillId="5" borderId="92" xfId="0" applyFont="1" applyFill="1" applyBorder="1" applyAlignment="1" applyProtection="1">
      <alignment horizontal="left" vertical="center" shrinkToFit="1"/>
    </xf>
    <xf numFmtId="0" fontId="86" fillId="5" borderId="83" xfId="0" applyFont="1" applyFill="1" applyBorder="1" applyAlignment="1" applyProtection="1">
      <alignment horizontal="left" vertical="center" shrinkToFit="1"/>
    </xf>
    <xf numFmtId="0" fontId="86" fillId="5" borderId="77" xfId="0" applyFont="1" applyFill="1" applyBorder="1" applyAlignment="1" applyProtection="1">
      <alignment horizontal="left" vertical="center" shrinkToFit="1"/>
    </xf>
    <xf numFmtId="0" fontId="86" fillId="5" borderId="78" xfId="0" applyFont="1" applyFill="1" applyBorder="1" applyAlignment="1" applyProtection="1">
      <alignment horizontal="left" vertical="center" shrinkToFit="1"/>
    </xf>
    <xf numFmtId="0" fontId="67" fillId="6" borderId="80" xfId="0" applyFont="1" applyFill="1" applyBorder="1" applyAlignment="1" applyProtection="1">
      <alignment horizontal="center" vertical="center"/>
    </xf>
    <xf numFmtId="0" fontId="67" fillId="6" borderId="82" xfId="0" applyFont="1" applyFill="1" applyBorder="1" applyAlignment="1" applyProtection="1">
      <alignment horizontal="center" vertical="center"/>
    </xf>
    <xf numFmtId="0" fontId="24" fillId="0" borderId="64" xfId="0" applyFont="1" applyBorder="1" applyAlignment="1">
      <alignment horizontal="center" vertical="center"/>
    </xf>
    <xf numFmtId="0" fontId="24" fillId="0" borderId="1" xfId="0" applyFont="1" applyBorder="1" applyAlignment="1">
      <alignment horizontal="center" vertical="center"/>
    </xf>
    <xf numFmtId="0" fontId="24" fillId="0" borderId="2" xfId="0" applyFont="1" applyBorder="1" applyAlignment="1">
      <alignment horizontal="center" vertical="center"/>
    </xf>
    <xf numFmtId="0" fontId="24" fillId="0" borderId="20" xfId="0" applyFont="1" applyBorder="1" applyAlignment="1">
      <alignment horizontal="center" vertical="center" shrinkToFit="1"/>
    </xf>
    <xf numFmtId="0" fontId="2" fillId="0" borderId="0" xfId="0" applyFont="1" applyBorder="1" applyAlignment="1">
      <alignment horizontal="center" vertical="center"/>
    </xf>
    <xf numFmtId="0" fontId="13" fillId="0" borderId="1" xfId="3" applyFont="1" applyFill="1" applyBorder="1" applyAlignment="1">
      <alignment vertical="center" wrapText="1"/>
    </xf>
    <xf numFmtId="177" fontId="8" fillId="0" borderId="2" xfId="0" applyNumberFormat="1" applyFont="1" applyBorder="1" applyAlignment="1" applyProtection="1">
      <alignment horizontal="left" vertical="center"/>
    </xf>
    <xf numFmtId="177" fontId="8" fillId="0" borderId="23" xfId="0" applyNumberFormat="1" applyFont="1" applyBorder="1" applyAlignment="1" applyProtection="1">
      <alignment horizontal="left" vertical="center"/>
    </xf>
    <xf numFmtId="177" fontId="8" fillId="0" borderId="64" xfId="0" applyNumberFormat="1" applyFont="1" applyBorder="1" applyAlignment="1" applyProtection="1">
      <alignment horizontal="left" vertical="center"/>
    </xf>
    <xf numFmtId="0" fontId="2" fillId="0" borderId="36" xfId="3" applyFont="1" applyFill="1" applyBorder="1" applyAlignment="1">
      <alignment horizontal="center" vertical="center"/>
    </xf>
    <xf numFmtId="0" fontId="2" fillId="0" borderId="7" xfId="3" applyFont="1" applyFill="1" applyBorder="1" applyAlignment="1">
      <alignment horizontal="center" vertical="center"/>
    </xf>
    <xf numFmtId="0" fontId="2" fillId="0" borderId="8" xfId="3" applyFont="1" applyFill="1" applyBorder="1" applyAlignment="1">
      <alignment horizontal="center" vertical="center"/>
    </xf>
    <xf numFmtId="0" fontId="2" fillId="0" borderId="9" xfId="3" applyFont="1" applyFill="1" applyBorder="1" applyAlignment="1">
      <alignment horizontal="center" vertical="center"/>
    </xf>
    <xf numFmtId="0" fontId="2" fillId="0" borderId="0" xfId="3" applyFont="1" applyFill="1" applyBorder="1" applyAlignment="1">
      <alignment horizontal="center" vertical="center"/>
    </xf>
    <xf numFmtId="0" fontId="2" fillId="0" borderId="41" xfId="3" applyFont="1" applyFill="1" applyBorder="1" applyAlignment="1">
      <alignment horizontal="center" vertical="center"/>
    </xf>
    <xf numFmtId="0" fontId="2" fillId="0" borderId="37" xfId="3" applyFont="1" applyFill="1" applyBorder="1" applyAlignment="1">
      <alignment horizontal="center" vertical="center"/>
    </xf>
    <xf numFmtId="0" fontId="2" fillId="0" borderId="5" xfId="3" applyFont="1" applyFill="1" applyBorder="1" applyAlignment="1">
      <alignment horizontal="center" vertical="center"/>
    </xf>
    <xf numFmtId="0" fontId="2" fillId="0" borderId="32" xfId="3" applyFont="1" applyFill="1" applyBorder="1" applyAlignment="1">
      <alignment horizontal="center" vertical="center"/>
    </xf>
    <xf numFmtId="0" fontId="24" fillId="0" borderId="64" xfId="0" applyFont="1" applyBorder="1" applyAlignment="1">
      <alignment vertical="center" shrinkToFit="1"/>
    </xf>
    <xf numFmtId="0" fontId="24" fillId="0" borderId="1" xfId="0" applyFont="1" applyBorder="1" applyAlignment="1">
      <alignment vertical="center" shrinkToFit="1"/>
    </xf>
    <xf numFmtId="0" fontId="24" fillId="0" borderId="99" xfId="3" applyFont="1" applyFill="1" applyBorder="1" applyAlignment="1">
      <alignment horizontal="center" vertical="center" wrapText="1"/>
    </xf>
    <xf numFmtId="0" fontId="24" fillId="0" borderId="100" xfId="3" applyFont="1" applyFill="1" applyBorder="1" applyAlignment="1">
      <alignment horizontal="center" vertical="center"/>
    </xf>
    <xf numFmtId="0" fontId="19" fillId="0" borderId="99" xfId="3" applyFont="1" applyFill="1" applyBorder="1" applyAlignment="1">
      <alignment horizontal="center" vertical="center"/>
    </xf>
    <xf numFmtId="0" fontId="19" fillId="0" borderId="100" xfId="3" applyFont="1" applyFill="1" applyBorder="1" applyAlignment="1">
      <alignment horizontal="center" vertical="center"/>
    </xf>
    <xf numFmtId="0" fontId="0" fillId="0" borderId="2" xfId="0" applyBorder="1" applyAlignment="1" applyProtection="1">
      <alignment vertical="center" wrapText="1" shrinkToFit="1"/>
    </xf>
    <xf numFmtId="0" fontId="8" fillId="0" borderId="23" xfId="0" applyFont="1" applyBorder="1" applyAlignment="1" applyProtection="1">
      <alignment vertical="center" wrapText="1" shrinkToFit="1"/>
    </xf>
    <xf numFmtId="0" fontId="8" fillId="0" borderId="64" xfId="0" applyFont="1" applyBorder="1" applyAlignment="1" applyProtection="1">
      <alignment vertical="center" wrapText="1" shrinkToFit="1"/>
    </xf>
    <xf numFmtId="0" fontId="2" fillId="0" borderId="62" xfId="0" applyFont="1" applyBorder="1" applyAlignment="1" applyProtection="1">
      <alignment horizontal="center" vertical="center" shrinkToFit="1"/>
      <protection locked="0"/>
    </xf>
    <xf numFmtId="0" fontId="2" fillId="0" borderId="63" xfId="0" applyFont="1" applyBorder="1" applyAlignment="1" applyProtection="1">
      <alignment horizontal="center" vertical="center" shrinkToFit="1"/>
      <protection locked="0"/>
    </xf>
    <xf numFmtId="0" fontId="24" fillId="0" borderId="64" xfId="0" applyFont="1" applyBorder="1" applyAlignment="1">
      <alignment vertical="center" wrapText="1" shrinkToFit="1"/>
    </xf>
    <xf numFmtId="0" fontId="71" fillId="0" borderId="1" xfId="3" applyFont="1" applyFill="1" applyBorder="1" applyAlignment="1">
      <alignment vertical="center" wrapText="1"/>
    </xf>
    <xf numFmtId="0" fontId="72" fillId="0" borderId="1" xfId="3" applyFont="1" applyFill="1" applyBorder="1" applyAlignment="1">
      <alignment vertical="center" wrapText="1"/>
    </xf>
    <xf numFmtId="0" fontId="2" fillId="0" borderId="25" xfId="0" applyFont="1" applyBorder="1" applyAlignment="1" applyProtection="1">
      <alignment horizontal="center" vertical="center" shrinkToFit="1"/>
      <protection locked="0"/>
    </xf>
    <xf numFmtId="0" fontId="68" fillId="0" borderId="23" xfId="0" applyFont="1" applyBorder="1" applyAlignment="1">
      <alignment vertical="center" wrapText="1"/>
    </xf>
    <xf numFmtId="0" fontId="68" fillId="0" borderId="64" xfId="0" applyFont="1" applyBorder="1" applyAlignment="1">
      <alignment vertical="center" wrapText="1"/>
    </xf>
    <xf numFmtId="0" fontId="2" fillId="0" borderId="66" xfId="0" applyFont="1" applyBorder="1" applyAlignment="1" applyProtection="1">
      <alignment horizontal="center" vertical="center" shrinkToFit="1"/>
      <protection locked="0"/>
    </xf>
    <xf numFmtId="0" fontId="2" fillId="0" borderId="26" xfId="0" applyFont="1" applyBorder="1" applyAlignment="1" applyProtection="1">
      <alignment horizontal="center" vertical="center" shrinkToFit="1"/>
      <protection locked="0"/>
    </xf>
    <xf numFmtId="0" fontId="2" fillId="0" borderId="1" xfId="0" applyFont="1" applyBorder="1" applyAlignment="1" applyProtection="1">
      <alignment horizontal="center" vertical="center" shrinkToFit="1"/>
      <protection locked="0"/>
    </xf>
    <xf numFmtId="0" fontId="24" fillId="0" borderId="61" xfId="0" applyFont="1" applyBorder="1" applyAlignment="1">
      <alignment vertical="center" shrinkToFit="1"/>
    </xf>
    <xf numFmtId="0" fontId="24" fillId="0" borderId="26" xfId="0" applyFont="1" applyBorder="1" applyAlignment="1">
      <alignment vertical="center" shrinkToFit="1"/>
    </xf>
    <xf numFmtId="0" fontId="24" fillId="0" borderId="23" xfId="0" applyFont="1" applyBorder="1" applyAlignment="1">
      <alignment vertical="center" wrapText="1"/>
    </xf>
    <xf numFmtId="0" fontId="24" fillId="0" borderId="64" xfId="0" applyFont="1" applyBorder="1" applyAlignment="1">
      <alignment vertical="center" wrapText="1"/>
    </xf>
    <xf numFmtId="0" fontId="2" fillId="0" borderId="65" xfId="0" applyFont="1" applyBorder="1" applyAlignment="1" applyProtection="1">
      <alignment horizontal="center" vertical="center" shrinkToFit="1"/>
      <protection locked="0"/>
    </xf>
    <xf numFmtId="0" fontId="26" fillId="0" borderId="0" xfId="0" applyFont="1" applyAlignment="1">
      <alignment horizontal="center" vertical="center"/>
    </xf>
    <xf numFmtId="49" fontId="0" fillId="0" borderId="99" xfId="3" applyNumberFormat="1" applyFont="1" applyFill="1" applyBorder="1" applyAlignment="1">
      <alignment horizontal="center" vertical="center"/>
    </xf>
    <xf numFmtId="49" fontId="19" fillId="0" borderId="100" xfId="3" applyNumberFormat="1" applyFont="1" applyFill="1" applyBorder="1" applyAlignment="1">
      <alignment horizontal="center" vertical="center"/>
    </xf>
    <xf numFmtId="0" fontId="2" fillId="0" borderId="98" xfId="0" applyFont="1" applyBorder="1" applyAlignment="1" applyProtection="1">
      <alignment horizontal="center" vertical="center" shrinkToFit="1"/>
      <protection locked="0"/>
    </xf>
    <xf numFmtId="0" fontId="2" fillId="0" borderId="64" xfId="0" applyFont="1" applyBorder="1" applyAlignment="1" applyProtection="1">
      <alignment horizontal="center" vertical="center" shrinkToFit="1"/>
      <protection locked="0"/>
    </xf>
    <xf numFmtId="0" fontId="1" fillId="0" borderId="64" xfId="0" applyFont="1" applyBorder="1" applyAlignment="1" applyProtection="1">
      <alignment horizontal="center" vertical="center" shrinkToFit="1"/>
      <protection locked="0"/>
    </xf>
    <xf numFmtId="0" fontId="1" fillId="0" borderId="1" xfId="0" applyFont="1" applyBorder="1" applyAlignment="1" applyProtection="1">
      <alignment horizontal="center" vertical="center" shrinkToFit="1"/>
      <protection locked="0"/>
    </xf>
    <xf numFmtId="0" fontId="14" fillId="0" borderId="5" xfId="3" applyFont="1" applyFill="1" applyBorder="1" applyAlignment="1">
      <alignment horizontal="center" vertical="center"/>
    </xf>
    <xf numFmtId="0" fontId="1" fillId="0" borderId="97" xfId="0" applyFont="1" applyBorder="1" applyAlignment="1" applyProtection="1">
      <alignment horizontal="center" vertical="center" shrinkToFit="1"/>
      <protection locked="0"/>
    </xf>
    <xf numFmtId="0" fontId="1" fillId="0" borderId="20" xfId="0" applyFont="1" applyBorder="1" applyAlignment="1" applyProtection="1">
      <alignment horizontal="center" vertical="center" shrinkToFit="1"/>
      <protection locked="0"/>
    </xf>
    <xf numFmtId="0" fontId="1" fillId="0" borderId="95" xfId="0" applyFont="1" applyBorder="1" applyAlignment="1" applyProtection="1">
      <alignment horizontal="center" vertical="center" shrinkToFit="1"/>
      <protection locked="0"/>
    </xf>
    <xf numFmtId="0" fontId="1" fillId="0" borderId="63" xfId="0" applyFont="1" applyBorder="1" applyAlignment="1" applyProtection="1">
      <alignment horizontal="center" vertical="center" shrinkToFit="1"/>
      <protection locked="0"/>
    </xf>
    <xf numFmtId="0" fontId="2" fillId="0" borderId="95" xfId="0" applyFont="1" applyBorder="1" applyAlignment="1" applyProtection="1">
      <alignment horizontal="center" vertical="center" shrinkToFit="1"/>
      <protection locked="0"/>
    </xf>
    <xf numFmtId="0" fontId="0" fillId="0" borderId="2" xfId="0" applyBorder="1" applyAlignment="1">
      <alignment vertical="center" wrapText="1" shrinkToFit="1"/>
    </xf>
    <xf numFmtId="0" fontId="8" fillId="0" borderId="23" xfId="0" applyFont="1" applyBorder="1" applyAlignment="1">
      <alignment vertical="center" wrapText="1" shrinkToFit="1"/>
    </xf>
    <xf numFmtId="0" fontId="8" fillId="0" borderId="64" xfId="0" applyFont="1" applyBorder="1" applyAlignment="1">
      <alignment vertical="center" wrapText="1" shrinkToFit="1"/>
    </xf>
    <xf numFmtId="0" fontId="1" fillId="0" borderId="36" xfId="3" applyFont="1" applyFill="1" applyBorder="1" applyAlignment="1">
      <alignment horizontal="center" vertical="center"/>
    </xf>
    <xf numFmtId="0" fontId="1" fillId="0" borderId="7" xfId="3" applyFont="1" applyFill="1" applyBorder="1" applyAlignment="1">
      <alignment horizontal="center" vertical="center"/>
    </xf>
    <xf numFmtId="0" fontId="1" fillId="0" borderId="8" xfId="3" applyFont="1" applyFill="1" applyBorder="1" applyAlignment="1">
      <alignment horizontal="center" vertical="center"/>
    </xf>
    <xf numFmtId="0" fontId="1" fillId="0" borderId="9" xfId="3" applyFont="1" applyFill="1" applyBorder="1" applyAlignment="1">
      <alignment horizontal="center" vertical="center"/>
    </xf>
    <xf numFmtId="0" fontId="1" fillId="0" borderId="0" xfId="3" applyFont="1" applyFill="1" applyBorder="1" applyAlignment="1">
      <alignment horizontal="center" vertical="center"/>
    </xf>
    <xf numFmtId="0" fontId="1" fillId="0" borderId="41" xfId="3" applyFont="1" applyFill="1" applyBorder="1" applyAlignment="1">
      <alignment horizontal="center" vertical="center"/>
    </xf>
    <xf numFmtId="0" fontId="1" fillId="0" borderId="37" xfId="3" applyFont="1" applyFill="1" applyBorder="1" applyAlignment="1">
      <alignment horizontal="center" vertical="center"/>
    </xf>
    <xf numFmtId="0" fontId="1" fillId="0" borderId="5" xfId="3" applyFont="1" applyFill="1" applyBorder="1" applyAlignment="1">
      <alignment horizontal="center" vertical="center"/>
    </xf>
    <xf numFmtId="0" fontId="1" fillId="0" borderId="32" xfId="3" applyFont="1" applyFill="1" applyBorder="1" applyAlignment="1">
      <alignment horizontal="center" vertical="center"/>
    </xf>
    <xf numFmtId="0" fontId="1" fillId="0" borderId="2" xfId="3" applyFont="1" applyFill="1" applyBorder="1" applyAlignment="1">
      <alignment horizontal="center" vertical="center"/>
    </xf>
    <xf numFmtId="0" fontId="1" fillId="0" borderId="64" xfId="3" applyFont="1" applyFill="1" applyBorder="1" applyAlignment="1">
      <alignment horizontal="center" vertical="center"/>
    </xf>
    <xf numFmtId="0" fontId="1" fillId="0" borderId="0" xfId="0" applyFont="1" applyBorder="1" applyAlignment="1">
      <alignment horizontal="center" vertical="center"/>
    </xf>
    <xf numFmtId="0" fontId="2" fillId="0" borderId="96" xfId="0" applyFont="1" applyBorder="1" applyAlignment="1" applyProtection="1">
      <alignment horizontal="center" vertical="center" shrinkToFit="1"/>
      <protection locked="0"/>
    </xf>
    <xf numFmtId="0" fontId="2" fillId="0" borderId="0" xfId="0" applyFont="1" applyAlignment="1">
      <alignment horizontal="distributed" vertical="center"/>
    </xf>
    <xf numFmtId="0" fontId="9" fillId="0" borderId="0" xfId="0" applyNumberFormat="1" applyFont="1" applyBorder="1" applyAlignment="1">
      <alignment vertical="center" shrinkToFit="1"/>
    </xf>
    <xf numFmtId="0" fontId="9" fillId="0" borderId="0" xfId="0" applyFont="1" applyBorder="1" applyAlignment="1">
      <alignment vertical="center" wrapText="1" shrinkToFit="1"/>
    </xf>
    <xf numFmtId="0" fontId="85" fillId="0" borderId="0" xfId="0" applyFont="1" applyAlignment="1" applyProtection="1">
      <alignment horizontal="center" vertical="center"/>
      <protection locked="0"/>
    </xf>
    <xf numFmtId="0" fontId="85" fillId="0" borderId="0" xfId="0" applyFont="1" applyBorder="1" applyAlignment="1" applyProtection="1">
      <alignment horizontal="left" vertical="center" shrinkToFit="1"/>
      <protection locked="0"/>
    </xf>
    <xf numFmtId="0" fontId="9" fillId="0" borderId="0" xfId="0" applyFont="1" applyBorder="1" applyAlignment="1" applyProtection="1">
      <alignment vertical="center" shrinkToFit="1"/>
    </xf>
    <xf numFmtId="0" fontId="9" fillId="0" borderId="0" xfId="0" applyNumberFormat="1" applyFont="1" applyFill="1" applyBorder="1" applyAlignment="1" applyProtection="1">
      <alignment horizontal="left" vertical="center" shrinkToFit="1"/>
      <protection locked="0"/>
    </xf>
    <xf numFmtId="0" fontId="92" fillId="0" borderId="0" xfId="0" applyNumberFormat="1" applyFont="1" applyFill="1" applyBorder="1" applyAlignment="1" applyProtection="1">
      <alignment horizontal="left" vertical="center" shrinkToFit="1"/>
      <protection locked="0"/>
    </xf>
    <xf numFmtId="0" fontId="0" fillId="0" borderId="42" xfId="3" applyFont="1" applyFill="1" applyBorder="1" applyAlignment="1">
      <alignment horizontal="center" vertical="center"/>
    </xf>
    <xf numFmtId="0" fontId="2" fillId="0" borderId="42" xfId="3" applyFont="1" applyFill="1" applyBorder="1" applyAlignment="1">
      <alignment horizontal="center" vertical="center"/>
    </xf>
    <xf numFmtId="0" fontId="2" fillId="0" borderId="27" xfId="3" applyFont="1" applyFill="1" applyBorder="1" applyAlignment="1">
      <alignment horizontal="center" vertical="center"/>
    </xf>
    <xf numFmtId="177" fontId="69" fillId="0" borderId="28" xfId="3" applyNumberFormat="1" applyFont="1" applyFill="1" applyBorder="1" applyAlignment="1" applyProtection="1">
      <alignment horizontal="center" vertical="center" shrinkToFit="1"/>
    </xf>
    <xf numFmtId="177" fontId="69" fillId="0" borderId="42" xfId="3" applyNumberFormat="1" applyFont="1" applyFill="1" applyBorder="1" applyAlignment="1" applyProtection="1">
      <alignment horizontal="center" vertical="center" shrinkToFit="1"/>
    </xf>
    <xf numFmtId="177" fontId="69" fillId="0" borderId="27" xfId="3" applyNumberFormat="1" applyFont="1" applyFill="1" applyBorder="1" applyAlignment="1" applyProtection="1">
      <alignment horizontal="center" vertical="center" shrinkToFit="1"/>
    </xf>
    <xf numFmtId="0" fontId="0" fillId="0" borderId="2" xfId="0" applyFont="1" applyBorder="1" applyAlignment="1">
      <alignment horizontal="center" vertical="center"/>
    </xf>
    <xf numFmtId="0" fontId="2" fillId="0" borderId="23" xfId="0" applyFont="1" applyBorder="1" applyAlignment="1">
      <alignment horizontal="center" vertical="center"/>
    </xf>
    <xf numFmtId="0" fontId="2" fillId="0" borderId="64" xfId="0" applyFont="1" applyBorder="1" applyAlignment="1">
      <alignment horizontal="center" vertical="center"/>
    </xf>
    <xf numFmtId="0" fontId="2" fillId="0" borderId="2" xfId="0" applyFont="1" applyBorder="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0" borderId="64" xfId="0" applyFont="1" applyBorder="1" applyAlignment="1" applyProtection="1">
      <alignment horizontal="center" vertical="center"/>
      <protection locked="0"/>
    </xf>
    <xf numFmtId="0" fontId="27" fillId="0" borderId="0" xfId="0" applyFont="1" applyAlignment="1">
      <alignment horizontal="center" vertical="center" shrinkToFit="1"/>
    </xf>
    <xf numFmtId="0" fontId="9" fillId="0" borderId="0" xfId="0" applyFont="1" applyBorder="1" applyAlignment="1">
      <alignment vertical="center" shrinkToFit="1"/>
    </xf>
    <xf numFmtId="0" fontId="2" fillId="0" borderId="0" xfId="0" applyFont="1" applyAlignment="1">
      <alignment horizontal="right" vertical="center"/>
    </xf>
    <xf numFmtId="0" fontId="9" fillId="0" borderId="0" xfId="0" applyFont="1" applyBorder="1" applyAlignment="1">
      <alignment horizontal="left" vertical="center" wrapText="1" shrinkToFit="1"/>
    </xf>
    <xf numFmtId="0" fontId="85" fillId="0" borderId="0" xfId="0" applyFont="1" applyAlignment="1" applyProtection="1">
      <alignment horizontal="distributed" vertical="center"/>
      <protection locked="0"/>
    </xf>
    <xf numFmtId="0" fontId="85" fillId="0" borderId="0" xfId="0" applyFont="1" applyAlignment="1" applyProtection="1">
      <alignment horizontal="left" vertical="center"/>
      <protection locked="0"/>
    </xf>
    <xf numFmtId="0" fontId="0" fillId="0" borderId="0" xfId="0" applyBorder="1" applyAlignment="1">
      <alignment horizontal="distributed" vertical="center"/>
    </xf>
    <xf numFmtId="0" fontId="2" fillId="0" borderId="0" xfId="0" applyFont="1" applyBorder="1" applyAlignment="1">
      <alignment horizontal="distributed" vertical="center"/>
    </xf>
    <xf numFmtId="0" fontId="9" fillId="0" borderId="0" xfId="0" applyFont="1" applyBorder="1" applyAlignment="1">
      <alignment horizontal="center" vertical="center" shrinkToFit="1"/>
    </xf>
    <xf numFmtId="0" fontId="9" fillId="0" borderId="88" xfId="0" applyFont="1" applyBorder="1" applyAlignment="1">
      <alignment horizontal="center" vertical="center" shrinkToFit="1"/>
    </xf>
    <xf numFmtId="0" fontId="0" fillId="0" borderId="90" xfId="0" applyBorder="1" applyAlignment="1">
      <alignment horizontal="distributed" vertical="center"/>
    </xf>
    <xf numFmtId="0" fontId="2" fillId="0" borderId="90" xfId="0" applyFont="1" applyBorder="1" applyAlignment="1">
      <alignment horizontal="distributed" vertical="center"/>
    </xf>
    <xf numFmtId="0" fontId="9" fillId="0" borderId="90" xfId="0" applyFont="1" applyBorder="1" applyAlignment="1">
      <alignment horizontal="center" vertical="center" shrinkToFit="1"/>
    </xf>
    <xf numFmtId="0" fontId="9" fillId="0" borderId="91" xfId="0" applyFont="1" applyBorder="1" applyAlignment="1">
      <alignment horizontal="center" vertical="center" shrinkToFit="1"/>
    </xf>
    <xf numFmtId="0" fontId="1" fillId="0" borderId="0" xfId="0" applyFont="1" applyAlignment="1">
      <alignment horizontal="right" vertical="center"/>
    </xf>
    <xf numFmtId="0" fontId="1" fillId="0" borderId="0" xfId="0" applyFont="1" applyAlignment="1">
      <alignment horizontal="distributed" vertical="center"/>
    </xf>
    <xf numFmtId="0" fontId="70" fillId="0" borderId="0" xfId="0" applyFont="1" applyBorder="1" applyAlignment="1">
      <alignment horizontal="left" vertical="center" shrinkToFit="1"/>
    </xf>
    <xf numFmtId="0" fontId="16" fillId="0" borderId="0" xfId="0" applyFont="1" applyBorder="1" applyAlignment="1">
      <alignment horizontal="left" vertical="center" shrinkToFit="1"/>
    </xf>
    <xf numFmtId="0" fontId="0" fillId="0" borderId="84" xfId="0" applyBorder="1" applyAlignment="1">
      <alignment horizontal="left" vertical="center"/>
    </xf>
    <xf numFmtId="0" fontId="0" fillId="0" borderId="85" xfId="0" applyBorder="1" applyAlignment="1">
      <alignment horizontal="left" vertical="center"/>
    </xf>
    <xf numFmtId="0" fontId="0" fillId="0" borderId="28" xfId="3" applyFont="1" applyFill="1" applyBorder="1" applyAlignment="1">
      <alignment horizontal="center" vertical="center"/>
    </xf>
    <xf numFmtId="177" fontId="37" fillId="0" borderId="28" xfId="3" applyNumberFormat="1" applyFont="1" applyFill="1" applyBorder="1" applyAlignment="1">
      <alignment horizontal="center" vertical="center" shrinkToFit="1"/>
    </xf>
    <xf numFmtId="177" fontId="37" fillId="0" borderId="42" xfId="3" applyNumberFormat="1" applyFont="1" applyFill="1" applyBorder="1" applyAlignment="1">
      <alignment horizontal="center" vertical="center" shrinkToFit="1"/>
    </xf>
    <xf numFmtId="177" fontId="37" fillId="0" borderId="27" xfId="3" applyNumberFormat="1" applyFont="1" applyFill="1" applyBorder="1" applyAlignment="1">
      <alignment horizontal="center" vertical="center" shrinkToFit="1"/>
    </xf>
    <xf numFmtId="0" fontId="1" fillId="0" borderId="2" xfId="0" applyFont="1" applyBorder="1" applyAlignment="1">
      <alignment horizontal="center" vertical="center"/>
    </xf>
    <xf numFmtId="0" fontId="1" fillId="0" borderId="23" xfId="0" applyFont="1" applyBorder="1" applyAlignment="1">
      <alignment horizontal="center" vertical="center"/>
    </xf>
    <xf numFmtId="0" fontId="1" fillId="0" borderId="64" xfId="0" applyFont="1" applyBorder="1" applyAlignment="1">
      <alignment horizontal="center" vertical="center"/>
    </xf>
    <xf numFmtId="0" fontId="9" fillId="0" borderId="0" xfId="3" applyFont="1" applyFill="1" applyBorder="1" applyAlignment="1">
      <alignment vertical="center" wrapText="1"/>
    </xf>
    <xf numFmtId="0" fontId="9" fillId="0" borderId="0" xfId="3" applyFont="1" applyFill="1" applyBorder="1" applyAlignment="1">
      <alignment vertical="center" wrapText="1" shrinkToFit="1"/>
    </xf>
    <xf numFmtId="0" fontId="9" fillId="0" borderId="5" xfId="3" applyFont="1" applyFill="1" applyBorder="1" applyAlignment="1">
      <alignment vertical="center" shrinkToFit="1"/>
    </xf>
    <xf numFmtId="0" fontId="37" fillId="0" borderId="0" xfId="3" applyFont="1" applyFill="1" applyBorder="1" applyAlignment="1">
      <alignment vertical="center"/>
    </xf>
    <xf numFmtId="0" fontId="0" fillId="0" borderId="0" xfId="3" applyFont="1" applyFill="1" applyBorder="1" applyAlignment="1">
      <alignment vertical="center"/>
    </xf>
    <xf numFmtId="0" fontId="69" fillId="0" borderId="5" xfId="3" quotePrefix="1" applyFont="1" applyFill="1" applyBorder="1" applyAlignment="1" applyProtection="1">
      <alignment horizontal="center" vertical="center" shrinkToFit="1"/>
      <protection locked="0"/>
    </xf>
    <xf numFmtId="0" fontId="69" fillId="0" borderId="5" xfId="3" applyFont="1" applyFill="1" applyBorder="1" applyAlignment="1" applyProtection="1">
      <alignment horizontal="center" vertical="center" shrinkToFit="1"/>
      <protection locked="0"/>
    </xf>
    <xf numFmtId="0" fontId="0" fillId="0" borderId="0" xfId="0" applyFont="1" applyBorder="1" applyAlignment="1">
      <alignment vertical="center"/>
    </xf>
    <xf numFmtId="0" fontId="2" fillId="0" borderId="0" xfId="0" applyFont="1" applyBorder="1" applyAlignment="1">
      <alignment vertical="center"/>
    </xf>
    <xf numFmtId="0" fontId="69" fillId="0" borderId="0" xfId="3" quotePrefix="1" applyFont="1" applyFill="1" applyBorder="1" applyAlignment="1" applyProtection="1">
      <alignment horizontal="center" vertical="center"/>
      <protection locked="0"/>
    </xf>
    <xf numFmtId="0" fontId="69" fillId="0" borderId="0" xfId="3" applyFont="1" applyFill="1" applyBorder="1" applyAlignment="1" applyProtection="1">
      <alignment horizontal="center" vertical="center"/>
      <protection locked="0"/>
    </xf>
    <xf numFmtId="177" fontId="69" fillId="0" borderId="28" xfId="3" applyNumberFormat="1" applyFont="1" applyFill="1" applyBorder="1" applyAlignment="1" applyProtection="1">
      <alignment horizontal="center" vertical="center" shrinkToFit="1"/>
      <protection locked="0" hidden="1"/>
    </xf>
    <xf numFmtId="177" fontId="69" fillId="0" borderId="42" xfId="3" applyNumberFormat="1" applyFont="1" applyFill="1" applyBorder="1" applyAlignment="1" applyProtection="1">
      <alignment horizontal="center" vertical="center" shrinkToFit="1"/>
      <protection locked="0" hidden="1"/>
    </xf>
    <xf numFmtId="177" fontId="69" fillId="0" borderId="27" xfId="3" applyNumberFormat="1" applyFont="1" applyFill="1" applyBorder="1" applyAlignment="1" applyProtection="1">
      <alignment horizontal="center" vertical="center" shrinkToFit="1"/>
      <protection locked="0" hidden="1"/>
    </xf>
    <xf numFmtId="0" fontId="0" fillId="0" borderId="0" xfId="0" applyAlignment="1">
      <alignment horizontal="distributed" vertical="center"/>
    </xf>
    <xf numFmtId="0" fontId="40" fillId="0" borderId="0" xfId="0" applyFont="1" applyBorder="1" applyAlignment="1">
      <alignment horizontal="center" vertical="center"/>
    </xf>
    <xf numFmtId="0" fontId="37" fillId="0" borderId="5" xfId="3" applyFont="1" applyFill="1" applyBorder="1" applyAlignment="1">
      <alignment horizontal="left" vertical="center"/>
    </xf>
    <xf numFmtId="0" fontId="37" fillId="0" borderId="0" xfId="3" quotePrefix="1" applyFont="1" applyFill="1" applyBorder="1" applyAlignment="1">
      <alignment horizontal="center" vertical="center"/>
    </xf>
    <xf numFmtId="0" fontId="37" fillId="0" borderId="0" xfId="3" applyFont="1" applyFill="1" applyBorder="1" applyAlignment="1">
      <alignment horizontal="center" vertical="center"/>
    </xf>
    <xf numFmtId="0" fontId="37" fillId="0" borderId="5" xfId="3" quotePrefix="1" applyNumberFormat="1" applyFont="1" applyFill="1" applyBorder="1" applyAlignment="1">
      <alignment horizontal="center" vertical="center" shrinkToFit="1"/>
    </xf>
    <xf numFmtId="180" fontId="37" fillId="0" borderId="5" xfId="3" applyNumberFormat="1" applyFont="1" applyFill="1" applyBorder="1" applyAlignment="1">
      <alignment horizontal="center" vertical="center" shrinkToFit="1"/>
    </xf>
    <xf numFmtId="0" fontId="37" fillId="0" borderId="5" xfId="3" quotePrefix="1" applyFont="1" applyFill="1" applyBorder="1" applyAlignment="1">
      <alignment horizontal="center" vertical="center" shrinkToFit="1"/>
    </xf>
    <xf numFmtId="0" fontId="37" fillId="0" borderId="5" xfId="3" applyFont="1" applyFill="1" applyBorder="1" applyAlignment="1">
      <alignment horizontal="center" vertical="center" shrinkToFit="1"/>
    </xf>
    <xf numFmtId="0" fontId="0" fillId="0" borderId="28" xfId="0" applyFont="1" applyBorder="1" applyAlignment="1">
      <alignment horizontal="center" vertical="center"/>
    </xf>
    <xf numFmtId="0" fontId="0" fillId="0" borderId="42" xfId="0" applyFont="1" applyBorder="1" applyAlignment="1">
      <alignment horizontal="center" vertical="center"/>
    </xf>
    <xf numFmtId="0" fontId="0" fillId="0" borderId="27" xfId="0" applyFont="1" applyBorder="1" applyAlignment="1">
      <alignment horizontal="center" vertical="center"/>
    </xf>
    <xf numFmtId="0" fontId="0" fillId="0" borderId="0" xfId="0" applyFont="1" applyAlignment="1">
      <alignment horizontal="left" vertical="top" wrapText="1"/>
    </xf>
    <xf numFmtId="0" fontId="0" fillId="0" borderId="0" xfId="3" applyFont="1" applyFill="1" applyBorder="1" applyAlignment="1">
      <alignment horizontal="left" vertical="center"/>
    </xf>
    <xf numFmtId="0" fontId="0" fillId="0" borderId="0" xfId="0" applyFont="1" applyAlignment="1">
      <alignment horizontal="center" vertical="center"/>
    </xf>
    <xf numFmtId="0" fontId="73" fillId="0" borderId="0" xfId="0" applyFont="1" applyAlignment="1">
      <alignment horizontal="left" vertical="top" wrapText="1"/>
    </xf>
    <xf numFmtId="0" fontId="0" fillId="0" borderId="5" xfId="0" applyFont="1" applyBorder="1" applyAlignment="1">
      <alignment vertical="center" wrapText="1"/>
    </xf>
    <xf numFmtId="0" fontId="55" fillId="0" borderId="0" xfId="0" applyFont="1" applyAlignment="1">
      <alignment horizontal="center" vertical="center"/>
    </xf>
    <xf numFmtId="0" fontId="0" fillId="0" borderId="0" xfId="0" applyFont="1" applyAlignment="1">
      <alignment vertical="center" wrapText="1"/>
    </xf>
    <xf numFmtId="0" fontId="0" fillId="0" borderId="0" xfId="0" applyFont="1" applyAlignment="1">
      <alignment vertical="top" wrapText="1"/>
    </xf>
    <xf numFmtId="0" fontId="0" fillId="0" borderId="5" xfId="0" applyFont="1" applyBorder="1" applyAlignment="1">
      <alignment vertical="center" shrinkToFit="1"/>
    </xf>
    <xf numFmtId="0" fontId="0" fillId="0" borderId="5" xfId="0" applyFont="1" applyBorder="1" applyAlignment="1">
      <alignment vertical="center" wrapText="1" shrinkToFit="1"/>
    </xf>
    <xf numFmtId="0" fontId="0" fillId="0" borderId="0" xfId="0" applyAlignment="1">
      <alignment vertical="top" wrapText="1"/>
    </xf>
    <xf numFmtId="0" fontId="0" fillId="0" borderId="0" xfId="0" applyAlignment="1">
      <alignment horizontal="left" vertical="top" wrapText="1"/>
    </xf>
    <xf numFmtId="0" fontId="2" fillId="0" borderId="5" xfId="0" applyFont="1" applyBorder="1" applyAlignment="1">
      <alignment vertical="center" shrinkToFit="1"/>
    </xf>
    <xf numFmtId="0" fontId="2" fillId="0" borderId="5" xfId="0" applyFont="1" applyBorder="1" applyAlignment="1">
      <alignment vertical="center" wrapText="1" shrinkToFit="1"/>
    </xf>
    <xf numFmtId="0" fontId="0" fillId="0" borderId="28" xfId="0" applyBorder="1" applyAlignment="1">
      <alignment horizontal="center" vertical="center"/>
    </xf>
    <xf numFmtId="0" fontId="2" fillId="0" borderId="0" xfId="3" applyFont="1" applyFill="1" applyBorder="1" applyAlignment="1">
      <alignment horizontal="left" vertical="center"/>
    </xf>
    <xf numFmtId="0" fontId="0" fillId="0" borderId="0" xfId="0" applyAlignment="1">
      <alignment vertical="center" wrapText="1"/>
    </xf>
    <xf numFmtId="0" fontId="9" fillId="0" borderId="2" xfId="0" applyFont="1" applyBorder="1" applyAlignment="1">
      <alignment vertical="center" shrinkToFit="1"/>
    </xf>
    <xf numFmtId="0" fontId="9" fillId="0" borderId="23" xfId="0" applyFont="1" applyBorder="1" applyAlignment="1">
      <alignment vertical="center" shrinkToFit="1"/>
    </xf>
    <xf numFmtId="0" fontId="9" fillId="0" borderId="64" xfId="0" applyFont="1" applyBorder="1" applyAlignment="1">
      <alignment vertical="center" shrinkToFit="1"/>
    </xf>
    <xf numFmtId="0" fontId="9" fillId="0" borderId="23" xfId="0" applyFont="1" applyBorder="1" applyAlignment="1" applyProtection="1">
      <alignment vertical="center" shrinkToFit="1"/>
      <protection locked="0"/>
    </xf>
    <xf numFmtId="0" fontId="9" fillId="0" borderId="24" xfId="0" applyFont="1" applyBorder="1" applyAlignment="1" applyProtection="1">
      <alignment vertical="center" shrinkToFit="1"/>
      <protection locked="0"/>
    </xf>
    <xf numFmtId="178" fontId="69" fillId="0" borderId="28" xfId="0" applyNumberFormat="1" applyFont="1" applyBorder="1" applyAlignment="1" applyProtection="1">
      <alignment horizontal="center" vertical="center" shrinkToFit="1"/>
      <protection locked="0"/>
    </xf>
    <xf numFmtId="178" fontId="69" fillId="0" borderId="27" xfId="0" applyNumberFormat="1" applyFont="1" applyBorder="1" applyAlignment="1" applyProtection="1">
      <alignment horizontal="center" vertical="center" shrinkToFit="1"/>
      <protection locked="0"/>
    </xf>
    <xf numFmtId="0" fontId="74" fillId="0" borderId="5" xfId="0" applyFont="1" applyBorder="1" applyAlignment="1">
      <alignment horizontal="left" shrinkToFit="1"/>
    </xf>
    <xf numFmtId="0" fontId="74" fillId="0" borderId="68" xfId="0" applyFont="1" applyBorder="1" applyAlignment="1">
      <alignment horizontal="center" shrinkToFit="1"/>
    </xf>
    <xf numFmtId="0" fontId="74" fillId="0" borderId="5" xfId="0" applyFont="1" applyBorder="1" applyAlignment="1">
      <alignment horizontal="center" shrinkToFit="1"/>
    </xf>
    <xf numFmtId="181" fontId="69" fillId="0" borderId="28" xfId="0" applyNumberFormat="1" applyFont="1" applyBorder="1" applyAlignment="1" applyProtection="1">
      <alignment horizontal="center" vertical="center"/>
      <protection locked="0"/>
    </xf>
    <xf numFmtId="181" fontId="69" fillId="0" borderId="42" xfId="0" applyNumberFormat="1" applyFont="1" applyBorder="1" applyAlignment="1" applyProtection="1">
      <alignment horizontal="center" vertical="center"/>
      <protection locked="0"/>
    </xf>
    <xf numFmtId="181" fontId="69" fillId="0" borderId="27" xfId="0" applyNumberFormat="1" applyFont="1" applyBorder="1" applyAlignment="1" applyProtection="1">
      <alignment horizontal="center" vertical="center"/>
      <protection locked="0"/>
    </xf>
    <xf numFmtId="0" fontId="10" fillId="0" borderId="0" xfId="0" applyFont="1" applyAlignment="1">
      <alignment horizontal="center" vertical="center"/>
    </xf>
    <xf numFmtId="0" fontId="9" fillId="0" borderId="2" xfId="0" applyFont="1" applyBorder="1" applyAlignment="1">
      <alignment vertical="center" wrapText="1" shrinkToFit="1"/>
    </xf>
    <xf numFmtId="0" fontId="9" fillId="0" borderId="23" xfId="0" applyFont="1" applyBorder="1" applyAlignment="1">
      <alignment vertical="center" wrapText="1" shrinkToFit="1"/>
    </xf>
    <xf numFmtId="0" fontId="14" fillId="0" borderId="67" xfId="0" applyFont="1" applyBorder="1" applyAlignment="1">
      <alignment horizontal="center" vertical="center" shrinkToFit="1"/>
    </xf>
    <xf numFmtId="0" fontId="14" fillId="0" borderId="1" xfId="0" applyFont="1" applyBorder="1" applyAlignment="1">
      <alignment horizontal="center" vertical="center" shrinkToFit="1"/>
    </xf>
    <xf numFmtId="0" fontId="71" fillId="0" borderId="0" xfId="0" applyFont="1" applyAlignment="1">
      <alignment vertical="center" wrapText="1"/>
    </xf>
    <xf numFmtId="0" fontId="71" fillId="0" borderId="0" xfId="0" applyFont="1" applyAlignment="1">
      <alignment vertical="center"/>
    </xf>
    <xf numFmtId="177" fontId="9" fillId="0" borderId="28" xfId="0" applyNumberFormat="1" applyFont="1" applyBorder="1" applyAlignment="1" applyProtection="1">
      <alignment horizontal="center" vertical="center" shrinkToFit="1"/>
    </xf>
    <xf numFmtId="177" fontId="9" fillId="0" borderId="42" xfId="0" applyNumberFormat="1" applyFont="1" applyBorder="1" applyAlignment="1" applyProtection="1">
      <alignment horizontal="center" vertical="center" shrinkToFit="1"/>
    </xf>
    <xf numFmtId="177" fontId="9" fillId="0" borderId="27" xfId="0" applyNumberFormat="1" applyFont="1" applyBorder="1" applyAlignment="1" applyProtection="1">
      <alignment horizontal="center" vertical="center" shrinkToFit="1"/>
    </xf>
    <xf numFmtId="177" fontId="9" fillId="0" borderId="28" xfId="0" applyNumberFormat="1" applyFont="1" applyBorder="1" applyAlignment="1" applyProtection="1">
      <alignment horizontal="center" vertical="center" shrinkToFit="1"/>
      <protection locked="0"/>
    </xf>
    <xf numFmtId="177" fontId="9" fillId="0" borderId="42" xfId="0" applyNumberFormat="1" applyFont="1" applyBorder="1" applyAlignment="1" applyProtection="1">
      <alignment horizontal="center" vertical="center" shrinkToFit="1"/>
      <protection locked="0"/>
    </xf>
    <xf numFmtId="177" fontId="9" fillId="0" borderId="27" xfId="0" applyNumberFormat="1" applyFont="1" applyBorder="1" applyAlignment="1" applyProtection="1">
      <alignment horizontal="center" vertical="center" shrinkToFit="1"/>
      <protection locked="0"/>
    </xf>
    <xf numFmtId="0" fontId="75" fillId="0" borderId="5" xfId="0" applyFont="1" applyBorder="1" applyAlignment="1">
      <alignment horizontal="center" shrinkToFit="1"/>
    </xf>
    <xf numFmtId="0" fontId="9" fillId="0" borderId="28" xfId="0" applyFont="1" applyBorder="1" applyAlignment="1" applyProtection="1">
      <alignment horizontal="center" vertical="center" shrinkToFit="1"/>
      <protection locked="0"/>
    </xf>
    <xf numFmtId="0" fontId="9" fillId="0" borderId="42" xfId="0" applyFont="1" applyBorder="1" applyAlignment="1" applyProtection="1">
      <alignment horizontal="center" vertical="center" shrinkToFit="1"/>
      <protection locked="0"/>
    </xf>
    <xf numFmtId="0" fontId="9" fillId="0" borderId="27" xfId="0" applyFont="1" applyBorder="1" applyAlignment="1" applyProtection="1">
      <alignment horizontal="center" vertical="center" shrinkToFit="1"/>
      <protection locked="0"/>
    </xf>
    <xf numFmtId="177" fontId="37" fillId="0" borderId="28" xfId="0" applyNumberFormat="1" applyFont="1" applyBorder="1" applyAlignment="1">
      <alignment horizontal="center" vertical="center" shrinkToFit="1"/>
    </xf>
    <xf numFmtId="177" fontId="37" fillId="0" borderId="42" xfId="0" applyNumberFormat="1" applyFont="1" applyBorder="1" applyAlignment="1">
      <alignment horizontal="center" vertical="center" shrinkToFit="1"/>
    </xf>
    <xf numFmtId="177" fontId="37" fillId="0" borderId="27" xfId="0" applyNumberFormat="1" applyFont="1" applyBorder="1" applyAlignment="1">
      <alignment horizontal="center" vertical="center" shrinkToFit="1"/>
    </xf>
    <xf numFmtId="0" fontId="9" fillId="0" borderId="28" xfId="0" applyFont="1" applyBorder="1" applyAlignment="1">
      <alignment horizontal="center" vertical="center" shrinkToFit="1"/>
    </xf>
    <xf numFmtId="0" fontId="9" fillId="0" borderId="42" xfId="0" applyFont="1" applyBorder="1" applyAlignment="1">
      <alignment horizontal="center" vertical="center" shrinkToFit="1"/>
    </xf>
    <xf numFmtId="0" fontId="9" fillId="0" borderId="27" xfId="0" applyFont="1" applyBorder="1" applyAlignment="1">
      <alignment horizontal="center" vertical="center" shrinkToFit="1"/>
    </xf>
    <xf numFmtId="0" fontId="37" fillId="0" borderId="23" xfId="0" applyFont="1" applyBorder="1" applyAlignment="1">
      <alignment vertical="center" shrinkToFit="1"/>
    </xf>
    <xf numFmtId="0" fontId="37" fillId="0" borderId="24" xfId="0" applyFont="1" applyBorder="1" applyAlignment="1">
      <alignment vertical="center" shrinkToFit="1"/>
    </xf>
    <xf numFmtId="0" fontId="37" fillId="0" borderId="28" xfId="0" applyFont="1" applyBorder="1" applyAlignment="1">
      <alignment horizontal="left" vertical="center" shrinkToFit="1"/>
    </xf>
    <xf numFmtId="0" fontId="37" fillId="0" borderId="42" xfId="0" applyFont="1" applyBorder="1" applyAlignment="1">
      <alignment horizontal="left" vertical="center" shrinkToFit="1"/>
    </xf>
    <xf numFmtId="0" fontId="37" fillId="0" borderId="27" xfId="0" applyFont="1" applyBorder="1" applyAlignment="1">
      <alignment horizontal="left" vertical="center" shrinkToFit="1"/>
    </xf>
    <xf numFmtId="0" fontId="14" fillId="0" borderId="0" xfId="0" applyFont="1" applyBorder="1" applyAlignment="1">
      <alignment horizontal="left" vertical="center" wrapText="1"/>
    </xf>
    <xf numFmtId="0" fontId="0" fillId="0" borderId="0" xfId="0" applyBorder="1">
      <alignment vertical="center"/>
    </xf>
    <xf numFmtId="0" fontId="61" fillId="0" borderId="28" xfId="0" applyFont="1" applyBorder="1" applyAlignment="1">
      <alignment horizontal="center" vertical="center"/>
    </xf>
    <xf numFmtId="0" fontId="61" fillId="0" borderId="42" xfId="0" applyFont="1" applyBorder="1" applyAlignment="1">
      <alignment horizontal="center" vertical="center"/>
    </xf>
    <xf numFmtId="0" fontId="61" fillId="0" borderId="27" xfId="0" applyFont="1" applyBorder="1" applyAlignment="1">
      <alignment horizontal="center" vertical="center"/>
    </xf>
    <xf numFmtId="0" fontId="70" fillId="0" borderId="28" xfId="0" applyFont="1" applyBorder="1" applyAlignment="1">
      <alignment horizontal="center" vertical="center"/>
    </xf>
    <xf numFmtId="0" fontId="70" fillId="0" borderId="42" xfId="0" applyFont="1" applyBorder="1" applyAlignment="1">
      <alignment horizontal="center" vertical="center"/>
    </xf>
    <xf numFmtId="0" fontId="70" fillId="0" borderId="27" xfId="0" applyFont="1" applyBorder="1" applyAlignment="1">
      <alignment horizontal="center" vertical="center"/>
    </xf>
    <xf numFmtId="178" fontId="37" fillId="0" borderId="28" xfId="0" applyNumberFormat="1" applyFont="1" applyBorder="1" applyAlignment="1">
      <alignment horizontal="center" vertical="center" shrinkToFit="1"/>
    </xf>
    <xf numFmtId="178" fontId="37" fillId="0" borderId="27" xfId="0" applyNumberFormat="1" applyFont="1" applyBorder="1" applyAlignment="1">
      <alignment horizontal="center" vertical="center" shrinkToFit="1"/>
    </xf>
    <xf numFmtId="0" fontId="37" fillId="0" borderId="2" xfId="0" applyFont="1" applyBorder="1" applyAlignment="1">
      <alignment vertical="center"/>
    </xf>
    <xf numFmtId="0" fontId="37" fillId="0" borderId="23" xfId="0" applyFont="1" applyBorder="1" applyAlignment="1">
      <alignment vertical="center"/>
    </xf>
    <xf numFmtId="0" fontId="37" fillId="0" borderId="64" xfId="0" applyFont="1" applyBorder="1" applyAlignment="1">
      <alignment vertical="center"/>
    </xf>
    <xf numFmtId="0" fontId="72" fillId="0" borderId="0" xfId="0" applyFont="1" applyBorder="1" applyAlignment="1">
      <alignment horizontal="left" indent="1" shrinkToFit="1"/>
    </xf>
    <xf numFmtId="0" fontId="2" fillId="0" borderId="28" xfId="0" applyFont="1" applyBorder="1" applyAlignment="1">
      <alignment horizontal="center" vertical="center" shrinkToFit="1"/>
    </xf>
    <xf numFmtId="0" fontId="2" fillId="0" borderId="27" xfId="0" applyFont="1" applyBorder="1" applyAlignment="1">
      <alignment horizontal="center" vertical="center" shrinkToFit="1"/>
    </xf>
    <xf numFmtId="0" fontId="2" fillId="0" borderId="28" xfId="0" applyFont="1" applyFill="1" applyBorder="1" applyAlignment="1">
      <alignment horizontal="center" vertical="center" shrinkToFit="1"/>
    </xf>
    <xf numFmtId="0" fontId="2" fillId="0" borderId="27" xfId="0" applyFont="1" applyFill="1" applyBorder="1" applyAlignment="1">
      <alignment horizontal="center" vertical="center" shrinkToFit="1"/>
    </xf>
    <xf numFmtId="0" fontId="1" fillId="0" borderId="28" xfId="0" applyFont="1" applyFill="1" applyBorder="1" applyAlignment="1">
      <alignment horizontal="center" vertical="center" shrinkToFit="1"/>
    </xf>
    <xf numFmtId="0" fontId="1" fillId="0" borderId="27" xfId="0" applyFont="1" applyFill="1" applyBorder="1" applyAlignment="1">
      <alignment horizontal="center" vertical="center" shrinkToFit="1"/>
    </xf>
    <xf numFmtId="0" fontId="1" fillId="0" borderId="28" xfId="0" applyFont="1" applyBorder="1" applyAlignment="1">
      <alignment horizontal="center" vertical="center" shrinkToFit="1"/>
    </xf>
    <xf numFmtId="0" fontId="1" fillId="0" borderId="27" xfId="0" applyFont="1" applyBorder="1" applyAlignment="1">
      <alignment horizontal="center" vertical="center" shrinkToFit="1"/>
    </xf>
    <xf numFmtId="0" fontId="0" fillId="0" borderId="28" xfId="0" applyFont="1" applyBorder="1" applyAlignment="1">
      <alignment horizontal="center" vertical="center" shrinkToFit="1"/>
    </xf>
    <xf numFmtId="0" fontId="0" fillId="0" borderId="27" xfId="0" applyFont="1" applyBorder="1" applyAlignment="1">
      <alignment horizontal="center" vertical="center" shrinkToFit="1"/>
    </xf>
    <xf numFmtId="0" fontId="2" fillId="0" borderId="10" xfId="0" applyFont="1" applyBorder="1" applyAlignment="1">
      <alignment horizontal="center" vertical="center" shrinkToFit="1"/>
    </xf>
    <xf numFmtId="0" fontId="2" fillId="0" borderId="0" xfId="0" applyFont="1" applyAlignment="1">
      <alignment horizontal="right" vertical="center" shrinkToFit="1"/>
    </xf>
    <xf numFmtId="0" fontId="2" fillId="0" borderId="41" xfId="0" applyFont="1" applyBorder="1" applyAlignment="1">
      <alignment horizontal="right" vertical="center" shrinkToFit="1"/>
    </xf>
    <xf numFmtId="0" fontId="69" fillId="0" borderId="10" xfId="0" applyFont="1" applyBorder="1" applyAlignment="1" applyProtection="1">
      <alignment vertical="center" shrinkToFit="1"/>
      <protection locked="0"/>
    </xf>
    <xf numFmtId="0" fontId="73" fillId="0" borderId="28" xfId="0" applyFont="1" applyBorder="1" applyAlignment="1" applyProtection="1">
      <alignment horizontal="center" vertical="center" shrinkToFit="1"/>
      <protection locked="0"/>
    </xf>
    <xf numFmtId="0" fontId="73" fillId="0" borderId="27" xfId="0" applyFont="1" applyBorder="1" applyAlignment="1" applyProtection="1">
      <alignment horizontal="center" vertical="center" shrinkToFit="1"/>
      <protection locked="0"/>
    </xf>
    <xf numFmtId="0" fontId="0" fillId="0" borderId="9" xfId="0" applyBorder="1" applyAlignment="1">
      <alignment horizontal="left" vertical="center" shrinkToFit="1"/>
    </xf>
    <xf numFmtId="0" fontId="0" fillId="0" borderId="0" xfId="0" applyFont="1" applyBorder="1" applyAlignment="1">
      <alignment horizontal="left" vertical="center" shrinkToFit="1"/>
    </xf>
    <xf numFmtId="0" fontId="13" fillId="0" borderId="0" xfId="0" applyFont="1" applyBorder="1" applyAlignment="1">
      <alignment horizontal="left" indent="1"/>
    </xf>
    <xf numFmtId="0" fontId="13" fillId="0" borderId="0" xfId="0" applyFont="1" applyBorder="1" applyAlignment="1">
      <alignment horizontal="left" vertical="top" wrapText="1"/>
    </xf>
    <xf numFmtId="0" fontId="0" fillId="0" borderId="0" xfId="0" applyAlignment="1">
      <alignment horizontal="center" vertical="center" shrinkToFit="1"/>
    </xf>
    <xf numFmtId="0" fontId="0" fillId="0" borderId="41" xfId="0" applyBorder="1" applyAlignment="1">
      <alignment horizontal="center" vertical="center" shrinkToFit="1"/>
    </xf>
    <xf numFmtId="0" fontId="13" fillId="0" borderId="0" xfId="0" applyFont="1" applyBorder="1" applyAlignment="1">
      <alignment vertical="top" wrapText="1"/>
    </xf>
    <xf numFmtId="0" fontId="71" fillId="0" borderId="0" xfId="0" applyFont="1" applyAlignment="1">
      <alignment horizontal="center" vertical="center" shrinkToFit="1"/>
    </xf>
    <xf numFmtId="0" fontId="71" fillId="0" borderId="41" xfId="0" applyFont="1" applyBorder="1" applyAlignment="1">
      <alignment horizontal="center" vertical="center" shrinkToFit="1"/>
    </xf>
    <xf numFmtId="0" fontId="0" fillId="0" borderId="9" xfId="0" applyFont="1" applyBorder="1" applyAlignment="1">
      <alignment horizontal="left" vertical="center" shrinkToFit="1"/>
    </xf>
    <xf numFmtId="0" fontId="0" fillId="0" borderId="0" xfId="0" applyBorder="1" applyAlignment="1">
      <alignment horizontal="center" vertical="center" shrinkToFit="1"/>
    </xf>
    <xf numFmtId="0" fontId="76" fillId="0" borderId="2" xfId="0" applyFont="1" applyBorder="1" applyAlignment="1" applyProtection="1">
      <alignment vertical="center" wrapText="1" shrinkToFit="1"/>
    </xf>
    <xf numFmtId="0" fontId="76" fillId="0" borderId="23" xfId="0" applyFont="1" applyBorder="1" applyAlignment="1" applyProtection="1">
      <alignment vertical="center" wrapText="1" shrinkToFit="1"/>
    </xf>
    <xf numFmtId="0" fontId="14" fillId="0" borderId="0" xfId="0" applyFont="1" applyAlignment="1">
      <alignment horizontal="center" vertical="center"/>
    </xf>
    <xf numFmtId="0" fontId="69" fillId="0" borderId="28" xfId="0" applyFont="1" applyBorder="1" applyAlignment="1" applyProtection="1">
      <alignment vertical="center" shrinkToFit="1"/>
      <protection locked="0"/>
    </xf>
    <xf numFmtId="0" fontId="69" fillId="0" borderId="42" xfId="0" applyFont="1" applyBorder="1" applyAlignment="1" applyProtection="1">
      <alignment vertical="center" shrinkToFit="1"/>
      <protection locked="0"/>
    </xf>
    <xf numFmtId="0" fontId="69" fillId="0" borderId="27" xfId="0" applyFont="1" applyBorder="1" applyAlignment="1" applyProtection="1">
      <alignment vertical="center" shrinkToFit="1"/>
      <protection locked="0"/>
    </xf>
    <xf numFmtId="177" fontId="69" fillId="0" borderId="2" xfId="0" applyNumberFormat="1" applyFont="1" applyBorder="1" applyAlignment="1" applyProtection="1">
      <alignment horizontal="left" vertical="center"/>
      <protection locked="0" hidden="1"/>
    </xf>
    <xf numFmtId="177" fontId="69" fillId="0" borderId="23" xfId="0" applyNumberFormat="1" applyFont="1" applyBorder="1" applyAlignment="1" applyProtection="1">
      <alignment horizontal="left" vertical="center"/>
      <protection locked="0" hidden="1"/>
    </xf>
    <xf numFmtId="177" fontId="69" fillId="0" borderId="64" xfId="0" applyNumberFormat="1" applyFont="1" applyBorder="1" applyAlignment="1" applyProtection="1">
      <alignment horizontal="left" vertical="center"/>
      <protection locked="0" hidden="1"/>
    </xf>
    <xf numFmtId="0" fontId="62" fillId="0" borderId="2" xfId="0" applyFont="1" applyBorder="1" applyAlignment="1" applyProtection="1">
      <alignment vertical="center"/>
      <protection locked="0"/>
    </xf>
    <xf numFmtId="0" fontId="62" fillId="0" borderId="23" xfId="0" applyFont="1" applyBorder="1" applyAlignment="1" applyProtection="1">
      <alignment vertical="center"/>
      <protection locked="0"/>
    </xf>
    <xf numFmtId="177" fontId="59" fillId="0" borderId="2" xfId="0" applyNumberFormat="1" applyFont="1" applyBorder="1" applyAlignment="1" applyProtection="1">
      <alignment horizontal="left" vertical="center"/>
      <protection locked="0"/>
    </xf>
    <xf numFmtId="177" fontId="59" fillId="0" borderId="23" xfId="0" applyNumberFormat="1" applyFont="1" applyBorder="1" applyAlignment="1" applyProtection="1">
      <alignment horizontal="left" vertical="center"/>
      <protection locked="0"/>
    </xf>
    <xf numFmtId="177" fontId="59" fillId="0" borderId="64" xfId="0" applyNumberFormat="1" applyFont="1" applyBorder="1" applyAlignment="1" applyProtection="1">
      <alignment horizontal="left" vertical="center"/>
      <protection locked="0"/>
    </xf>
    <xf numFmtId="0" fontId="72" fillId="0" borderId="0" xfId="0" applyFont="1" applyBorder="1" applyAlignment="1">
      <alignment horizontal="left" indent="1"/>
    </xf>
    <xf numFmtId="0" fontId="26" fillId="0" borderId="0" xfId="0" applyFont="1" applyAlignment="1">
      <alignment horizontal="center" vertical="center" shrinkToFit="1"/>
    </xf>
    <xf numFmtId="0" fontId="13" fillId="0" borderId="28" xfId="0" applyFont="1" applyBorder="1" applyAlignment="1">
      <alignment horizontal="center" vertical="center"/>
    </xf>
    <xf numFmtId="0" fontId="13" fillId="0" borderId="42" xfId="0" applyFont="1" applyBorder="1" applyAlignment="1">
      <alignment horizontal="center" vertical="center"/>
    </xf>
    <xf numFmtId="0" fontId="13" fillId="0" borderId="27" xfId="0" applyFont="1" applyBorder="1" applyAlignment="1">
      <alignment horizontal="center" vertical="center"/>
    </xf>
    <xf numFmtId="0" fontId="13" fillId="0" borderId="11" xfId="0" applyFont="1" applyFill="1" applyBorder="1" applyAlignment="1">
      <alignment vertical="top"/>
    </xf>
    <xf numFmtId="0" fontId="13" fillId="0" borderId="31" xfId="0" applyFont="1" applyFill="1" applyBorder="1" applyAlignment="1">
      <alignment vertical="top"/>
    </xf>
    <xf numFmtId="0" fontId="13" fillId="0" borderId="11" xfId="0" applyFont="1" applyFill="1" applyBorder="1" applyAlignment="1">
      <alignment vertical="top" wrapText="1"/>
    </xf>
    <xf numFmtId="0" fontId="0" fillId="0" borderId="10" xfId="0" applyFont="1" applyBorder="1" applyAlignment="1">
      <alignment horizontal="center" vertical="center"/>
    </xf>
    <xf numFmtId="0" fontId="9" fillId="0" borderId="28" xfId="0" applyFont="1" applyBorder="1" applyAlignment="1" applyProtection="1">
      <alignment horizontal="center" vertical="center"/>
      <protection locked="0"/>
    </xf>
    <xf numFmtId="0" fontId="9" fillId="0" borderId="42" xfId="0" applyFont="1" applyBorder="1" applyAlignment="1" applyProtection="1">
      <alignment horizontal="center" vertical="center"/>
      <protection locked="0"/>
    </xf>
    <xf numFmtId="0" fontId="9" fillId="0" borderId="27" xfId="0" applyFont="1" applyBorder="1" applyAlignment="1" applyProtection="1">
      <alignment horizontal="center" vertical="center"/>
      <protection locked="0"/>
    </xf>
    <xf numFmtId="0" fontId="0" fillId="0" borderId="36" xfId="0" applyFont="1" applyBorder="1" applyAlignment="1">
      <alignment horizontal="center" vertical="center" wrapText="1"/>
    </xf>
    <xf numFmtId="0" fontId="0" fillId="0" borderId="7" xfId="0" applyFont="1" applyBorder="1" applyAlignment="1">
      <alignment horizontal="center" vertical="center" wrapText="1"/>
    </xf>
    <xf numFmtId="0" fontId="0" fillId="0" borderId="9" xfId="0" applyFont="1" applyBorder="1" applyAlignment="1">
      <alignment horizontal="center" vertical="center" wrapText="1"/>
    </xf>
    <xf numFmtId="0" fontId="0" fillId="0" borderId="0" xfId="0" applyFont="1" applyBorder="1" applyAlignment="1">
      <alignment horizontal="center" vertical="center" wrapText="1"/>
    </xf>
    <xf numFmtId="0" fontId="0" fillId="0" borderId="37" xfId="0" applyFont="1" applyBorder="1" applyAlignment="1">
      <alignment horizontal="center" vertical="center" wrapText="1"/>
    </xf>
    <xf numFmtId="0" fontId="0" fillId="0" borderId="5" xfId="0" applyFont="1" applyBorder="1" applyAlignment="1">
      <alignment horizontal="center" vertical="center" wrapText="1"/>
    </xf>
    <xf numFmtId="177" fontId="9" fillId="0" borderId="2" xfId="0" applyNumberFormat="1" applyFont="1" applyBorder="1" applyAlignment="1" applyProtection="1">
      <alignment horizontal="left" vertical="center"/>
      <protection locked="0" hidden="1"/>
    </xf>
    <xf numFmtId="177" fontId="9" fillId="0" borderId="23" xfId="0" applyNumberFormat="1" applyFont="1" applyBorder="1" applyAlignment="1" applyProtection="1">
      <alignment horizontal="left" vertical="center"/>
      <protection locked="0" hidden="1"/>
    </xf>
    <xf numFmtId="177" fontId="9" fillId="0" borderId="64" xfId="0" applyNumberFormat="1" applyFont="1" applyBorder="1" applyAlignment="1" applyProtection="1">
      <alignment horizontal="left" vertical="center"/>
      <protection locked="0" hidden="1"/>
    </xf>
    <xf numFmtId="0" fontId="0" fillId="0" borderId="36" xfId="0" applyFont="1" applyBorder="1" applyAlignment="1">
      <alignment horizontal="center" vertical="center"/>
    </xf>
    <xf numFmtId="0" fontId="0" fillId="0" borderId="7" xfId="0" applyFont="1" applyBorder="1" applyAlignment="1">
      <alignment horizontal="center" vertical="center"/>
    </xf>
    <xf numFmtId="0" fontId="0" fillId="0" borderId="8" xfId="0" applyFont="1" applyBorder="1" applyAlignment="1">
      <alignment horizontal="center" vertical="center"/>
    </xf>
    <xf numFmtId="0" fontId="0" fillId="0" borderId="9" xfId="0" applyFont="1" applyBorder="1" applyAlignment="1">
      <alignment horizontal="center" vertical="center"/>
    </xf>
    <xf numFmtId="0" fontId="0" fillId="0" borderId="0" xfId="0" applyFont="1" applyBorder="1" applyAlignment="1">
      <alignment horizontal="center" vertical="center"/>
    </xf>
    <xf numFmtId="0" fontId="0" fillId="0" borderId="41" xfId="0" applyFont="1" applyBorder="1" applyAlignment="1">
      <alignment horizontal="center" vertical="center"/>
    </xf>
    <xf numFmtId="0" fontId="0" fillId="0" borderId="37" xfId="0" applyFont="1" applyBorder="1" applyAlignment="1">
      <alignment horizontal="center" vertical="center"/>
    </xf>
    <xf numFmtId="0" fontId="0" fillId="0" borderId="5" xfId="0" applyFont="1" applyBorder="1" applyAlignment="1">
      <alignment horizontal="center" vertical="center"/>
    </xf>
    <xf numFmtId="0" fontId="0" fillId="0" borderId="32" xfId="0" applyFont="1" applyBorder="1" applyAlignment="1">
      <alignment horizontal="center" vertical="center"/>
    </xf>
    <xf numFmtId="0" fontId="9" fillId="0" borderId="36" xfId="0" applyFont="1" applyBorder="1" applyAlignment="1" applyProtection="1">
      <alignment vertical="top" wrapText="1"/>
      <protection locked="0"/>
    </xf>
    <xf numFmtId="0" fontId="9" fillId="0" borderId="7" xfId="0" applyFont="1" applyBorder="1" applyAlignment="1" applyProtection="1">
      <alignment vertical="top" wrapText="1"/>
      <protection locked="0"/>
    </xf>
    <xf numFmtId="0" fontId="9" fillId="0" borderId="8" xfId="0" applyFont="1" applyBorder="1" applyAlignment="1" applyProtection="1">
      <alignment vertical="top" wrapText="1"/>
      <protection locked="0"/>
    </xf>
    <xf numFmtId="0" fontId="9" fillId="0" borderId="9" xfId="0" applyFont="1" applyBorder="1" applyAlignment="1" applyProtection="1">
      <alignment vertical="top" wrapText="1"/>
      <protection locked="0"/>
    </xf>
    <xf numFmtId="0" fontId="9" fillId="0" borderId="0" xfId="0" applyFont="1" applyBorder="1" applyAlignment="1" applyProtection="1">
      <alignment vertical="top" wrapText="1"/>
      <protection locked="0"/>
    </xf>
    <xf numFmtId="0" fontId="9" fillId="0" borderId="41" xfId="0" applyFont="1" applyBorder="1" applyAlignment="1" applyProtection="1">
      <alignment vertical="top" wrapText="1"/>
      <protection locked="0"/>
    </xf>
    <xf numFmtId="0" fontId="9" fillId="0" borderId="37" xfId="0" applyFont="1" applyBorder="1" applyAlignment="1" applyProtection="1">
      <alignment vertical="top" wrapText="1"/>
      <protection locked="0"/>
    </xf>
    <xf numFmtId="0" fontId="9" fillId="0" borderId="5" xfId="0" applyFont="1" applyBorder="1" applyAlignment="1" applyProtection="1">
      <alignment vertical="top" wrapText="1"/>
      <protection locked="0"/>
    </xf>
    <xf numFmtId="0" fontId="9" fillId="0" borderId="32" xfId="0" applyFont="1" applyBorder="1" applyAlignment="1" applyProtection="1">
      <alignment vertical="top" wrapText="1"/>
      <protection locked="0"/>
    </xf>
    <xf numFmtId="0" fontId="9" fillId="0" borderId="36" xfId="0" applyFont="1" applyBorder="1" applyAlignment="1" applyProtection="1">
      <alignment vertical="center" wrapText="1"/>
      <protection locked="0"/>
    </xf>
    <xf numFmtId="0" fontId="9" fillId="0" borderId="7" xfId="0" applyFont="1" applyBorder="1" applyAlignment="1" applyProtection="1">
      <alignment vertical="center" wrapText="1"/>
      <protection locked="0"/>
    </xf>
    <xf numFmtId="0" fontId="9" fillId="0" borderId="8" xfId="0" applyFont="1" applyBorder="1" applyAlignment="1" applyProtection="1">
      <alignment vertical="center" wrapText="1"/>
      <protection locked="0"/>
    </xf>
    <xf numFmtId="0" fontId="9" fillId="0" borderId="37" xfId="0" applyFont="1" applyBorder="1" applyAlignment="1" applyProtection="1">
      <alignment vertical="center" wrapText="1"/>
      <protection locked="0"/>
    </xf>
    <xf numFmtId="0" fontId="9" fillId="0" borderId="5" xfId="0" applyFont="1" applyBorder="1" applyAlignment="1" applyProtection="1">
      <alignment vertical="center" wrapText="1"/>
      <protection locked="0"/>
    </xf>
    <xf numFmtId="0" fontId="9" fillId="0" borderId="32" xfId="0" applyFont="1" applyBorder="1" applyAlignment="1" applyProtection="1">
      <alignment vertical="center" wrapText="1"/>
      <protection locked="0"/>
    </xf>
    <xf numFmtId="0" fontId="0" fillId="0" borderId="10" xfId="0" applyFont="1" applyBorder="1" applyAlignment="1">
      <alignment horizontal="center" vertical="center" wrapText="1"/>
    </xf>
    <xf numFmtId="0" fontId="1" fillId="0" borderId="36"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37" xfId="0" applyFont="1" applyBorder="1" applyAlignment="1">
      <alignment horizontal="center" vertical="center"/>
    </xf>
    <xf numFmtId="0" fontId="1" fillId="0" borderId="5" xfId="0" applyFont="1" applyBorder="1" applyAlignment="1">
      <alignment horizontal="center" vertical="center"/>
    </xf>
    <xf numFmtId="0" fontId="1" fillId="0" borderId="32" xfId="0" applyFont="1" applyBorder="1" applyAlignment="1">
      <alignment horizontal="center" vertical="center"/>
    </xf>
    <xf numFmtId="0" fontId="37" fillId="0" borderId="36" xfId="0" applyFont="1" applyBorder="1" applyAlignment="1">
      <alignment vertical="center" wrapText="1"/>
    </xf>
    <xf numFmtId="0" fontId="37" fillId="0" borderId="7" xfId="0" applyFont="1" applyBorder="1" applyAlignment="1">
      <alignment vertical="center" wrapText="1"/>
    </xf>
    <xf numFmtId="0" fontId="37" fillId="0" borderId="8" xfId="0" applyFont="1" applyBorder="1" applyAlignment="1">
      <alignment vertical="center" wrapText="1"/>
    </xf>
    <xf numFmtId="0" fontId="37" fillId="0" borderId="37" xfId="0" applyFont="1" applyBorder="1" applyAlignment="1">
      <alignment vertical="center" wrapText="1"/>
    </xf>
    <xf numFmtId="0" fontId="37" fillId="0" borderId="5" xfId="0" applyFont="1" applyBorder="1" applyAlignment="1">
      <alignment vertical="center" wrapText="1"/>
    </xf>
    <xf numFmtId="0" fontId="37" fillId="0" borderId="32" xfId="0" applyFont="1" applyBorder="1" applyAlignment="1">
      <alignment vertical="center" wrapText="1"/>
    </xf>
    <xf numFmtId="0" fontId="1" fillId="0" borderId="10" xfId="0" applyFont="1" applyBorder="1" applyAlignment="1">
      <alignment horizontal="center" vertical="center" wrapText="1"/>
    </xf>
    <xf numFmtId="0" fontId="1" fillId="0" borderId="10" xfId="0" applyFont="1" applyBorder="1" applyAlignment="1">
      <alignment horizontal="center" vertical="center"/>
    </xf>
    <xf numFmtId="0" fontId="0" fillId="0" borderId="36" xfId="0" applyBorder="1" applyAlignment="1">
      <alignment horizontal="center" vertical="center" wrapText="1"/>
    </xf>
    <xf numFmtId="0" fontId="11" fillId="0" borderId="7"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37" xfId="0" applyFont="1" applyBorder="1" applyAlignment="1">
      <alignment horizontal="center" vertical="center" wrapText="1"/>
    </xf>
    <xf numFmtId="0" fontId="11" fillId="0" borderId="5" xfId="0" applyFont="1" applyBorder="1" applyAlignment="1">
      <alignment horizontal="center" vertical="center" wrapText="1"/>
    </xf>
    <xf numFmtId="0" fontId="37" fillId="0" borderId="42" xfId="0" applyFont="1" applyBorder="1" applyAlignment="1">
      <alignment horizontal="center" vertical="center"/>
    </xf>
    <xf numFmtId="0" fontId="37" fillId="0" borderId="27" xfId="0" applyFont="1" applyBorder="1" applyAlignment="1">
      <alignment horizontal="center" vertical="center"/>
    </xf>
    <xf numFmtId="0" fontId="37" fillId="0" borderId="28" xfId="0" applyFont="1" applyBorder="1" applyAlignment="1">
      <alignment horizontal="center" vertical="center"/>
    </xf>
    <xf numFmtId="0" fontId="1" fillId="0" borderId="9" xfId="0" applyFont="1" applyBorder="1" applyAlignment="1">
      <alignment horizontal="center" vertical="center"/>
    </xf>
    <xf numFmtId="0" fontId="1" fillId="0" borderId="41" xfId="0" applyFont="1" applyBorder="1" applyAlignment="1">
      <alignment horizontal="center" vertical="center"/>
    </xf>
    <xf numFmtId="0" fontId="37" fillId="0" borderId="36" xfId="0" applyFont="1" applyBorder="1" applyAlignment="1">
      <alignment vertical="top" wrapText="1"/>
    </xf>
    <xf numFmtId="0" fontId="37" fillId="0" borderId="7" xfId="0" applyFont="1" applyBorder="1" applyAlignment="1">
      <alignment vertical="top" wrapText="1"/>
    </xf>
    <xf numFmtId="0" fontId="37" fillId="0" borderId="8" xfId="0" applyFont="1" applyBorder="1" applyAlignment="1">
      <alignment vertical="top" wrapText="1"/>
    </xf>
    <xf numFmtId="0" fontId="37" fillId="0" borderId="9" xfId="0" applyFont="1" applyBorder="1" applyAlignment="1">
      <alignment vertical="top" wrapText="1"/>
    </xf>
    <xf numFmtId="0" fontId="37" fillId="0" borderId="0" xfId="0" applyFont="1" applyBorder="1" applyAlignment="1">
      <alignment vertical="top" wrapText="1"/>
    </xf>
    <xf numFmtId="0" fontId="37" fillId="0" borderId="41" xfId="0" applyFont="1" applyBorder="1" applyAlignment="1">
      <alignment vertical="top" wrapText="1"/>
    </xf>
    <xf numFmtId="0" fontId="37" fillId="0" borderId="37" xfId="0" applyFont="1" applyBorder="1" applyAlignment="1">
      <alignment vertical="top" wrapText="1"/>
    </xf>
    <xf numFmtId="0" fontId="37" fillId="0" borderId="5" xfId="0" applyFont="1" applyBorder="1" applyAlignment="1">
      <alignment vertical="top" wrapText="1"/>
    </xf>
    <xf numFmtId="0" fontId="37" fillId="0" borderId="32" xfId="0" applyFont="1" applyBorder="1" applyAlignment="1">
      <alignment vertical="top" wrapText="1"/>
    </xf>
    <xf numFmtId="177" fontId="37" fillId="0" borderId="2" xfId="0" applyNumberFormat="1" applyFont="1" applyBorder="1" applyAlignment="1">
      <alignment horizontal="left" vertical="center"/>
    </xf>
    <xf numFmtId="177" fontId="37" fillId="0" borderId="23" xfId="0" applyNumberFormat="1" applyFont="1" applyBorder="1" applyAlignment="1">
      <alignment horizontal="left" vertical="center"/>
    </xf>
    <xf numFmtId="177" fontId="37" fillId="0" borderId="64" xfId="0" applyNumberFormat="1" applyFont="1" applyBorder="1" applyAlignment="1">
      <alignment horizontal="left" vertical="center"/>
    </xf>
    <xf numFmtId="0" fontId="0" fillId="0" borderId="27" xfId="3" applyFont="1" applyFill="1" applyBorder="1" applyAlignment="1">
      <alignment horizontal="center" vertical="center"/>
    </xf>
    <xf numFmtId="177" fontId="9" fillId="0" borderId="28" xfId="3" applyNumberFormat="1" applyFont="1" applyFill="1" applyBorder="1" applyAlignment="1" applyProtection="1">
      <alignment horizontal="center" vertical="center" shrinkToFit="1"/>
      <protection locked="0" hidden="1"/>
    </xf>
    <xf numFmtId="177" fontId="9" fillId="0" borderId="42" xfId="3" applyNumberFormat="1" applyFont="1" applyFill="1" applyBorder="1" applyAlignment="1" applyProtection="1">
      <alignment horizontal="center" vertical="center" shrinkToFit="1"/>
      <protection locked="0" hidden="1"/>
    </xf>
    <xf numFmtId="177" fontId="9" fillId="0" borderId="27" xfId="3" applyNumberFormat="1" applyFont="1" applyFill="1" applyBorder="1" applyAlignment="1" applyProtection="1">
      <alignment horizontal="center" vertical="center" shrinkToFit="1"/>
      <protection locked="0" hidden="1"/>
    </xf>
    <xf numFmtId="0" fontId="0" fillId="0" borderId="21" xfId="0" applyFont="1" applyBorder="1" applyAlignment="1">
      <alignment horizontal="center" vertical="center"/>
    </xf>
    <xf numFmtId="0" fontId="0" fillId="0" borderId="70" xfId="0" applyFont="1" applyBorder="1" applyAlignment="1">
      <alignment horizontal="center" vertical="center"/>
    </xf>
    <xf numFmtId="0" fontId="0" fillId="0" borderId="44" xfId="0" applyFont="1" applyBorder="1" applyAlignment="1">
      <alignment horizontal="center" vertical="center"/>
    </xf>
    <xf numFmtId="0" fontId="0" fillId="0" borderId="17" xfId="0" applyFont="1" applyBorder="1" applyAlignment="1">
      <alignment horizontal="right" vertical="center"/>
    </xf>
    <xf numFmtId="0" fontId="0" fillId="0" borderId="22" xfId="0" applyFont="1" applyBorder="1" applyAlignment="1">
      <alignment horizontal="right" vertical="center"/>
    </xf>
    <xf numFmtId="176" fontId="9" fillId="0" borderId="10" xfId="0" applyNumberFormat="1" applyFont="1" applyBorder="1" applyAlignment="1" applyProtection="1">
      <alignment vertical="center"/>
      <protection locked="0"/>
    </xf>
    <xf numFmtId="0" fontId="33" fillId="0" borderId="36" xfId="0" applyFont="1" applyBorder="1" applyAlignment="1">
      <alignment vertical="center" shrinkToFit="1"/>
    </xf>
    <xf numFmtId="0" fontId="0" fillId="0" borderId="7" xfId="0" applyFont="1" applyBorder="1">
      <alignment vertical="center"/>
    </xf>
    <xf numFmtId="0" fontId="0" fillId="0" borderId="8" xfId="0" applyFont="1" applyBorder="1">
      <alignment vertical="center"/>
    </xf>
    <xf numFmtId="0" fontId="33" fillId="0" borderId="9" xfId="0" applyFont="1" applyBorder="1" applyAlignment="1">
      <alignment vertical="center" shrinkToFit="1"/>
    </xf>
    <xf numFmtId="0" fontId="0" fillId="0" borderId="0" xfId="0" applyFont="1" applyBorder="1">
      <alignment vertical="center"/>
    </xf>
    <xf numFmtId="0" fontId="0" fillId="0" borderId="41" xfId="0" applyFont="1" applyBorder="1">
      <alignment vertical="center"/>
    </xf>
    <xf numFmtId="0" fontId="33" fillId="0" borderId="9" xfId="0" applyFont="1" applyBorder="1" applyAlignment="1">
      <alignment vertical="center" wrapText="1" shrinkToFit="1"/>
    </xf>
    <xf numFmtId="176" fontId="9" fillId="0" borderId="10" xfId="0" applyNumberFormat="1" applyFont="1" applyBorder="1" applyAlignment="1" applyProtection="1">
      <alignment vertical="center" shrinkToFit="1"/>
      <protection locked="0"/>
    </xf>
    <xf numFmtId="176" fontId="9" fillId="0" borderId="28" xfId="0" applyNumberFormat="1" applyFont="1" applyBorder="1" applyAlignment="1" applyProtection="1">
      <alignment vertical="center" shrinkToFit="1"/>
      <protection locked="0"/>
    </xf>
    <xf numFmtId="0" fontId="9" fillId="0" borderId="10" xfId="0" applyFont="1" applyBorder="1" applyAlignment="1" applyProtection="1">
      <alignment vertical="center" shrinkToFit="1"/>
      <protection locked="0"/>
    </xf>
    <xf numFmtId="0" fontId="0" fillId="0" borderId="21" xfId="0" applyFont="1" applyBorder="1" applyAlignment="1">
      <alignment vertical="center"/>
    </xf>
    <xf numFmtId="0" fontId="0" fillId="0" borderId="22" xfId="0" applyFont="1" applyBorder="1" applyAlignment="1">
      <alignment vertical="center"/>
    </xf>
    <xf numFmtId="0" fontId="13" fillId="0" borderId="3" xfId="0" applyFont="1" applyBorder="1" applyAlignment="1">
      <alignment vertical="center" wrapText="1"/>
    </xf>
    <xf numFmtId="0" fontId="13" fillId="0" borderId="41" xfId="0" applyFont="1" applyBorder="1" applyAlignment="1">
      <alignment vertical="center" wrapText="1"/>
    </xf>
    <xf numFmtId="0" fontId="13" fillId="0" borderId="44" xfId="0" applyFont="1" applyBorder="1" applyAlignment="1">
      <alignment vertical="center" wrapText="1"/>
    </xf>
    <xf numFmtId="0" fontId="13" fillId="0" borderId="71" xfId="0" applyFont="1" applyBorder="1" applyAlignment="1">
      <alignment vertical="center" wrapText="1"/>
    </xf>
    <xf numFmtId="0" fontId="9" fillId="0" borderId="12" xfId="0" applyFont="1" applyBorder="1" applyAlignment="1" applyProtection="1">
      <alignment horizontal="center" vertical="center"/>
      <protection locked="0"/>
    </xf>
    <xf numFmtId="0" fontId="0" fillId="0" borderId="2" xfId="0" applyFont="1" applyBorder="1" applyAlignment="1">
      <alignment vertical="center"/>
    </xf>
    <xf numFmtId="0" fontId="0" fillId="0" borderId="23" xfId="0" applyFont="1" applyBorder="1" applyAlignment="1">
      <alignment vertical="center"/>
    </xf>
    <xf numFmtId="0" fontId="0" fillId="0" borderId="17" xfId="0" applyFont="1" applyBorder="1" applyAlignment="1">
      <alignment vertical="center"/>
    </xf>
    <xf numFmtId="176" fontId="9" fillId="0" borderId="36" xfId="0" applyNumberFormat="1" applyFont="1" applyBorder="1" applyAlignment="1" applyProtection="1">
      <alignment vertical="center" shrinkToFit="1"/>
      <protection locked="0"/>
    </xf>
    <xf numFmtId="176" fontId="9" fillId="0" borderId="7" xfId="0" applyNumberFormat="1" applyFont="1" applyBorder="1" applyAlignment="1" applyProtection="1">
      <alignment vertical="center" shrinkToFit="1"/>
      <protection locked="0"/>
    </xf>
    <xf numFmtId="176" fontId="9" fillId="0" borderId="8" xfId="0" applyNumberFormat="1" applyFont="1" applyBorder="1" applyAlignment="1" applyProtection="1">
      <alignment vertical="center" shrinkToFit="1"/>
      <protection locked="0"/>
    </xf>
    <xf numFmtId="0" fontId="9" fillId="0" borderId="28" xfId="0" applyFont="1" applyBorder="1" applyAlignment="1" applyProtection="1">
      <alignment vertical="center" shrinkToFit="1"/>
      <protection locked="0"/>
    </xf>
    <xf numFmtId="0" fontId="9" fillId="0" borderId="42" xfId="0" applyFont="1" applyBorder="1" applyAlignment="1" applyProtection="1">
      <alignment vertical="center" shrinkToFit="1"/>
      <protection locked="0"/>
    </xf>
    <xf numFmtId="0" fontId="9" fillId="0" borderId="27" xfId="0" applyFont="1" applyBorder="1" applyAlignment="1" applyProtection="1">
      <alignment vertical="center" shrinkToFit="1"/>
      <protection locked="0"/>
    </xf>
    <xf numFmtId="0" fontId="0" fillId="0" borderId="21" xfId="0" applyFont="1" applyBorder="1" applyAlignment="1">
      <alignment horizontal="left" vertical="center"/>
    </xf>
    <xf numFmtId="0" fontId="0" fillId="0" borderId="22" xfId="0" applyFont="1" applyBorder="1" applyAlignment="1">
      <alignment horizontal="left" vertical="center"/>
    </xf>
    <xf numFmtId="0" fontId="0" fillId="0" borderId="3" xfId="0" applyFont="1" applyBorder="1" applyAlignment="1">
      <alignment horizontal="left" vertical="center"/>
    </xf>
    <xf numFmtId="0" fontId="0" fillId="0" borderId="41" xfId="0" applyFont="1" applyBorder="1" applyAlignment="1">
      <alignment horizontal="left" vertical="center"/>
    </xf>
    <xf numFmtId="0" fontId="0" fillId="0" borderId="44" xfId="0" applyFont="1" applyBorder="1" applyAlignment="1">
      <alignment horizontal="left" vertical="center"/>
    </xf>
    <xf numFmtId="0" fontId="0" fillId="0" borderId="71" xfId="0" applyFont="1" applyBorder="1" applyAlignment="1">
      <alignment horizontal="left" vertical="center"/>
    </xf>
    <xf numFmtId="0" fontId="13" fillId="0" borderId="44" xfId="0" applyFont="1" applyBorder="1" applyAlignment="1">
      <alignment vertical="center"/>
    </xf>
    <xf numFmtId="0" fontId="13" fillId="0" borderId="18" xfId="0" applyFont="1" applyBorder="1" applyAlignment="1">
      <alignment vertical="center"/>
    </xf>
    <xf numFmtId="0" fontId="13" fillId="0" borderId="71" xfId="0" applyFont="1" applyBorder="1" applyAlignment="1">
      <alignment vertical="center"/>
    </xf>
    <xf numFmtId="0" fontId="9" fillId="0" borderId="36" xfId="0" applyFont="1" applyBorder="1" applyAlignment="1" applyProtection="1">
      <alignment vertical="center" shrinkToFit="1"/>
      <protection locked="0"/>
    </xf>
    <xf numFmtId="0" fontId="9" fillId="0" borderId="7" xfId="0" applyFont="1" applyBorder="1" applyAlignment="1" applyProtection="1">
      <alignment vertical="center" shrinkToFit="1"/>
      <protection locked="0"/>
    </xf>
    <xf numFmtId="0" fontId="9" fillId="0" borderId="8" xfId="0" applyFont="1" applyBorder="1" applyAlignment="1" applyProtection="1">
      <alignment vertical="center" shrinkToFit="1"/>
      <protection locked="0"/>
    </xf>
    <xf numFmtId="0" fontId="9" fillId="0" borderId="37" xfId="0" applyFont="1" applyBorder="1" applyAlignment="1" applyProtection="1">
      <alignment vertical="center" shrinkToFit="1"/>
      <protection locked="0"/>
    </xf>
    <xf numFmtId="0" fontId="9" fillId="0" borderId="5" xfId="0" applyFont="1" applyBorder="1" applyAlignment="1" applyProtection="1">
      <alignment vertical="center" shrinkToFit="1"/>
      <protection locked="0"/>
    </xf>
    <xf numFmtId="0" fontId="9" fillId="0" borderId="32" xfId="0" applyFont="1" applyBorder="1" applyAlignment="1" applyProtection="1">
      <alignment vertical="center" shrinkToFit="1"/>
      <protection locked="0"/>
    </xf>
    <xf numFmtId="0" fontId="9" fillId="0" borderId="10" xfId="0" applyFont="1" applyBorder="1" applyAlignment="1" applyProtection="1">
      <alignment vertical="center"/>
      <protection locked="0"/>
    </xf>
    <xf numFmtId="0" fontId="9" fillId="0" borderId="28" xfId="0" quotePrefix="1" applyFont="1" applyBorder="1" applyAlignment="1" applyProtection="1">
      <alignment horizontal="center" vertical="center" shrinkToFit="1"/>
      <protection locked="0"/>
    </xf>
    <xf numFmtId="0" fontId="0" fillId="0" borderId="24" xfId="0" applyFont="1" applyBorder="1" applyAlignment="1">
      <alignment vertical="center"/>
    </xf>
    <xf numFmtId="176" fontId="9" fillId="0" borderId="11" xfId="0" applyNumberFormat="1" applyFont="1" applyBorder="1" applyAlignment="1" applyProtection="1">
      <alignment vertical="center"/>
      <protection locked="0"/>
    </xf>
    <xf numFmtId="176" fontId="9" fillId="0" borderId="31" xfId="0" applyNumberFormat="1" applyFont="1" applyBorder="1" applyAlignment="1" applyProtection="1">
      <alignment vertical="center"/>
      <protection locked="0"/>
    </xf>
    <xf numFmtId="0" fontId="0" fillId="0" borderId="67" xfId="0" applyFont="1" applyBorder="1" applyAlignment="1">
      <alignment horizontal="center" vertical="center"/>
    </xf>
    <xf numFmtId="0" fontId="9" fillId="0" borderId="11" xfId="0" applyFont="1" applyBorder="1" applyAlignment="1" applyProtection="1">
      <alignment horizontal="center" vertical="center"/>
      <protection locked="0"/>
    </xf>
    <xf numFmtId="0" fontId="9" fillId="0" borderId="31" xfId="0" applyFont="1" applyBorder="1" applyAlignment="1" applyProtection="1">
      <alignment horizontal="center" vertical="center"/>
      <protection locked="0"/>
    </xf>
    <xf numFmtId="0" fontId="0" fillId="0" borderId="69" xfId="0" applyFont="1" applyBorder="1" applyAlignment="1">
      <alignment horizontal="center" vertical="center"/>
    </xf>
    <xf numFmtId="0" fontId="0" fillId="0" borderId="30" xfId="0" applyFont="1" applyBorder="1" applyAlignment="1">
      <alignment horizontal="center" vertical="center"/>
    </xf>
    <xf numFmtId="0" fontId="0" fillId="0" borderId="43" xfId="0" applyFont="1" applyBorder="1" applyAlignment="1">
      <alignment horizontal="center" vertical="center"/>
    </xf>
    <xf numFmtId="0" fontId="9" fillId="0" borderId="11" xfId="0" applyFont="1" applyBorder="1" applyAlignment="1" applyProtection="1">
      <alignment vertical="center"/>
      <protection locked="0"/>
    </xf>
    <xf numFmtId="0" fontId="9" fillId="0" borderId="31" xfId="0" applyFont="1" applyBorder="1" applyAlignment="1" applyProtection="1">
      <alignment vertical="center"/>
      <protection locked="0"/>
    </xf>
    <xf numFmtId="176" fontId="0" fillId="0" borderId="67" xfId="0" applyNumberFormat="1" applyFont="1" applyBorder="1" applyAlignment="1">
      <alignment horizontal="center" vertical="center"/>
    </xf>
    <xf numFmtId="0" fontId="9" fillId="0" borderId="11" xfId="0" applyFont="1" applyBorder="1" applyAlignment="1">
      <alignment horizontal="center" vertical="center"/>
    </xf>
    <xf numFmtId="176" fontId="9" fillId="0" borderId="11" xfId="0" applyNumberFormat="1" applyFont="1" applyBorder="1" applyAlignment="1">
      <alignment vertical="center"/>
    </xf>
    <xf numFmtId="0" fontId="37" fillId="0" borderId="31" xfId="0" applyFont="1" applyBorder="1" applyAlignment="1">
      <alignment horizontal="center" vertical="center"/>
    </xf>
    <xf numFmtId="0" fontId="37" fillId="0" borderId="31" xfId="0" applyFont="1" applyBorder="1" applyAlignment="1">
      <alignment vertical="center"/>
    </xf>
    <xf numFmtId="176" fontId="37" fillId="0" borderId="31" xfId="0" applyNumberFormat="1" applyFont="1" applyBorder="1" applyAlignment="1">
      <alignment vertical="center"/>
    </xf>
    <xf numFmtId="0" fontId="7" fillId="0" borderId="69" xfId="0" applyFont="1" applyBorder="1" applyAlignment="1">
      <alignment horizontal="center" vertical="center"/>
    </xf>
    <xf numFmtId="0" fontId="7" fillId="0" borderId="30" xfId="0" applyFont="1" applyBorder="1" applyAlignment="1">
      <alignment horizontal="center" vertical="center"/>
    </xf>
    <xf numFmtId="176" fontId="12" fillId="0" borderId="10" xfId="0" applyNumberFormat="1" applyFont="1" applyBorder="1" applyAlignment="1">
      <alignment vertical="center"/>
    </xf>
    <xf numFmtId="176" fontId="37" fillId="0" borderId="11" xfId="0" applyNumberFormat="1" applyFont="1" applyBorder="1" applyAlignment="1">
      <alignment vertical="center"/>
    </xf>
    <xf numFmtId="0" fontId="7" fillId="0" borderId="43" xfId="0" applyFont="1" applyBorder="1" applyAlignment="1">
      <alignment horizontal="center" vertical="center"/>
    </xf>
    <xf numFmtId="0" fontId="7" fillId="0" borderId="67" xfId="0" applyFont="1" applyBorder="1" applyAlignment="1">
      <alignment horizontal="center" vertical="center"/>
    </xf>
    <xf numFmtId="176" fontId="7" fillId="0" borderId="67" xfId="0" applyNumberFormat="1" applyFont="1" applyBorder="1" applyAlignment="1">
      <alignment horizontal="center" vertical="center"/>
    </xf>
    <xf numFmtId="0" fontId="37" fillId="0" borderId="11" xfId="0" applyFont="1" applyBorder="1" applyAlignment="1">
      <alignment horizontal="center" vertical="center"/>
    </xf>
    <xf numFmtId="0" fontId="37" fillId="0" borderId="11" xfId="0" applyFont="1" applyBorder="1" applyAlignment="1">
      <alignment vertical="center"/>
    </xf>
    <xf numFmtId="0" fontId="37" fillId="0" borderId="10" xfId="0" applyFont="1" applyBorder="1" applyAlignment="1">
      <alignment vertical="center" shrinkToFit="1"/>
    </xf>
    <xf numFmtId="0" fontId="7" fillId="0" borderId="21" xfId="0" applyFont="1" applyBorder="1" applyAlignment="1">
      <alignment vertical="center"/>
    </xf>
    <xf numFmtId="0" fontId="7" fillId="0" borderId="17" xfId="0" applyFont="1" applyBorder="1" applyAlignment="1">
      <alignment vertical="center"/>
    </xf>
    <xf numFmtId="0" fontId="7" fillId="0" borderId="22" xfId="0" applyFont="1" applyBorder="1" applyAlignment="1">
      <alignment vertical="center"/>
    </xf>
    <xf numFmtId="0" fontId="32" fillId="0" borderId="44" xfId="0" applyFont="1" applyBorder="1" applyAlignment="1">
      <alignment vertical="center"/>
    </xf>
    <xf numFmtId="0" fontId="32" fillId="0" borderId="18" xfId="0" applyFont="1" applyBorder="1" applyAlignment="1">
      <alignment vertical="center"/>
    </xf>
    <xf numFmtId="0" fontId="32" fillId="0" borderId="71" xfId="0" applyFont="1" applyBorder="1" applyAlignment="1">
      <alignment vertical="center"/>
    </xf>
    <xf numFmtId="0" fontId="7" fillId="0" borderId="10" xfId="0" applyFont="1" applyBorder="1" applyAlignment="1">
      <alignment horizontal="center" vertical="center"/>
    </xf>
    <xf numFmtId="0" fontId="1" fillId="0" borderId="42" xfId="3" applyFont="1" applyFill="1" applyBorder="1" applyAlignment="1">
      <alignment horizontal="center" vertical="center"/>
    </xf>
    <xf numFmtId="0" fontId="1" fillId="0" borderId="27" xfId="3" applyFont="1" applyFill="1" applyBorder="1" applyAlignment="1">
      <alignment horizontal="center" vertical="center"/>
    </xf>
    <xf numFmtId="0" fontId="7" fillId="0" borderId="17" xfId="0" applyFont="1" applyBorder="1" applyAlignment="1">
      <alignment horizontal="right" vertical="center"/>
    </xf>
    <xf numFmtId="0" fontId="7" fillId="0" borderId="22" xfId="0" applyFont="1" applyBorder="1" applyAlignment="1">
      <alignment horizontal="right" vertical="center"/>
    </xf>
    <xf numFmtId="176" fontId="37" fillId="0" borderId="10" xfId="0" applyNumberFormat="1" applyFont="1" applyBorder="1" applyAlignment="1">
      <alignment vertical="center" shrinkToFit="1"/>
    </xf>
    <xf numFmtId="176" fontId="37" fillId="0" borderId="28" xfId="0" applyNumberFormat="1" applyFont="1" applyBorder="1" applyAlignment="1">
      <alignment vertical="center" shrinkToFit="1"/>
    </xf>
    <xf numFmtId="0" fontId="7" fillId="0" borderId="2" xfId="0" applyFont="1" applyBorder="1" applyAlignment="1">
      <alignment vertical="center"/>
    </xf>
    <xf numFmtId="0" fontId="7" fillId="0" borderId="24" xfId="0" applyFont="1" applyBorder="1" applyAlignment="1">
      <alignment vertical="center"/>
    </xf>
    <xf numFmtId="0" fontId="32" fillId="0" borderId="3" xfId="0" applyFont="1" applyBorder="1" applyAlignment="1">
      <alignment vertical="center" wrapText="1"/>
    </xf>
    <xf numFmtId="0" fontId="32" fillId="0" borderId="41" xfId="0" applyFont="1" applyBorder="1" applyAlignment="1">
      <alignment vertical="center" wrapText="1"/>
    </xf>
    <xf numFmtId="0" fontId="32" fillId="0" borderId="44" xfId="0" applyFont="1" applyBorder="1" applyAlignment="1">
      <alignment vertical="center" wrapText="1"/>
    </xf>
    <xf numFmtId="0" fontId="32" fillId="0" borderId="71" xfId="0" applyFont="1" applyBorder="1" applyAlignment="1">
      <alignment vertical="center" wrapText="1"/>
    </xf>
    <xf numFmtId="0" fontId="37" fillId="0" borderId="12" xfId="0" applyFont="1" applyBorder="1" applyAlignment="1">
      <alignment horizontal="center" vertical="center"/>
    </xf>
    <xf numFmtId="0" fontId="37" fillId="0" borderId="10" xfId="0" applyFont="1" applyBorder="1" applyAlignment="1">
      <alignment vertical="center"/>
    </xf>
    <xf numFmtId="0" fontId="7" fillId="0" borderId="21" xfId="0" applyFont="1" applyBorder="1" applyAlignment="1">
      <alignment horizontal="center" vertical="center"/>
    </xf>
    <xf numFmtId="0" fontId="7" fillId="0" borderId="70" xfId="0" applyFont="1" applyBorder="1" applyAlignment="1">
      <alignment horizontal="center" vertical="center"/>
    </xf>
    <xf numFmtId="0" fontId="7" fillId="0" borderId="44" xfId="0" applyFont="1" applyBorder="1" applyAlignment="1">
      <alignment horizontal="center" vertical="center"/>
    </xf>
    <xf numFmtId="0" fontId="12" fillId="0" borderId="31" xfId="0" applyFont="1" applyBorder="1" applyAlignment="1">
      <alignment vertical="center"/>
    </xf>
    <xf numFmtId="0" fontId="37" fillId="0" borderId="28" xfId="0" applyFont="1" applyBorder="1" applyAlignment="1">
      <alignment vertical="center" shrinkToFit="1"/>
    </xf>
    <xf numFmtId="0" fontId="37" fillId="0" borderId="42" xfId="0" applyFont="1" applyBorder="1" applyAlignment="1">
      <alignment vertical="center" shrinkToFit="1"/>
    </xf>
    <xf numFmtId="0" fontId="37" fillId="0" borderId="27" xfId="0" applyFont="1" applyBorder="1" applyAlignment="1">
      <alignment vertical="center" shrinkToFit="1"/>
    </xf>
    <xf numFmtId="0" fontId="9" fillId="0" borderId="36" xfId="0" applyFont="1" applyBorder="1" applyAlignment="1">
      <alignment vertical="center" shrinkToFit="1"/>
    </xf>
    <xf numFmtId="0" fontId="9" fillId="0" borderId="7" xfId="0" applyFont="1" applyBorder="1" applyAlignment="1">
      <alignment vertical="center" shrinkToFit="1"/>
    </xf>
    <xf numFmtId="0" fontId="9" fillId="0" borderId="8" xfId="0" applyFont="1" applyBorder="1" applyAlignment="1">
      <alignment vertical="center" shrinkToFit="1"/>
    </xf>
    <xf numFmtId="0" fontId="9" fillId="0" borderId="37" xfId="0" applyFont="1" applyBorder="1" applyAlignment="1">
      <alignment vertical="center" shrinkToFit="1"/>
    </xf>
    <xf numFmtId="0" fontId="9" fillId="0" borderId="5" xfId="0" applyFont="1" applyBorder="1" applyAlignment="1">
      <alignment vertical="center" shrinkToFit="1"/>
    </xf>
    <xf numFmtId="0" fontId="9" fillId="0" borderId="32" xfId="0" applyFont="1" applyBorder="1" applyAlignment="1">
      <alignment vertical="center" shrinkToFit="1"/>
    </xf>
    <xf numFmtId="0" fontId="7" fillId="0" borderId="23" xfId="0" applyFont="1" applyBorder="1" applyAlignment="1">
      <alignment vertical="center"/>
    </xf>
    <xf numFmtId="176" fontId="37" fillId="0" borderId="36" xfId="0" applyNumberFormat="1" applyFont="1" applyBorder="1" applyAlignment="1">
      <alignment vertical="center" shrinkToFit="1"/>
    </xf>
    <xf numFmtId="176" fontId="37" fillId="0" borderId="7" xfId="0" applyNumberFormat="1" applyFont="1" applyBorder="1" applyAlignment="1">
      <alignment vertical="center" shrinkToFit="1"/>
    </xf>
    <xf numFmtId="176" fontId="37" fillId="0" borderId="8" xfId="0" applyNumberFormat="1" applyFont="1" applyBorder="1" applyAlignment="1">
      <alignment vertical="center" shrinkToFit="1"/>
    </xf>
    <xf numFmtId="0" fontId="37" fillId="0" borderId="28" xfId="0" quotePrefix="1" applyFont="1" applyBorder="1" applyAlignment="1">
      <alignment horizontal="center" vertical="center" shrinkToFit="1"/>
    </xf>
    <xf numFmtId="0" fontId="37" fillId="0" borderId="42" xfId="0" applyFont="1" applyBorder="1" applyAlignment="1">
      <alignment horizontal="center" vertical="center" shrinkToFit="1"/>
    </xf>
    <xf numFmtId="0" fontId="37" fillId="0" borderId="27" xfId="0" applyFont="1" applyBorder="1" applyAlignment="1">
      <alignment horizontal="center" vertical="center" shrinkToFit="1"/>
    </xf>
    <xf numFmtId="0" fontId="29" fillId="0" borderId="9" xfId="0" applyFont="1" applyBorder="1" applyAlignment="1">
      <alignment vertical="center" wrapText="1" shrinkToFit="1"/>
    </xf>
    <xf numFmtId="0" fontId="0" fillId="0" borderId="41" xfId="0" applyBorder="1">
      <alignment vertical="center"/>
    </xf>
    <xf numFmtId="0" fontId="7" fillId="0" borderId="21" xfId="0" applyFont="1" applyBorder="1" applyAlignment="1">
      <alignment horizontal="left" vertical="center"/>
    </xf>
    <xf numFmtId="0" fontId="7" fillId="0" borderId="22" xfId="0" applyFont="1" applyBorder="1" applyAlignment="1">
      <alignment horizontal="left" vertical="center"/>
    </xf>
    <xf numFmtId="0" fontId="7" fillId="0" borderId="3" xfId="0" applyFont="1" applyBorder="1" applyAlignment="1">
      <alignment horizontal="left" vertical="center"/>
    </xf>
    <xf numFmtId="0" fontId="7" fillId="0" borderId="41" xfId="0" applyFont="1" applyBorder="1" applyAlignment="1">
      <alignment horizontal="left" vertical="center"/>
    </xf>
    <xf numFmtId="0" fontId="7" fillId="0" borderId="44" xfId="0" applyFont="1" applyBorder="1" applyAlignment="1">
      <alignment horizontal="left" vertical="center"/>
    </xf>
    <xf numFmtId="0" fontId="7" fillId="0" borderId="71" xfId="0" applyFont="1" applyBorder="1" applyAlignment="1">
      <alignment horizontal="left" vertical="center"/>
    </xf>
    <xf numFmtId="0" fontId="29" fillId="0" borderId="9" xfId="0" applyFont="1" applyBorder="1" applyAlignment="1">
      <alignment vertical="center" shrinkToFit="1"/>
    </xf>
    <xf numFmtId="176" fontId="37" fillId="0" borderId="42" xfId="0" applyNumberFormat="1" applyFont="1" applyBorder="1" applyAlignment="1">
      <alignment vertical="center" shrinkToFit="1"/>
    </xf>
    <xf numFmtId="0" fontId="12" fillId="0" borderId="42" xfId="0" applyFont="1" applyBorder="1" applyAlignment="1">
      <alignment vertical="center" shrinkToFit="1"/>
    </xf>
    <xf numFmtId="0" fontId="12" fillId="0" borderId="27" xfId="0" applyFont="1" applyBorder="1" applyAlignment="1">
      <alignment vertical="center" shrinkToFit="1"/>
    </xf>
    <xf numFmtId="0" fontId="29" fillId="0" borderId="36" xfId="0" applyFont="1" applyBorder="1" applyAlignment="1">
      <alignment vertical="center" shrinkToFit="1"/>
    </xf>
    <xf numFmtId="0" fontId="0" fillId="0" borderId="7" xfId="0" applyBorder="1">
      <alignment vertical="center"/>
    </xf>
    <xf numFmtId="0" fontId="0" fillId="0" borderId="8" xfId="0" applyBorder="1">
      <alignment vertical="center"/>
    </xf>
    <xf numFmtId="0" fontId="12" fillId="0" borderId="11" xfId="0" applyFont="1" applyBorder="1" applyAlignment="1">
      <alignment horizontal="center" vertical="center"/>
    </xf>
    <xf numFmtId="0" fontId="12" fillId="0" borderId="31" xfId="0" applyFont="1" applyBorder="1" applyAlignment="1">
      <alignment horizontal="center" vertical="center"/>
    </xf>
    <xf numFmtId="0" fontId="12" fillId="0" borderId="11" xfId="0" applyFont="1" applyBorder="1" applyAlignment="1">
      <alignment vertical="center"/>
    </xf>
    <xf numFmtId="176" fontId="12" fillId="0" borderId="11" xfId="0" applyNumberFormat="1" applyFont="1" applyBorder="1" applyAlignment="1">
      <alignment vertical="center"/>
    </xf>
    <xf numFmtId="176" fontId="12" fillId="0" borderId="31" xfId="0" applyNumberFormat="1" applyFont="1" applyBorder="1" applyAlignment="1">
      <alignment vertical="center"/>
    </xf>
    <xf numFmtId="0" fontId="31" fillId="0" borderId="0" xfId="0" applyFont="1" applyAlignment="1">
      <alignment horizontal="center" vertical="center"/>
    </xf>
    <xf numFmtId="0" fontId="38" fillId="0" borderId="11" xfId="0" applyFont="1" applyBorder="1" applyAlignment="1">
      <alignment vertical="center" wrapText="1"/>
    </xf>
    <xf numFmtId="0" fontId="38" fillId="0" borderId="12" xfId="0" applyFont="1" applyBorder="1" applyAlignment="1">
      <alignment vertical="center" wrapText="1"/>
    </xf>
    <xf numFmtId="0" fontId="38" fillId="0" borderId="31" xfId="0" applyFont="1" applyBorder="1" applyAlignment="1">
      <alignment vertical="center" wrapText="1"/>
    </xf>
    <xf numFmtId="0" fontId="38" fillId="0" borderId="39" xfId="0" applyFont="1" applyBorder="1" applyAlignment="1">
      <alignment vertical="top" wrapText="1"/>
    </xf>
    <xf numFmtId="0" fontId="38" fillId="0" borderId="12" xfId="0" applyFont="1" applyBorder="1" applyAlignment="1">
      <alignment vertical="top" wrapText="1"/>
    </xf>
    <xf numFmtId="0" fontId="38" fillId="0" borderId="40" xfId="0" applyFont="1" applyBorder="1" applyAlignment="1">
      <alignment vertical="top" wrapText="1"/>
    </xf>
    <xf numFmtId="0" fontId="38" fillId="0" borderId="39" xfId="0" applyFont="1" applyBorder="1" applyAlignment="1">
      <alignment horizontal="left" vertical="top" wrapText="1"/>
    </xf>
    <xf numFmtId="0" fontId="38" fillId="0" borderId="12" xfId="0" applyFont="1" applyBorder="1" applyAlignment="1">
      <alignment horizontal="left" vertical="top" wrapText="1"/>
    </xf>
    <xf numFmtId="0" fontId="38" fillId="0" borderId="31" xfId="0" applyFont="1" applyBorder="1" applyAlignment="1">
      <alignment horizontal="left" vertical="top" wrapText="1"/>
    </xf>
    <xf numFmtId="49" fontId="0" fillId="0" borderId="0" xfId="0" applyNumberFormat="1" applyFont="1" applyAlignment="1" applyProtection="1">
      <alignment horizontal="right" vertical="center"/>
      <protection locked="0"/>
    </xf>
    <xf numFmtId="0" fontId="9" fillId="0" borderId="0" xfId="3" applyFont="1" applyFill="1" applyBorder="1" applyAlignment="1">
      <alignment vertical="center"/>
    </xf>
    <xf numFmtId="0" fontId="0" fillId="0" borderId="5" xfId="3" applyFont="1" applyFill="1" applyBorder="1" applyAlignment="1">
      <alignment horizontal="left" vertical="center" shrinkToFit="1"/>
    </xf>
    <xf numFmtId="0" fontId="0" fillId="0" borderId="5" xfId="3" applyFont="1" applyFill="1" applyBorder="1" applyAlignment="1">
      <alignment vertical="center" wrapText="1" shrinkToFit="1"/>
    </xf>
    <xf numFmtId="0" fontId="0" fillId="0" borderId="5" xfId="3" applyFont="1" applyFill="1" applyBorder="1" applyAlignment="1">
      <alignment horizontal="left" vertical="center" wrapText="1"/>
    </xf>
    <xf numFmtId="0" fontId="0" fillId="0" borderId="0" xfId="0" applyFont="1" applyAlignment="1">
      <alignment horizontal="left" vertical="distributed" wrapText="1"/>
    </xf>
    <xf numFmtId="0" fontId="55" fillId="0" borderId="0" xfId="2" applyFont="1" applyAlignment="1">
      <alignment horizontal="center" vertical="center"/>
    </xf>
    <xf numFmtId="0" fontId="0" fillId="0" borderId="0" xfId="0" applyAlignment="1">
      <alignment horizontal="left" vertical="distributed" wrapText="1"/>
    </xf>
    <xf numFmtId="0" fontId="13" fillId="0" borderId="0" xfId="0" applyFont="1" applyBorder="1" applyAlignment="1">
      <alignment horizontal="center" vertical="center" textRotation="255"/>
    </xf>
    <xf numFmtId="0" fontId="14" fillId="0" borderId="9" xfId="0" applyFont="1" applyBorder="1" applyAlignment="1">
      <alignment vertical="center" wrapText="1"/>
    </xf>
    <xf numFmtId="0" fontId="14" fillId="0" borderId="0" xfId="0" applyFont="1" applyBorder="1" applyAlignment="1">
      <alignment vertical="center" wrapText="1"/>
    </xf>
    <xf numFmtId="0" fontId="9" fillId="0" borderId="28" xfId="0" applyNumberFormat="1" applyFont="1" applyFill="1" applyBorder="1" applyAlignment="1" applyProtection="1">
      <alignment horizontal="left" vertical="center" shrinkToFit="1"/>
      <protection locked="0"/>
    </xf>
    <xf numFmtId="0" fontId="9" fillId="0" borderId="42" xfId="0" applyNumberFormat="1" applyFont="1" applyFill="1" applyBorder="1" applyAlignment="1" applyProtection="1">
      <alignment horizontal="left" vertical="center" shrinkToFit="1"/>
      <protection locked="0"/>
    </xf>
    <xf numFmtId="0" fontId="9" fillId="0" borderId="27" xfId="0" applyNumberFormat="1" applyFont="1" applyFill="1" applyBorder="1" applyAlignment="1" applyProtection="1">
      <alignment horizontal="left" vertical="center" shrinkToFit="1"/>
      <protection locked="0"/>
    </xf>
    <xf numFmtId="0" fontId="9" fillId="0" borderId="43" xfId="0" applyFont="1" applyBorder="1" applyAlignment="1" applyProtection="1">
      <alignment horizontal="left" vertical="center" wrapText="1" shrinkToFit="1"/>
    </xf>
    <xf numFmtId="0" fontId="9" fillId="0" borderId="93" xfId="0" applyFont="1" applyBorder="1" applyAlignment="1" applyProtection="1">
      <alignment horizontal="left" vertical="center" wrapText="1" shrinkToFit="1"/>
    </xf>
    <xf numFmtId="0" fontId="9" fillId="0" borderId="94" xfId="0" applyFont="1" applyBorder="1" applyAlignment="1" applyProtection="1">
      <alignment horizontal="left" vertical="center" shrinkToFit="1"/>
    </xf>
    <xf numFmtId="0" fontId="9" fillId="0" borderId="18" xfId="0" applyFont="1" applyBorder="1" applyAlignment="1" applyProtection="1">
      <alignment horizontal="left" vertical="center" shrinkToFit="1"/>
    </xf>
    <xf numFmtId="0" fontId="9" fillId="0" borderId="93" xfId="0" applyFont="1" applyBorder="1" applyAlignment="1" applyProtection="1">
      <alignment horizontal="left" vertical="center" wrapText="1" shrinkToFit="1"/>
      <protection locked="0"/>
    </xf>
    <xf numFmtId="0" fontId="9" fillId="0" borderId="34" xfId="0" applyFont="1" applyBorder="1" applyAlignment="1" applyProtection="1">
      <alignment horizontal="left" vertical="center" wrapText="1" shrinkToFit="1"/>
      <protection locked="0"/>
    </xf>
    <xf numFmtId="177" fontId="9" fillId="0" borderId="28" xfId="0" applyNumberFormat="1" applyFont="1" applyBorder="1" applyAlignment="1" applyProtection="1">
      <alignment horizontal="center" vertical="center" shrinkToFit="1"/>
      <protection locked="0" hidden="1"/>
    </xf>
    <xf numFmtId="177" fontId="9" fillId="0" borderId="42" xfId="0" applyNumberFormat="1" applyFont="1" applyBorder="1" applyAlignment="1" applyProtection="1">
      <alignment horizontal="center" vertical="center" shrinkToFit="1"/>
      <protection locked="0" hidden="1"/>
    </xf>
    <xf numFmtId="177" fontId="9" fillId="0" borderId="27" xfId="0" applyNumberFormat="1" applyFont="1" applyBorder="1" applyAlignment="1" applyProtection="1">
      <alignment horizontal="center" vertical="center" shrinkToFit="1"/>
      <protection locked="0" hidden="1"/>
    </xf>
    <xf numFmtId="181" fontId="69" fillId="0" borderId="28" xfId="0" applyNumberFormat="1" applyFont="1" applyFill="1" applyBorder="1" applyAlignment="1" applyProtection="1">
      <alignment horizontal="center" vertical="center"/>
      <protection locked="0"/>
    </xf>
    <xf numFmtId="181" fontId="69" fillId="0" borderId="42" xfId="0" applyNumberFormat="1" applyFont="1" applyFill="1" applyBorder="1" applyAlignment="1" applyProtection="1">
      <alignment horizontal="center" vertical="center"/>
      <protection locked="0"/>
    </xf>
    <xf numFmtId="181" fontId="69" fillId="0" borderId="27" xfId="0" applyNumberFormat="1" applyFont="1" applyFill="1" applyBorder="1" applyAlignment="1" applyProtection="1">
      <alignment horizontal="center" vertical="center"/>
      <protection locked="0"/>
    </xf>
    <xf numFmtId="178" fontId="69" fillId="0" borderId="28" xfId="0" applyNumberFormat="1" applyFont="1" applyFill="1" applyBorder="1" applyAlignment="1" applyProtection="1">
      <alignment horizontal="center" vertical="center" shrinkToFit="1"/>
      <protection locked="0"/>
    </xf>
    <xf numFmtId="178" fontId="69" fillId="0" borderId="27" xfId="0" applyNumberFormat="1" applyFont="1" applyFill="1" applyBorder="1" applyAlignment="1" applyProtection="1">
      <alignment horizontal="center" vertical="center" shrinkToFit="1"/>
      <protection locked="0"/>
    </xf>
    <xf numFmtId="0" fontId="0" fillId="0" borderId="36" xfId="0" applyFont="1" applyBorder="1" applyAlignment="1">
      <alignment vertical="center" wrapText="1"/>
    </xf>
    <xf numFmtId="0" fontId="0" fillId="0" borderId="37" xfId="0" applyFont="1" applyBorder="1" applyAlignment="1">
      <alignment vertical="center" wrapText="1"/>
    </xf>
    <xf numFmtId="49" fontId="9" fillId="0" borderId="3" xfId="0" applyNumberFormat="1" applyFont="1" applyFill="1" applyBorder="1" applyAlignment="1" applyProtection="1">
      <alignment horizontal="left" vertical="center" wrapText="1" shrinkToFit="1"/>
      <protection locked="0"/>
    </xf>
    <xf numFmtId="49" fontId="9" fillId="0" borderId="0" xfId="0" applyNumberFormat="1" applyFont="1" applyFill="1" applyBorder="1" applyAlignment="1" applyProtection="1">
      <alignment horizontal="left" vertical="center" wrapText="1" shrinkToFit="1"/>
      <protection locked="0"/>
    </xf>
    <xf numFmtId="49" fontId="9" fillId="0" borderId="41" xfId="0" applyNumberFormat="1" applyFont="1" applyFill="1" applyBorder="1" applyAlignment="1" applyProtection="1">
      <alignment horizontal="left" vertical="center" wrapText="1" shrinkToFit="1"/>
      <protection locked="0"/>
    </xf>
    <xf numFmtId="49" fontId="9" fillId="0" borderId="68" xfId="0" applyNumberFormat="1" applyFont="1" applyFill="1" applyBorder="1" applyAlignment="1" applyProtection="1">
      <alignment horizontal="left" vertical="center" wrapText="1" shrinkToFit="1"/>
      <protection locked="0"/>
    </xf>
    <xf numFmtId="49" fontId="9" fillId="0" borderId="5" xfId="0" applyNumberFormat="1" applyFont="1" applyFill="1" applyBorder="1" applyAlignment="1" applyProtection="1">
      <alignment horizontal="left" vertical="center" wrapText="1" shrinkToFit="1"/>
      <protection locked="0"/>
    </xf>
    <xf numFmtId="49" fontId="9" fillId="0" borderId="32" xfId="0" applyNumberFormat="1" applyFont="1" applyFill="1" applyBorder="1" applyAlignment="1" applyProtection="1">
      <alignment horizontal="left" vertical="center" wrapText="1" shrinkToFit="1"/>
      <protection locked="0"/>
    </xf>
    <xf numFmtId="0" fontId="75" fillId="0" borderId="5" xfId="0" applyFont="1" applyBorder="1" applyAlignment="1">
      <alignment horizontal="center" vertical="center" shrinkToFit="1"/>
    </xf>
    <xf numFmtId="0" fontId="9" fillId="0" borderId="28" xfId="0" applyNumberFormat="1" applyFont="1" applyFill="1" applyBorder="1" applyAlignment="1" applyProtection="1">
      <alignment vertical="center" shrinkToFit="1"/>
      <protection locked="0"/>
    </xf>
    <xf numFmtId="0" fontId="9" fillId="0" borderId="42" xfId="0" applyNumberFormat="1" applyFont="1" applyFill="1" applyBorder="1" applyAlignment="1" applyProtection="1">
      <alignment vertical="center" shrinkToFit="1"/>
      <protection locked="0"/>
    </xf>
    <xf numFmtId="0" fontId="9" fillId="0" borderId="27" xfId="0" applyNumberFormat="1" applyFont="1" applyFill="1" applyBorder="1" applyAlignment="1" applyProtection="1">
      <alignment vertical="center" shrinkToFit="1"/>
      <protection locked="0"/>
    </xf>
    <xf numFmtId="0" fontId="9" fillId="0" borderId="28" xfId="0" applyFont="1" applyBorder="1" applyAlignment="1" applyProtection="1">
      <alignment horizontal="left" vertical="center" shrinkToFit="1"/>
      <protection locked="0"/>
    </xf>
    <xf numFmtId="0" fontId="9" fillId="0" borderId="42" xfId="0" applyFont="1" applyBorder="1" applyAlignment="1" applyProtection="1">
      <alignment horizontal="left" vertical="center" shrinkToFit="1"/>
      <protection locked="0"/>
    </xf>
    <xf numFmtId="0" fontId="9" fillId="0" borderId="27" xfId="0" applyFont="1" applyBorder="1" applyAlignment="1" applyProtection="1">
      <alignment horizontal="left" vertical="center" shrinkToFit="1"/>
      <protection locked="0"/>
    </xf>
    <xf numFmtId="49" fontId="69" fillId="0" borderId="43" xfId="0" applyNumberFormat="1" applyFont="1" applyBorder="1" applyAlignment="1">
      <alignment vertical="center" wrapText="1" shrinkToFit="1"/>
    </xf>
    <xf numFmtId="49" fontId="69" fillId="0" borderId="93" xfId="0" applyNumberFormat="1" applyFont="1" applyBorder="1" applyAlignment="1">
      <alignment vertical="center" wrapText="1" shrinkToFit="1"/>
    </xf>
    <xf numFmtId="49" fontId="37" fillId="0" borderId="93" xfId="0" applyNumberFormat="1" applyFont="1" applyBorder="1" applyAlignment="1">
      <alignment vertical="center" wrapText="1" shrinkToFit="1"/>
    </xf>
    <xf numFmtId="49" fontId="37" fillId="0" borderId="34" xfId="0" applyNumberFormat="1" applyFont="1" applyBorder="1" applyAlignment="1">
      <alignment vertical="center" wrapText="1" shrinkToFit="1"/>
    </xf>
    <xf numFmtId="49" fontId="69" fillId="0" borderId="94" xfId="0" applyNumberFormat="1" applyFont="1" applyBorder="1" applyAlignment="1">
      <alignment vertical="center" shrinkToFit="1"/>
    </xf>
    <xf numFmtId="49" fontId="69" fillId="0" borderId="18" xfId="0" applyNumberFormat="1" applyFont="1" applyBorder="1" applyAlignment="1">
      <alignment vertical="center" shrinkToFit="1"/>
    </xf>
    <xf numFmtId="0" fontId="37" fillId="0" borderId="28" xfId="0" applyFont="1" applyBorder="1" applyAlignment="1">
      <alignment horizontal="center" vertical="center" shrinkToFit="1"/>
    </xf>
    <xf numFmtId="0" fontId="14" fillId="0" borderId="9" xfId="0" applyFont="1" applyBorder="1" applyAlignment="1">
      <alignment horizontal="left" vertical="center" wrapText="1"/>
    </xf>
    <xf numFmtId="0" fontId="7" fillId="0" borderId="36" xfId="0" applyFont="1" applyBorder="1" applyAlignment="1">
      <alignment vertical="center" wrapText="1"/>
    </xf>
    <xf numFmtId="0" fontId="7" fillId="0" borderId="37" xfId="0" applyFont="1" applyBorder="1" applyAlignment="1">
      <alignment vertical="center" wrapText="1"/>
    </xf>
    <xf numFmtId="49" fontId="70" fillId="0" borderId="3" xfId="0" applyNumberFormat="1" applyFont="1" applyBorder="1" applyAlignment="1">
      <alignment vertical="center" shrinkToFit="1"/>
    </xf>
    <xf numFmtId="49" fontId="70" fillId="0" borderId="0" xfId="0" applyNumberFormat="1" applyFont="1" applyBorder="1" applyAlignment="1">
      <alignment vertical="center" shrinkToFit="1"/>
    </xf>
    <xf numFmtId="49" fontId="70" fillId="0" borderId="41" xfId="0" applyNumberFormat="1" applyFont="1" applyBorder="1" applyAlignment="1">
      <alignment vertical="center" shrinkToFit="1"/>
    </xf>
    <xf numFmtId="49" fontId="70" fillId="0" borderId="68" xfId="0" applyNumberFormat="1" applyFont="1" applyBorder="1" applyAlignment="1">
      <alignment vertical="center" shrinkToFit="1"/>
    </xf>
    <xf numFmtId="49" fontId="70" fillId="0" borderId="5" xfId="0" applyNumberFormat="1" applyFont="1" applyBorder="1" applyAlignment="1">
      <alignment vertical="center" shrinkToFit="1"/>
    </xf>
    <xf numFmtId="49" fontId="70" fillId="0" borderId="32" xfId="0" applyNumberFormat="1" applyFont="1" applyBorder="1" applyAlignment="1">
      <alignment vertical="center" shrinkToFit="1"/>
    </xf>
    <xf numFmtId="0" fontId="9" fillId="0" borderId="64" xfId="0" applyFont="1" applyBorder="1" applyAlignment="1">
      <alignment vertical="center" wrapText="1" shrinkToFit="1"/>
    </xf>
    <xf numFmtId="0" fontId="9" fillId="0" borderId="28" xfId="3" applyFont="1" applyFill="1" applyBorder="1" applyAlignment="1" applyProtection="1">
      <alignment horizontal="center" vertical="center"/>
      <protection locked="0"/>
    </xf>
    <xf numFmtId="0" fontId="9" fillId="0" borderId="27" xfId="3" applyFont="1" applyFill="1" applyBorder="1" applyAlignment="1" applyProtection="1">
      <alignment horizontal="center" vertical="center"/>
      <protection locked="0"/>
    </xf>
    <xf numFmtId="0" fontId="2" fillId="0" borderId="28" xfId="3" applyFont="1" applyFill="1" applyBorder="1" applyAlignment="1" applyProtection="1">
      <alignment horizontal="center" vertical="center"/>
      <protection locked="0"/>
    </xf>
    <xf numFmtId="0" fontId="2" fillId="0" borderId="27" xfId="3" applyFont="1" applyFill="1" applyBorder="1" applyAlignment="1" applyProtection="1">
      <alignment horizontal="center" vertical="center"/>
      <protection locked="0"/>
    </xf>
    <xf numFmtId="0" fontId="9" fillId="0" borderId="2" xfId="0" applyFont="1" applyBorder="1" applyAlignment="1" applyProtection="1">
      <alignment horizontal="left" vertical="center" shrinkToFit="1"/>
      <protection locked="0" hidden="1"/>
    </xf>
    <xf numFmtId="0" fontId="9" fillId="0" borderId="23" xfId="0" applyFont="1" applyBorder="1" applyAlignment="1" applyProtection="1">
      <alignment horizontal="left" vertical="center" shrinkToFit="1"/>
      <protection locked="0" hidden="1"/>
    </xf>
    <xf numFmtId="0" fontId="9" fillId="0" borderId="64" xfId="0" applyFont="1" applyBorder="1" applyAlignment="1" applyProtection="1">
      <alignment horizontal="left" vertical="center" shrinkToFit="1"/>
      <protection locked="0" hidden="1"/>
    </xf>
    <xf numFmtId="0" fontId="35" fillId="0" borderId="0" xfId="3" applyFont="1" applyFill="1" applyBorder="1" applyAlignment="1">
      <alignment horizontal="center" vertical="center"/>
    </xf>
    <xf numFmtId="0" fontId="2" fillId="0" borderId="36" xfId="3" applyFont="1" applyFill="1" applyBorder="1" applyAlignment="1" applyProtection="1">
      <alignment horizontal="center" vertical="center"/>
      <protection locked="0"/>
    </xf>
    <xf numFmtId="0" fontId="2" fillId="0" borderId="8" xfId="3" applyFont="1" applyFill="1" applyBorder="1" applyAlignment="1" applyProtection="1">
      <alignment horizontal="center" vertical="center"/>
      <protection locked="0"/>
    </xf>
    <xf numFmtId="0" fontId="2" fillId="0" borderId="37" xfId="3" applyFont="1" applyFill="1" applyBorder="1" applyAlignment="1" applyProtection="1">
      <alignment horizontal="center" vertical="center"/>
      <protection locked="0"/>
    </xf>
    <xf numFmtId="0" fontId="2" fillId="0" borderId="32" xfId="3" applyFont="1" applyFill="1" applyBorder="1" applyAlignment="1" applyProtection="1">
      <alignment horizontal="center" vertical="center"/>
      <protection locked="0"/>
    </xf>
    <xf numFmtId="0" fontId="0" fillId="0" borderId="36" xfId="3" applyFont="1" applyFill="1" applyBorder="1" applyAlignment="1" applyProtection="1">
      <alignment horizontal="center" vertical="center"/>
      <protection locked="0"/>
    </xf>
    <xf numFmtId="0" fontId="0" fillId="0" borderId="8" xfId="3" applyFont="1" applyFill="1" applyBorder="1" applyAlignment="1" applyProtection="1">
      <alignment horizontal="center" vertical="center"/>
      <protection locked="0"/>
    </xf>
    <xf numFmtId="0" fontId="0" fillId="0" borderId="37" xfId="3" applyFont="1" applyFill="1" applyBorder="1" applyAlignment="1" applyProtection="1">
      <alignment horizontal="center" vertical="center"/>
      <protection locked="0"/>
    </xf>
    <xf numFmtId="0" fontId="0" fillId="0" borderId="32" xfId="3" applyFont="1" applyFill="1" applyBorder="1" applyAlignment="1" applyProtection="1">
      <alignment horizontal="center" vertical="center"/>
      <protection locked="0"/>
    </xf>
    <xf numFmtId="0" fontId="37" fillId="0" borderId="2" xfId="0" applyFont="1" applyBorder="1" applyAlignment="1">
      <alignment vertical="center" shrinkToFit="1"/>
    </xf>
    <xf numFmtId="0" fontId="37" fillId="0" borderId="64" xfId="0" applyFont="1" applyBorder="1" applyAlignment="1">
      <alignment vertical="center" shrinkToFit="1"/>
    </xf>
    <xf numFmtId="0" fontId="9" fillId="0" borderId="28" xfId="3" applyFont="1" applyFill="1" applyBorder="1" applyAlignment="1">
      <alignment horizontal="center" vertical="center"/>
    </xf>
    <xf numFmtId="0" fontId="9" fillId="0" borderId="27" xfId="3" applyFont="1" applyFill="1" applyBorder="1" applyAlignment="1">
      <alignment horizontal="center" vertical="center"/>
    </xf>
    <xf numFmtId="0" fontId="35" fillId="0" borderId="28" xfId="3" applyFont="1" applyFill="1" applyBorder="1" applyAlignment="1">
      <alignment horizontal="center" vertical="center"/>
    </xf>
    <xf numFmtId="0" fontId="35" fillId="0" borderId="27" xfId="3" applyFont="1" applyFill="1" applyBorder="1" applyAlignment="1">
      <alignment horizontal="center" vertical="center"/>
    </xf>
    <xf numFmtId="177" fontId="37" fillId="0" borderId="2" xfId="0" applyNumberFormat="1" applyFont="1" applyBorder="1" applyAlignment="1">
      <alignment horizontal="left" vertical="center" shrinkToFit="1"/>
    </xf>
    <xf numFmtId="177" fontId="37" fillId="0" borderId="23" xfId="0" applyNumberFormat="1" applyFont="1" applyBorder="1" applyAlignment="1">
      <alignment horizontal="left" vertical="center" shrinkToFit="1"/>
    </xf>
    <xf numFmtId="177" fontId="37" fillId="0" borderId="64" xfId="0" applyNumberFormat="1" applyFont="1" applyBorder="1" applyAlignment="1">
      <alignment horizontal="left" vertical="center" shrinkToFit="1"/>
    </xf>
    <xf numFmtId="0" fontId="63" fillId="0" borderId="36" xfId="3" applyFont="1" applyFill="1" applyBorder="1" applyAlignment="1">
      <alignment horizontal="center" vertical="center"/>
    </xf>
    <xf numFmtId="0" fontId="63" fillId="0" borderId="8" xfId="3" applyFont="1" applyFill="1" applyBorder="1" applyAlignment="1">
      <alignment horizontal="center" vertical="center"/>
    </xf>
    <xf numFmtId="0" fontId="63" fillId="0" borderId="37" xfId="3" applyFont="1" applyFill="1" applyBorder="1" applyAlignment="1">
      <alignment horizontal="center" vertical="center"/>
    </xf>
    <xf numFmtId="0" fontId="63" fillId="0" borderId="32" xfId="3" applyFont="1" applyFill="1" applyBorder="1" applyAlignment="1">
      <alignment horizontal="center" vertical="center"/>
    </xf>
    <xf numFmtId="0" fontId="9" fillId="0" borderId="5" xfId="3" applyFont="1" applyFill="1" applyBorder="1" applyAlignment="1" applyProtection="1">
      <alignment vertical="center" shrinkToFit="1"/>
      <protection locked="0" hidden="1"/>
    </xf>
    <xf numFmtId="0" fontId="2" fillId="0" borderId="0" xfId="3" applyFont="1" applyFill="1" applyBorder="1" applyAlignment="1">
      <alignment vertical="center"/>
    </xf>
    <xf numFmtId="0" fontId="9" fillId="0" borderId="5" xfId="3" quotePrefix="1" applyFont="1" applyFill="1" applyBorder="1" applyAlignment="1" applyProtection="1">
      <alignment horizontal="center" vertical="center" shrinkToFit="1"/>
      <protection locked="0"/>
    </xf>
    <xf numFmtId="0" fontId="9" fillId="0" borderId="5" xfId="3" applyFont="1" applyFill="1" applyBorder="1" applyAlignment="1" applyProtection="1">
      <alignment horizontal="center" vertical="center" shrinkToFit="1"/>
      <protection locked="0"/>
    </xf>
    <xf numFmtId="0" fontId="9" fillId="0" borderId="28" xfId="3" applyFont="1" applyFill="1" applyBorder="1" applyAlignment="1" applyProtection="1">
      <alignment horizontal="center" vertical="center" shrinkToFit="1"/>
      <protection locked="0" hidden="1"/>
    </xf>
    <xf numFmtId="0" fontId="9" fillId="0" borderId="42" xfId="3" applyFont="1" applyFill="1" applyBorder="1" applyAlignment="1" applyProtection="1">
      <alignment horizontal="center" vertical="center" shrinkToFit="1"/>
      <protection locked="0" hidden="1"/>
    </xf>
    <xf numFmtId="0" fontId="9" fillId="0" borderId="27" xfId="3" applyFont="1" applyFill="1" applyBorder="1" applyAlignment="1" applyProtection="1">
      <alignment horizontal="center" vertical="center" shrinkToFit="1"/>
      <protection locked="0" hidden="1"/>
    </xf>
    <xf numFmtId="0" fontId="9" fillId="0" borderId="0" xfId="3" quotePrefix="1" applyFont="1" applyFill="1" applyBorder="1" applyAlignment="1" applyProtection="1">
      <alignment horizontal="center" vertical="center"/>
      <protection locked="0"/>
    </xf>
    <xf numFmtId="0" fontId="9" fillId="0" borderId="0" xfId="3" applyFont="1" applyFill="1" applyBorder="1" applyAlignment="1" applyProtection="1">
      <alignment horizontal="center" vertical="center"/>
      <protection locked="0"/>
    </xf>
    <xf numFmtId="0" fontId="2" fillId="0" borderId="0" xfId="0" applyFont="1" applyBorder="1" applyAlignment="1">
      <alignment horizontal="right" vertical="center"/>
    </xf>
    <xf numFmtId="0" fontId="37" fillId="0" borderId="5" xfId="3" applyFont="1" applyFill="1" applyBorder="1" applyAlignment="1">
      <alignment vertical="center" shrinkToFit="1"/>
    </xf>
    <xf numFmtId="0" fontId="37" fillId="0" borderId="5" xfId="3" applyFont="1" applyFill="1" applyBorder="1" applyAlignment="1">
      <alignment vertical="center"/>
    </xf>
    <xf numFmtId="0" fontId="9" fillId="0" borderId="0" xfId="3" applyFont="1" applyFill="1" applyBorder="1" applyAlignment="1" applyProtection="1">
      <alignment vertical="center" wrapText="1"/>
    </xf>
    <xf numFmtId="0" fontId="10" fillId="0" borderId="0" xfId="0" applyFont="1" applyBorder="1" applyAlignment="1">
      <alignment horizontal="center" vertical="center"/>
    </xf>
    <xf numFmtId="0" fontId="2" fillId="0" borderId="0" xfId="3" applyFont="1" applyFill="1" applyBorder="1" applyAlignment="1">
      <alignment vertical="center" wrapText="1" shrinkToFit="1"/>
    </xf>
    <xf numFmtId="0" fontId="2" fillId="0" borderId="5" xfId="3" applyFont="1" applyFill="1" applyBorder="1" applyAlignment="1">
      <alignment vertical="center" shrinkToFit="1"/>
    </xf>
    <xf numFmtId="0" fontId="0" fillId="0" borderId="0" xfId="3" applyFont="1" applyFill="1" applyBorder="1" applyAlignment="1" applyProtection="1">
      <alignment vertical="center" shrinkToFit="1"/>
      <protection locked="0"/>
    </xf>
    <xf numFmtId="0" fontId="2" fillId="0" borderId="0" xfId="3" applyFont="1" applyFill="1" applyBorder="1" applyAlignment="1" applyProtection="1">
      <alignment vertical="center" shrinkToFit="1"/>
      <protection locked="0"/>
    </xf>
    <xf numFmtId="0" fontId="0" fillId="0" borderId="5" xfId="3" applyFont="1" applyFill="1" applyBorder="1" applyAlignment="1" applyProtection="1">
      <alignment vertical="center" shrinkToFit="1"/>
      <protection locked="0"/>
    </xf>
    <xf numFmtId="0" fontId="2" fillId="0" borderId="5" xfId="3" applyFont="1" applyFill="1" applyBorder="1" applyAlignment="1" applyProtection="1">
      <alignment vertical="center" shrinkToFit="1"/>
      <protection locked="0"/>
    </xf>
    <xf numFmtId="0" fontId="85" fillId="0" borderId="0" xfId="3" applyFont="1" applyFill="1" applyBorder="1" applyAlignment="1" applyProtection="1">
      <alignment vertical="center" shrinkToFit="1"/>
      <protection locked="0"/>
    </xf>
    <xf numFmtId="0" fontId="85" fillId="0" borderId="5" xfId="3" applyFont="1" applyFill="1" applyBorder="1" applyAlignment="1" applyProtection="1">
      <alignment vertical="center" shrinkToFit="1"/>
      <protection locked="0"/>
    </xf>
    <xf numFmtId="0" fontId="69" fillId="0" borderId="9" xfId="0" applyFont="1" applyBorder="1" applyAlignment="1" applyProtection="1">
      <alignment vertical="top" wrapText="1"/>
      <protection locked="0"/>
    </xf>
    <xf numFmtId="0" fontId="69" fillId="0" borderId="0" xfId="0" applyFont="1" applyBorder="1" applyAlignment="1" applyProtection="1">
      <alignment vertical="top" wrapText="1"/>
      <protection locked="0"/>
    </xf>
    <xf numFmtId="0" fontId="69" fillId="0" borderId="4" xfId="0" applyFont="1" applyBorder="1" applyAlignment="1" applyProtection="1">
      <alignment vertical="top" wrapText="1"/>
      <protection locked="0"/>
    </xf>
    <xf numFmtId="0" fontId="69" fillId="0" borderId="37" xfId="0" applyFont="1" applyBorder="1" applyAlignment="1" applyProtection="1">
      <alignment vertical="top" wrapText="1"/>
      <protection locked="0"/>
    </xf>
    <xf numFmtId="0" fontId="69" fillId="0" borderId="5" xfId="0" applyFont="1" applyBorder="1" applyAlignment="1" applyProtection="1">
      <alignment vertical="top" wrapText="1"/>
      <protection locked="0"/>
    </xf>
    <xf numFmtId="0" fontId="69" fillId="0" borderId="74" xfId="0" applyFont="1" applyBorder="1" applyAlignment="1" applyProtection="1">
      <alignment vertical="top" wrapText="1"/>
      <protection locked="0"/>
    </xf>
    <xf numFmtId="0" fontId="69" fillId="0" borderId="3" xfId="3" applyFont="1" applyFill="1" applyBorder="1" applyAlignment="1" applyProtection="1">
      <alignment vertical="top" wrapText="1"/>
      <protection locked="0"/>
    </xf>
    <xf numFmtId="0" fontId="69" fillId="0" borderId="0" xfId="3" applyFont="1" applyFill="1" applyBorder="1" applyAlignment="1" applyProtection="1">
      <alignment vertical="top" wrapText="1"/>
      <protection locked="0"/>
    </xf>
    <xf numFmtId="0" fontId="69" fillId="0" borderId="4" xfId="3" applyFont="1" applyFill="1" applyBorder="1" applyAlignment="1" applyProtection="1">
      <alignment vertical="top" wrapText="1"/>
      <protection locked="0"/>
    </xf>
    <xf numFmtId="0" fontId="69" fillId="0" borderId="68" xfId="3" applyFont="1" applyFill="1" applyBorder="1" applyAlignment="1" applyProtection="1">
      <alignment vertical="top" wrapText="1"/>
      <protection locked="0"/>
    </xf>
    <xf numFmtId="0" fontId="69" fillId="0" borderId="5" xfId="3" applyFont="1" applyFill="1" applyBorder="1" applyAlignment="1" applyProtection="1">
      <alignment vertical="top" wrapText="1"/>
      <protection locked="0"/>
    </xf>
    <xf numFmtId="0" fontId="69" fillId="0" borderId="74" xfId="3" applyFont="1" applyFill="1" applyBorder="1" applyAlignment="1" applyProtection="1">
      <alignment vertical="top" wrapText="1"/>
      <protection locked="0"/>
    </xf>
    <xf numFmtId="0" fontId="69" fillId="0" borderId="41" xfId="3" applyFont="1" applyFill="1" applyBorder="1" applyAlignment="1" applyProtection="1">
      <alignment vertical="top" wrapText="1"/>
      <protection locked="0"/>
    </xf>
    <xf numFmtId="0" fontId="69" fillId="0" borderId="32" xfId="3" applyFont="1" applyFill="1" applyBorder="1" applyAlignment="1" applyProtection="1">
      <alignment vertical="top" wrapText="1"/>
      <protection locked="0"/>
    </xf>
    <xf numFmtId="0" fontId="2" fillId="0" borderId="28" xfId="3" applyFont="1" applyFill="1" applyBorder="1" applyAlignment="1">
      <alignment horizontal="center" vertical="center" shrinkToFit="1"/>
    </xf>
    <xf numFmtId="0" fontId="2" fillId="0" borderId="42" xfId="3" applyFont="1" applyFill="1" applyBorder="1" applyAlignment="1">
      <alignment horizontal="center" vertical="center" shrinkToFit="1"/>
    </xf>
    <xf numFmtId="0" fontId="2" fillId="0" borderId="72" xfId="3" applyFont="1" applyFill="1" applyBorder="1" applyAlignment="1">
      <alignment horizontal="center" vertical="center" shrinkToFit="1"/>
    </xf>
    <xf numFmtId="0" fontId="2" fillId="0" borderId="73" xfId="3" applyFont="1" applyFill="1" applyBorder="1" applyAlignment="1">
      <alignment horizontal="center" vertical="center" shrinkToFit="1"/>
    </xf>
    <xf numFmtId="0" fontId="2" fillId="0" borderId="10" xfId="3" applyFont="1" applyFill="1" applyBorder="1" applyAlignment="1">
      <alignment horizontal="center" vertical="center" shrinkToFit="1"/>
    </xf>
    <xf numFmtId="0" fontId="37" fillId="0" borderId="4" xfId="0" applyFont="1" applyBorder="1" applyAlignment="1">
      <alignment vertical="top" wrapText="1"/>
    </xf>
    <xf numFmtId="0" fontId="37" fillId="0" borderId="74" xfId="0" applyFont="1" applyBorder="1" applyAlignment="1">
      <alignment vertical="top" wrapText="1"/>
    </xf>
    <xf numFmtId="0" fontId="37" fillId="0" borderId="3" xfId="3" applyFont="1" applyFill="1" applyBorder="1" applyAlignment="1">
      <alignment vertical="top" wrapText="1"/>
    </xf>
    <xf numFmtId="0" fontId="37" fillId="0" borderId="0" xfId="3" applyFont="1" applyFill="1" applyBorder="1" applyAlignment="1">
      <alignment vertical="top" wrapText="1"/>
    </xf>
    <xf numFmtId="0" fontId="37" fillId="0" borderId="4" xfId="3" applyFont="1" applyFill="1" applyBorder="1" applyAlignment="1">
      <alignment vertical="top" wrapText="1"/>
    </xf>
    <xf numFmtId="0" fontId="37" fillId="0" borderId="68" xfId="3" applyFont="1" applyFill="1" applyBorder="1" applyAlignment="1">
      <alignment vertical="top" wrapText="1"/>
    </xf>
    <xf numFmtId="0" fontId="37" fillId="0" borderId="5" xfId="3" applyFont="1" applyFill="1" applyBorder="1" applyAlignment="1">
      <alignment vertical="top" wrapText="1"/>
    </xf>
    <xf numFmtId="0" fontId="37" fillId="0" borderId="74" xfId="3" applyFont="1" applyFill="1" applyBorder="1" applyAlignment="1">
      <alignment vertical="top" wrapText="1"/>
    </xf>
    <xf numFmtId="0" fontId="37" fillId="0" borderId="41" xfId="3" applyFont="1" applyFill="1" applyBorder="1" applyAlignment="1">
      <alignment vertical="top" wrapText="1"/>
    </xf>
    <xf numFmtId="0" fontId="37" fillId="0" borderId="32" xfId="3" applyFont="1" applyFill="1" applyBorder="1" applyAlignment="1">
      <alignment vertical="top" wrapText="1"/>
    </xf>
    <xf numFmtId="0" fontId="24" fillId="0" borderId="36" xfId="0" applyFont="1" applyBorder="1" applyAlignment="1">
      <alignment horizontal="center" vertical="center" shrinkToFit="1"/>
    </xf>
    <xf numFmtId="0" fontId="24" fillId="0" borderId="7" xfId="0" applyFont="1" applyBorder="1" applyAlignment="1">
      <alignment horizontal="center" vertical="center" shrinkToFit="1"/>
    </xf>
    <xf numFmtId="0" fontId="24" fillId="0" borderId="8" xfId="0" applyFont="1" applyBorder="1" applyAlignment="1">
      <alignment horizontal="center" vertical="center" shrinkToFit="1"/>
    </xf>
    <xf numFmtId="0" fontId="24" fillId="0" borderId="37" xfId="0" applyFont="1" applyBorder="1" applyAlignment="1">
      <alignment horizontal="center" vertical="center" shrinkToFit="1"/>
    </xf>
    <xf numFmtId="0" fontId="24" fillId="0" borderId="5" xfId="0" applyFont="1" applyBorder="1" applyAlignment="1">
      <alignment horizontal="center" vertical="center" shrinkToFit="1"/>
    </xf>
    <xf numFmtId="0" fontId="24" fillId="0" borderId="32" xfId="0" applyFont="1" applyBorder="1" applyAlignment="1">
      <alignment horizontal="center" vertical="center" shrinkToFit="1"/>
    </xf>
    <xf numFmtId="0" fontId="24" fillId="0" borderId="36" xfId="0" applyFont="1" applyBorder="1" applyAlignment="1">
      <alignment horizontal="left" vertical="center" wrapText="1" indent="1"/>
    </xf>
    <xf numFmtId="0" fontId="24" fillId="0" borderId="7" xfId="0" applyFont="1" applyBorder="1" applyAlignment="1">
      <alignment horizontal="left" vertical="center" indent="1"/>
    </xf>
    <xf numFmtId="0" fontId="24" fillId="0" borderId="8" xfId="0" applyFont="1" applyBorder="1" applyAlignment="1">
      <alignment horizontal="left" vertical="center" indent="1"/>
    </xf>
    <xf numFmtId="0" fontId="24" fillId="0" borderId="37" xfId="0" applyFont="1" applyBorder="1" applyAlignment="1">
      <alignment horizontal="left" vertical="center" indent="1"/>
    </xf>
    <xf numFmtId="0" fontId="24" fillId="0" borderId="5" xfId="0" applyFont="1" applyBorder="1" applyAlignment="1">
      <alignment horizontal="left" vertical="center" indent="1"/>
    </xf>
    <xf numFmtId="0" fontId="24" fillId="0" borderId="32" xfId="0" applyFont="1" applyBorder="1" applyAlignment="1">
      <alignment horizontal="left" vertical="center" indent="1"/>
    </xf>
    <xf numFmtId="0" fontId="24" fillId="0" borderId="10" xfId="0" applyFont="1" applyBorder="1" applyAlignment="1">
      <alignment horizontal="center" vertical="center" shrinkToFit="1"/>
    </xf>
    <xf numFmtId="0" fontId="24" fillId="0" borderId="0" xfId="0" applyFont="1" applyBorder="1" applyAlignment="1">
      <alignment horizontal="center" vertical="center"/>
    </xf>
    <xf numFmtId="0" fontId="28" fillId="0" borderId="0" xfId="0" applyFont="1" applyBorder="1" applyAlignment="1">
      <alignment horizontal="center" vertical="center"/>
    </xf>
    <xf numFmtId="0" fontId="24" fillId="0" borderId="11" xfId="0" applyFont="1" applyBorder="1" applyAlignment="1">
      <alignment horizontal="center" vertical="center"/>
    </xf>
    <xf numFmtId="0" fontId="24" fillId="0" borderId="31" xfId="0" applyFont="1" applyBorder="1" applyAlignment="1">
      <alignment horizontal="center" vertical="center"/>
    </xf>
    <xf numFmtId="0" fontId="24" fillId="0" borderId="0" xfId="3" applyFont="1" applyFill="1" applyBorder="1" applyAlignment="1">
      <alignment horizontal="left" vertical="center" wrapText="1"/>
    </xf>
    <xf numFmtId="0" fontId="24" fillId="0" borderId="5" xfId="3" applyFont="1" applyFill="1" applyBorder="1" applyAlignment="1">
      <alignment horizontal="left" vertical="center" shrinkToFit="1"/>
    </xf>
    <xf numFmtId="0" fontId="39" fillId="0" borderId="0" xfId="3" quotePrefix="1" applyFont="1" applyFill="1" applyBorder="1" applyAlignment="1">
      <alignment vertical="center"/>
    </xf>
    <xf numFmtId="0" fontId="39" fillId="0" borderId="0" xfId="3" applyFont="1" applyFill="1" applyBorder="1" applyAlignment="1">
      <alignment vertical="center"/>
    </xf>
    <xf numFmtId="0" fontId="24" fillId="0" borderId="0" xfId="0" applyFont="1" applyAlignment="1">
      <alignment vertical="center"/>
    </xf>
    <xf numFmtId="0" fontId="39" fillId="0" borderId="0" xfId="3" quotePrefix="1" applyFont="1" applyFill="1" applyBorder="1" applyAlignment="1">
      <alignment horizontal="center" vertical="center"/>
    </xf>
    <xf numFmtId="0" fontId="39" fillId="0" borderId="0" xfId="3" applyFont="1" applyFill="1" applyBorder="1" applyAlignment="1">
      <alignment horizontal="center" vertical="center"/>
    </xf>
    <xf numFmtId="0" fontId="46" fillId="0" borderId="36" xfId="0" quotePrefix="1" applyFont="1" applyBorder="1" applyAlignment="1">
      <alignment horizontal="center" vertical="center"/>
    </xf>
    <xf numFmtId="0" fontId="46" fillId="0" borderId="7" xfId="0" applyFont="1" applyBorder="1" applyAlignment="1">
      <alignment horizontal="center" vertical="center"/>
    </xf>
    <xf numFmtId="0" fontId="46" fillId="0" borderId="8" xfId="0" applyFont="1" applyBorder="1" applyAlignment="1">
      <alignment horizontal="center" vertical="center"/>
    </xf>
    <xf numFmtId="0" fontId="46" fillId="0" borderId="37" xfId="0" applyFont="1" applyBorder="1" applyAlignment="1">
      <alignment horizontal="center" vertical="center"/>
    </xf>
    <xf numFmtId="0" fontId="46" fillId="0" borderId="5" xfId="0" applyFont="1" applyBorder="1" applyAlignment="1">
      <alignment horizontal="center" vertical="center"/>
    </xf>
    <xf numFmtId="0" fontId="46" fillId="0" borderId="32" xfId="0" applyFont="1" applyBorder="1" applyAlignment="1">
      <alignment horizontal="center" vertical="center"/>
    </xf>
    <xf numFmtId="0" fontId="39" fillId="0" borderId="5" xfId="3" applyFont="1" applyFill="1" applyBorder="1" applyAlignment="1">
      <alignment vertical="center"/>
    </xf>
    <xf numFmtId="0" fontId="39" fillId="0" borderId="0" xfId="3" applyFont="1" applyFill="1" applyBorder="1" applyAlignment="1">
      <alignment vertical="center" shrinkToFit="1"/>
    </xf>
    <xf numFmtId="0" fontId="24" fillId="0" borderId="7" xfId="3" applyFont="1" applyFill="1" applyBorder="1" applyAlignment="1">
      <alignment vertical="center"/>
    </xf>
    <xf numFmtId="0" fontId="24" fillId="0" borderId="7" xfId="3" applyFont="1" applyFill="1" applyBorder="1" applyAlignment="1">
      <alignment horizontal="center" vertical="center"/>
    </xf>
    <xf numFmtId="0" fontId="24" fillId="0" borderId="5" xfId="3" applyFont="1" applyFill="1" applyBorder="1" applyAlignment="1">
      <alignment horizontal="left" vertical="center"/>
    </xf>
    <xf numFmtId="0" fontId="24" fillId="0" borderId="0" xfId="3" applyFont="1" applyFill="1" applyBorder="1" applyAlignment="1">
      <alignment horizontal="left" vertical="center" shrinkToFit="1"/>
    </xf>
    <xf numFmtId="0" fontId="24" fillId="0" borderId="0" xfId="3" applyFont="1" applyFill="1" applyBorder="1" applyAlignment="1">
      <alignment horizontal="center" vertical="center"/>
    </xf>
    <xf numFmtId="0" fontId="24" fillId="0" borderId="0" xfId="3" applyFont="1" applyFill="1" applyBorder="1" applyAlignment="1">
      <alignment horizontal="left" vertical="center"/>
    </xf>
    <xf numFmtId="0" fontId="89" fillId="0" borderId="0" xfId="0" quotePrefix="1" applyFont="1" applyBorder="1" applyAlignment="1">
      <alignment horizontal="center" vertical="center"/>
    </xf>
    <xf numFmtId="0" fontId="89" fillId="0" borderId="0" xfId="0" applyFont="1" applyBorder="1" applyAlignment="1">
      <alignment horizontal="center" vertical="center"/>
    </xf>
    <xf numFmtId="0" fontId="39" fillId="0" borderId="7" xfId="3" applyFont="1" applyFill="1" applyBorder="1" applyAlignment="1">
      <alignment horizontal="center" vertical="center"/>
    </xf>
    <xf numFmtId="0" fontId="28" fillId="0" borderId="0" xfId="0" applyFont="1" applyAlignment="1">
      <alignment horizontal="center" vertical="center"/>
    </xf>
    <xf numFmtId="0" fontId="0" fillId="0" borderId="0" xfId="0" applyAlignment="1">
      <alignment vertical="center" shrinkToFit="1"/>
    </xf>
    <xf numFmtId="0" fontId="0" fillId="0" borderId="0" xfId="0" applyAlignment="1">
      <alignment vertical="center" wrapText="1" shrinkToFit="1"/>
    </xf>
    <xf numFmtId="0" fontId="0" fillId="0" borderId="0" xfId="0" applyAlignment="1">
      <alignment vertical="top"/>
    </xf>
  </cellXfs>
  <cellStyles count="4">
    <cellStyle name="桁区切り" xfId="1" builtinId="6"/>
    <cellStyle name="標準" xfId="0" builtinId="0"/>
    <cellStyle name="標準 2" xfId="2"/>
    <cellStyle name="標準_01 営業所調書" xfId="3"/>
  </cellStyles>
  <dxfs count="124">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auto="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strike val="0"/>
        <color auto="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auto="1"/>
      </font>
      <fill>
        <patternFill>
          <bgColor rgb="FFFF0000"/>
        </patternFill>
      </fill>
    </dxf>
  </dxfs>
  <tableStyles count="0" defaultTableStyle="TableStyleMedium9" defaultPivotStyle="PivotStyleLight16"/>
  <colors>
    <mruColors>
      <color rgb="FF66FF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haredStrings" Target="sharedStrings.xml"/><Relationship Id="rId8" Type="http://schemas.openxmlformats.org/officeDocument/2006/relationships/worksheet" Target="worksheets/sheet8.xml"/></Relationships>
</file>

<file path=xl/drawings/drawing1.xml><?xml version="1.0" encoding="utf-8"?>
<xdr:wsDr xmlns:xdr="http://schemas.openxmlformats.org/drawingml/2006/spreadsheetDrawing" xmlns:a="http://schemas.openxmlformats.org/drawingml/2006/main">
  <xdr:twoCellAnchor>
    <xdr:from>
      <xdr:col>1</xdr:col>
      <xdr:colOff>504825</xdr:colOff>
      <xdr:row>26</xdr:row>
      <xdr:rowOff>180976</xdr:rowOff>
    </xdr:from>
    <xdr:to>
      <xdr:col>8</xdr:col>
      <xdr:colOff>323850</xdr:colOff>
      <xdr:row>30</xdr:row>
      <xdr:rowOff>76200</xdr:rowOff>
    </xdr:to>
    <xdr:sp macro="" textlink="">
      <xdr:nvSpPr>
        <xdr:cNvPr id="2" name="正方形/長方形 1"/>
        <xdr:cNvSpPr/>
      </xdr:nvSpPr>
      <xdr:spPr>
        <a:xfrm>
          <a:off x="733425" y="7915276"/>
          <a:ext cx="5057775" cy="1000124"/>
        </a:xfrm>
        <a:prstGeom prst="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solidFill>
              <a:schemeClr val="tx1"/>
            </a:solidFill>
          </a:endParaRPr>
        </a:p>
        <a:p>
          <a:pPr algn="l"/>
          <a:r>
            <a:rPr kumimoji="1" lang="ja-JP" altLang="en-US" sz="1100">
              <a:solidFill>
                <a:schemeClr val="tx1"/>
              </a:solidFill>
            </a:rPr>
            <a:t>　最初にこちらの基礎データ入力シートに記入したうえで、各シートの記入をお願いします。</a:t>
          </a:r>
          <a:endParaRPr kumimoji="1" lang="en-US" altLang="ja-JP" sz="1100">
            <a:solidFill>
              <a:schemeClr val="tx1"/>
            </a:solidFill>
          </a:endParaRPr>
        </a:p>
        <a:p>
          <a:pPr algn="l"/>
          <a:r>
            <a:rPr kumimoji="1" lang="ja-JP" altLang="en-US" sz="1100">
              <a:solidFill>
                <a:schemeClr val="tx1"/>
              </a:solidFill>
            </a:rPr>
            <a:t>　基礎データ入力シートに記入した情報が、各様式に複写されます。</a:t>
          </a:r>
          <a:endParaRPr kumimoji="1" lang="en-US" altLang="ja-JP" sz="1100">
            <a:solidFill>
              <a:schemeClr val="tx1"/>
            </a:solidFill>
          </a:endParaRPr>
        </a:p>
        <a:p>
          <a:pPr algn="l"/>
          <a:endParaRPr kumimoji="1" lang="ja-JP" altLang="en-US" sz="1100">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15</xdr:col>
      <xdr:colOff>219075</xdr:colOff>
      <xdr:row>13</xdr:row>
      <xdr:rowOff>39810</xdr:rowOff>
    </xdr:from>
    <xdr:ext cx="1993366" cy="587084"/>
    <xdr:sp macro="" textlink="">
      <xdr:nvSpPr>
        <xdr:cNvPr id="2065" name="Text Box 17"/>
        <xdr:cNvSpPr txBox="1">
          <a:spLocks noChangeArrowheads="1"/>
        </xdr:cNvSpPr>
      </xdr:nvSpPr>
      <xdr:spPr bwMode="auto">
        <a:xfrm>
          <a:off x="4674658" y="3214810"/>
          <a:ext cx="1993366" cy="587084"/>
        </a:xfrm>
        <a:prstGeom prst="rect">
          <a:avLst/>
        </a:prstGeom>
        <a:solidFill>
          <a:srgbClr val="F3F3F3"/>
        </a:solidFill>
        <a:ln w="9525">
          <a:solidFill>
            <a:srgbClr val="000000"/>
          </a:solidFill>
          <a:miter lim="800000"/>
          <a:headEnd/>
          <a:tailEnd/>
        </a:ln>
      </xdr:spPr>
      <xdr:txBody>
        <a:bodyPr wrap="none" lIns="18288" tIns="18288" rIns="0" bIns="18288" anchor="ctr" upright="1">
          <a:spAutoFit/>
        </a:bodyPr>
        <a:lstStyle/>
        <a:p>
          <a:pPr algn="l" rtl="0">
            <a:defRPr sz="1000"/>
          </a:pPr>
          <a:r>
            <a:rPr lang="ja-JP" altLang="en-US" sz="1100" b="0" i="0" u="none" strike="noStrike" baseline="0">
              <a:solidFill>
                <a:srgbClr val="000000"/>
              </a:solidFill>
              <a:latin typeface="ＭＳ ゴシック"/>
              <a:ea typeface="ＭＳ ゴシック"/>
            </a:rPr>
            <a:t>業種追加等により許可年月日が</a:t>
          </a:r>
        </a:p>
        <a:p>
          <a:pPr algn="l" rtl="0">
            <a:defRPr sz="1000"/>
          </a:pPr>
          <a:r>
            <a:rPr lang="ja-JP" altLang="en-US" sz="1100" b="0" i="0" u="none" strike="noStrike" baseline="0">
              <a:solidFill>
                <a:srgbClr val="000000"/>
              </a:solidFill>
              <a:latin typeface="ＭＳ ゴシック"/>
              <a:ea typeface="ＭＳ ゴシック"/>
            </a:rPr>
            <a:t>複数ある場合は、３つまで記入</a:t>
          </a:r>
        </a:p>
        <a:p>
          <a:pPr algn="l" rtl="0">
            <a:defRPr sz="1000"/>
          </a:pPr>
          <a:r>
            <a:rPr lang="ja-JP" altLang="en-US" sz="1100" b="0" i="0" u="none" strike="noStrike" baseline="0">
              <a:solidFill>
                <a:srgbClr val="000000"/>
              </a:solidFill>
              <a:latin typeface="ＭＳ ゴシック"/>
              <a:ea typeface="ＭＳ ゴシック"/>
            </a:rPr>
            <a:t>してください。</a:t>
          </a:r>
        </a:p>
      </xdr:txBody>
    </xdr:sp>
    <xdr:clientData/>
  </xdr:oneCellAnchor>
  <xdr:oneCellAnchor>
    <xdr:from>
      <xdr:col>17</xdr:col>
      <xdr:colOff>161924</xdr:colOff>
      <xdr:row>17</xdr:row>
      <xdr:rowOff>166284</xdr:rowOff>
    </xdr:from>
    <xdr:ext cx="1288045" cy="770467"/>
    <xdr:sp macro="" textlink="">
      <xdr:nvSpPr>
        <xdr:cNvPr id="2066" name="Text Box 18"/>
        <xdr:cNvSpPr txBox="1">
          <a:spLocks noChangeArrowheads="1"/>
        </xdr:cNvSpPr>
      </xdr:nvSpPr>
      <xdr:spPr bwMode="auto">
        <a:xfrm>
          <a:off x="5083174" y="4378451"/>
          <a:ext cx="1288045" cy="770467"/>
        </a:xfrm>
        <a:prstGeom prst="rect">
          <a:avLst/>
        </a:prstGeom>
        <a:solidFill>
          <a:srgbClr val="F3F3F3"/>
        </a:solidFill>
        <a:ln w="9525">
          <a:solidFill>
            <a:srgbClr val="000000"/>
          </a:solidFill>
          <a:miter lim="800000"/>
          <a:headEnd/>
          <a:tailEnd/>
        </a:ln>
      </xdr:spPr>
      <xdr:txBody>
        <a:bodyPr wrap="none" lIns="18288" tIns="18288" rIns="0" bIns="18288" anchor="ctr" upright="1">
          <a:spAutoFit/>
        </a:bodyPr>
        <a:lstStyle/>
        <a:p>
          <a:pPr algn="l" rtl="0">
            <a:defRPr sz="1000"/>
          </a:pPr>
          <a:r>
            <a:rPr lang="ja-JP" altLang="en-US" sz="1100" b="0" i="0" u="none" strike="noStrike" baseline="0">
              <a:solidFill>
                <a:srgbClr val="000000"/>
              </a:solidFill>
              <a:latin typeface="ＭＳ ゴシック"/>
              <a:ea typeface="ＭＳ ゴシック"/>
            </a:rPr>
            <a:t>建設業の許可のある</a:t>
          </a:r>
        </a:p>
        <a:p>
          <a:pPr algn="l" rtl="0">
            <a:defRPr sz="1000"/>
          </a:pPr>
          <a:r>
            <a:rPr lang="ja-JP" altLang="en-US" sz="1100" b="0" i="0" u="none" strike="noStrike" baseline="0">
              <a:solidFill>
                <a:srgbClr val="000000"/>
              </a:solidFill>
              <a:latin typeface="ＭＳ ゴシック"/>
              <a:ea typeface="ＭＳ ゴシック"/>
            </a:rPr>
            <a:t>山形県内の営業所を</a:t>
          </a:r>
        </a:p>
        <a:p>
          <a:pPr algn="l" rtl="0">
            <a:defRPr sz="1000"/>
          </a:pPr>
          <a:r>
            <a:rPr lang="en-US" altLang="ja-JP" sz="1100" b="0" i="0" u="none" strike="noStrike" baseline="0">
              <a:solidFill>
                <a:srgbClr val="000000"/>
              </a:solidFill>
              <a:latin typeface="ＭＳ ゴシック"/>
              <a:ea typeface="ＭＳ ゴシック"/>
            </a:rPr>
            <a:t>10</a:t>
          </a:r>
          <a:r>
            <a:rPr lang="ja-JP" altLang="en-US" sz="1100" b="0" i="0" u="none" strike="noStrike" baseline="0">
              <a:solidFill>
                <a:srgbClr val="000000"/>
              </a:solidFill>
              <a:latin typeface="ＭＳ ゴシック"/>
              <a:ea typeface="ＭＳ ゴシック"/>
            </a:rPr>
            <a:t>箇所まで記入して</a:t>
          </a:r>
        </a:p>
        <a:p>
          <a:pPr algn="l" rtl="0">
            <a:defRPr sz="1000"/>
          </a:pPr>
          <a:r>
            <a:rPr lang="ja-JP" altLang="en-US" sz="1100" b="0" i="0" u="none" strike="noStrike" baseline="0">
              <a:solidFill>
                <a:srgbClr val="000000"/>
              </a:solidFill>
              <a:latin typeface="ＭＳ ゴシック"/>
              <a:ea typeface="ＭＳ ゴシック"/>
            </a:rPr>
            <a:t>ください。</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16</xdr:col>
      <xdr:colOff>42333</xdr:colOff>
      <xdr:row>13</xdr:row>
      <xdr:rowOff>39810</xdr:rowOff>
    </xdr:from>
    <xdr:ext cx="1993366" cy="587084"/>
    <xdr:sp macro="" textlink="">
      <xdr:nvSpPr>
        <xdr:cNvPr id="15361" name="Text Box 1"/>
        <xdr:cNvSpPr txBox="1">
          <a:spLocks noChangeArrowheads="1"/>
        </xdr:cNvSpPr>
      </xdr:nvSpPr>
      <xdr:spPr bwMode="auto">
        <a:xfrm>
          <a:off x="4730750" y="3214810"/>
          <a:ext cx="1993366" cy="587084"/>
        </a:xfrm>
        <a:prstGeom prst="rect">
          <a:avLst/>
        </a:prstGeom>
        <a:solidFill>
          <a:srgbClr val="F3F3F3"/>
        </a:solidFill>
        <a:ln w="9525">
          <a:solidFill>
            <a:srgbClr val="000000"/>
          </a:solidFill>
          <a:miter lim="800000"/>
          <a:headEnd/>
          <a:tailEnd/>
        </a:ln>
      </xdr:spPr>
      <xdr:txBody>
        <a:bodyPr wrap="none" lIns="18288" tIns="18288" rIns="0" bIns="18288" anchor="ctr" upright="1">
          <a:spAutoFit/>
        </a:bodyPr>
        <a:lstStyle/>
        <a:p>
          <a:pPr algn="l" rtl="0">
            <a:defRPr sz="1000"/>
          </a:pPr>
          <a:r>
            <a:rPr lang="ja-JP" altLang="en-US" sz="1100" b="0" i="0" u="none" strike="noStrike" baseline="0">
              <a:solidFill>
                <a:srgbClr val="000000"/>
              </a:solidFill>
              <a:latin typeface="ＭＳ ゴシック"/>
              <a:ea typeface="ＭＳ ゴシック"/>
            </a:rPr>
            <a:t>業種追加等により許可年月日が</a:t>
          </a:r>
        </a:p>
        <a:p>
          <a:pPr algn="l" rtl="0">
            <a:defRPr sz="1000"/>
          </a:pPr>
          <a:r>
            <a:rPr lang="ja-JP" altLang="en-US" sz="1100" b="0" i="0" u="none" strike="noStrike" baseline="0">
              <a:solidFill>
                <a:srgbClr val="000000"/>
              </a:solidFill>
              <a:latin typeface="ＭＳ ゴシック"/>
              <a:ea typeface="ＭＳ ゴシック"/>
            </a:rPr>
            <a:t>複数ある場合は、３つまで記入</a:t>
          </a:r>
        </a:p>
        <a:p>
          <a:pPr algn="l" rtl="0">
            <a:defRPr sz="1000"/>
          </a:pPr>
          <a:r>
            <a:rPr lang="ja-JP" altLang="en-US" sz="1100" b="0" i="0" u="none" strike="noStrike" baseline="0">
              <a:solidFill>
                <a:srgbClr val="000000"/>
              </a:solidFill>
              <a:latin typeface="ＭＳ ゴシック"/>
              <a:ea typeface="ＭＳ ゴシック"/>
            </a:rPr>
            <a:t>してください。</a:t>
          </a:r>
        </a:p>
      </xdr:txBody>
    </xdr:sp>
    <xdr:clientData/>
  </xdr:oneCellAnchor>
  <xdr:oneCellAnchor>
    <xdr:from>
      <xdr:col>17</xdr:col>
      <xdr:colOff>77258</xdr:colOff>
      <xdr:row>18</xdr:row>
      <xdr:rowOff>49868</xdr:rowOff>
    </xdr:from>
    <xdr:ext cx="1288045" cy="770467"/>
    <xdr:sp macro="" textlink="">
      <xdr:nvSpPr>
        <xdr:cNvPr id="15362" name="Text Box 2"/>
        <xdr:cNvSpPr txBox="1">
          <a:spLocks noChangeArrowheads="1"/>
        </xdr:cNvSpPr>
      </xdr:nvSpPr>
      <xdr:spPr bwMode="auto">
        <a:xfrm>
          <a:off x="4998508" y="4441951"/>
          <a:ext cx="1288045" cy="770467"/>
        </a:xfrm>
        <a:prstGeom prst="rect">
          <a:avLst/>
        </a:prstGeom>
        <a:solidFill>
          <a:srgbClr val="F3F3F3"/>
        </a:solidFill>
        <a:ln w="9525">
          <a:solidFill>
            <a:srgbClr val="000000"/>
          </a:solidFill>
          <a:miter lim="800000"/>
          <a:headEnd/>
          <a:tailEnd/>
        </a:ln>
      </xdr:spPr>
      <xdr:txBody>
        <a:bodyPr wrap="none" lIns="18288" tIns="18288" rIns="0" bIns="18288" anchor="ctr" upright="1">
          <a:spAutoFit/>
        </a:bodyPr>
        <a:lstStyle/>
        <a:p>
          <a:pPr algn="l" rtl="0">
            <a:defRPr sz="1000"/>
          </a:pPr>
          <a:r>
            <a:rPr lang="ja-JP" altLang="en-US" sz="1100" b="0" i="0" u="none" strike="noStrike" baseline="0">
              <a:solidFill>
                <a:srgbClr val="000000"/>
              </a:solidFill>
              <a:latin typeface="ＭＳ ゴシック"/>
              <a:ea typeface="ＭＳ ゴシック"/>
            </a:rPr>
            <a:t>建設業の許可のある</a:t>
          </a:r>
        </a:p>
        <a:p>
          <a:pPr algn="l" rtl="0">
            <a:defRPr sz="1000"/>
          </a:pPr>
          <a:r>
            <a:rPr lang="ja-JP" altLang="en-US" sz="1100" b="0" i="0" u="none" strike="noStrike" baseline="0">
              <a:solidFill>
                <a:srgbClr val="000000"/>
              </a:solidFill>
              <a:latin typeface="ＭＳ ゴシック"/>
              <a:ea typeface="ＭＳ ゴシック"/>
            </a:rPr>
            <a:t>山形県内の営業所を</a:t>
          </a:r>
        </a:p>
        <a:p>
          <a:pPr algn="l" rtl="0">
            <a:defRPr sz="1000"/>
          </a:pPr>
          <a:r>
            <a:rPr lang="en-US" altLang="ja-JP" sz="1100" b="0" i="0" u="none" strike="noStrike" baseline="0">
              <a:solidFill>
                <a:srgbClr val="000000"/>
              </a:solidFill>
              <a:latin typeface="ＭＳ ゴシック"/>
              <a:ea typeface="ＭＳ ゴシック"/>
            </a:rPr>
            <a:t>10</a:t>
          </a:r>
          <a:r>
            <a:rPr lang="ja-JP" altLang="en-US" sz="1100" b="0" i="0" u="none" strike="noStrike" baseline="0">
              <a:solidFill>
                <a:srgbClr val="000000"/>
              </a:solidFill>
              <a:latin typeface="ＭＳ ゴシック"/>
              <a:ea typeface="ＭＳ ゴシック"/>
            </a:rPr>
            <a:t>箇所まで記入して</a:t>
          </a:r>
        </a:p>
        <a:p>
          <a:pPr algn="l" rtl="0">
            <a:defRPr sz="1000"/>
          </a:pPr>
          <a:r>
            <a:rPr lang="ja-JP" altLang="en-US" sz="1100" b="0" i="0" u="none" strike="noStrike" baseline="0">
              <a:solidFill>
                <a:srgbClr val="000000"/>
              </a:solidFill>
              <a:latin typeface="ＭＳ ゴシック"/>
              <a:ea typeface="ＭＳ ゴシック"/>
            </a:rPr>
            <a:t>ください。</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13</xdr:col>
      <xdr:colOff>175683</xdr:colOff>
      <xdr:row>16</xdr:row>
      <xdr:rowOff>214497</xdr:rowOff>
    </xdr:from>
    <xdr:ext cx="1288045" cy="587084"/>
    <xdr:sp macro="" textlink="">
      <xdr:nvSpPr>
        <xdr:cNvPr id="9217" name="Text Box 1"/>
        <xdr:cNvSpPr txBox="1">
          <a:spLocks noChangeArrowheads="1"/>
        </xdr:cNvSpPr>
      </xdr:nvSpPr>
      <xdr:spPr bwMode="auto">
        <a:xfrm>
          <a:off x="4138083" y="4262622"/>
          <a:ext cx="1288045" cy="587084"/>
        </a:xfrm>
        <a:prstGeom prst="rect">
          <a:avLst/>
        </a:prstGeom>
        <a:solidFill>
          <a:srgbClr val="F3F3F3"/>
        </a:solidFill>
        <a:ln w="9525">
          <a:solidFill>
            <a:srgbClr val="000000"/>
          </a:solidFill>
          <a:miter lim="800000"/>
          <a:headEnd/>
          <a:tailEnd/>
        </a:ln>
      </xdr:spPr>
      <xdr:txBody>
        <a:bodyPr wrap="none" lIns="18288" tIns="18288" rIns="0" bIns="18288" anchor="ctr" upright="1">
          <a:spAutoFit/>
        </a:bodyPr>
        <a:lstStyle/>
        <a:p>
          <a:pPr algn="l" rtl="0">
            <a:defRPr sz="1000"/>
          </a:pPr>
          <a:r>
            <a:rPr lang="ja-JP" altLang="en-US" sz="1100" b="0" i="0" u="none" strike="noStrike" baseline="0">
              <a:solidFill>
                <a:srgbClr val="000000"/>
              </a:solidFill>
              <a:latin typeface="ＭＳ ゴシック"/>
              <a:ea typeface="ＭＳ ゴシック"/>
            </a:rPr>
            <a:t>委任しない場合は、</a:t>
          </a:r>
        </a:p>
        <a:p>
          <a:pPr algn="l" rtl="0">
            <a:defRPr sz="1000"/>
          </a:pPr>
          <a:r>
            <a:rPr lang="ja-JP" altLang="en-US" sz="1100" b="0" i="0" u="none" strike="noStrike" baseline="0">
              <a:solidFill>
                <a:srgbClr val="000000"/>
              </a:solidFill>
              <a:latin typeface="ＭＳ ゴシック"/>
              <a:ea typeface="ＭＳ ゴシック"/>
            </a:rPr>
            <a:t>項番６～</a:t>
          </a:r>
          <a:r>
            <a:rPr lang="en-US" altLang="ja-JP" sz="1100" b="0" i="0" u="none" strike="noStrike" baseline="0">
              <a:solidFill>
                <a:srgbClr val="000000"/>
              </a:solidFill>
              <a:latin typeface="ＭＳ ゴシック"/>
              <a:ea typeface="ＭＳ ゴシック"/>
            </a:rPr>
            <a:t>10</a:t>
          </a:r>
          <a:r>
            <a:rPr lang="ja-JP" altLang="en-US" sz="1100" b="0" i="0" u="none" strike="noStrike" baseline="0">
              <a:solidFill>
                <a:srgbClr val="000000"/>
              </a:solidFill>
              <a:latin typeface="ＭＳ ゴシック"/>
              <a:ea typeface="ＭＳ ゴシック"/>
            </a:rPr>
            <a:t>は空欄</a:t>
          </a:r>
        </a:p>
        <a:p>
          <a:pPr algn="l" rtl="0">
            <a:defRPr sz="1000"/>
          </a:pPr>
          <a:r>
            <a:rPr lang="ja-JP" altLang="en-US" sz="1100" b="0" i="0" u="none" strike="noStrike" baseline="0">
              <a:solidFill>
                <a:srgbClr val="000000"/>
              </a:solidFill>
              <a:latin typeface="ＭＳ ゴシック"/>
              <a:ea typeface="ＭＳ ゴシック"/>
            </a:rPr>
            <a:t>でかまいません。</a:t>
          </a:r>
        </a:p>
      </xdr:txBody>
    </xdr:sp>
    <xdr:clientData/>
  </xdr:oneCellAnchor>
  <xdr:oneCellAnchor>
    <xdr:from>
      <xdr:col>16</xdr:col>
      <xdr:colOff>60574</xdr:colOff>
      <xdr:row>12</xdr:row>
      <xdr:rowOff>136414</xdr:rowOff>
    </xdr:from>
    <xdr:ext cx="1993366" cy="587084"/>
    <xdr:sp macro="" textlink="">
      <xdr:nvSpPr>
        <xdr:cNvPr id="9218" name="Text Box 2"/>
        <xdr:cNvSpPr txBox="1">
          <a:spLocks noChangeArrowheads="1"/>
        </xdr:cNvSpPr>
      </xdr:nvSpPr>
      <xdr:spPr bwMode="auto">
        <a:xfrm>
          <a:off x="4708774" y="3146314"/>
          <a:ext cx="1993366" cy="587084"/>
        </a:xfrm>
        <a:prstGeom prst="rect">
          <a:avLst/>
        </a:prstGeom>
        <a:solidFill>
          <a:srgbClr val="F3F3F3"/>
        </a:solidFill>
        <a:ln w="9525">
          <a:solidFill>
            <a:srgbClr val="000000"/>
          </a:solidFill>
          <a:miter lim="800000"/>
          <a:headEnd/>
          <a:tailEnd/>
        </a:ln>
      </xdr:spPr>
      <xdr:txBody>
        <a:bodyPr wrap="none" lIns="18288" tIns="18288" rIns="0" bIns="18288" anchor="ctr" upright="1">
          <a:spAutoFit/>
        </a:bodyPr>
        <a:lstStyle/>
        <a:p>
          <a:pPr algn="l" rtl="0">
            <a:defRPr sz="1000"/>
          </a:pPr>
          <a:r>
            <a:rPr lang="ja-JP" altLang="en-US" sz="1100" b="0" i="0" u="none" strike="noStrike" baseline="0">
              <a:solidFill>
                <a:srgbClr val="000000"/>
              </a:solidFill>
              <a:latin typeface="ＭＳ ゴシック"/>
              <a:ea typeface="ＭＳ ゴシック"/>
            </a:rPr>
            <a:t>業種追加等により許可年月日が</a:t>
          </a:r>
        </a:p>
        <a:p>
          <a:pPr algn="l" rtl="0">
            <a:defRPr sz="1000"/>
          </a:pPr>
          <a:r>
            <a:rPr lang="ja-JP" altLang="en-US" sz="1100" b="0" i="0" u="none" strike="noStrike" baseline="0">
              <a:solidFill>
                <a:srgbClr val="000000"/>
              </a:solidFill>
              <a:latin typeface="ＭＳ ゴシック"/>
              <a:ea typeface="ＭＳ ゴシック"/>
            </a:rPr>
            <a:t>複数ある場合は、３つまで記入</a:t>
          </a:r>
        </a:p>
        <a:p>
          <a:pPr algn="l" rtl="0">
            <a:defRPr sz="1000"/>
          </a:pPr>
          <a:r>
            <a:rPr lang="ja-JP" altLang="en-US" sz="1100" b="0" i="0" u="none" strike="noStrike" baseline="0">
              <a:solidFill>
                <a:srgbClr val="000000"/>
              </a:solidFill>
              <a:latin typeface="ＭＳ ゴシック"/>
              <a:ea typeface="ＭＳ ゴシック"/>
            </a:rPr>
            <a:t>してください。</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14</xdr:col>
      <xdr:colOff>131233</xdr:colOff>
      <xdr:row>15</xdr:row>
      <xdr:rowOff>230117</xdr:rowOff>
    </xdr:from>
    <xdr:ext cx="1288045" cy="587084"/>
    <xdr:sp macro="" textlink="">
      <xdr:nvSpPr>
        <xdr:cNvPr id="16385" name="Text Box 1"/>
        <xdr:cNvSpPr txBox="1">
          <a:spLocks noChangeArrowheads="1"/>
        </xdr:cNvSpPr>
      </xdr:nvSpPr>
      <xdr:spPr bwMode="auto">
        <a:xfrm>
          <a:off x="4322233" y="4097267"/>
          <a:ext cx="1288045" cy="587084"/>
        </a:xfrm>
        <a:prstGeom prst="rect">
          <a:avLst/>
        </a:prstGeom>
        <a:solidFill>
          <a:srgbClr val="F3F3F3"/>
        </a:solidFill>
        <a:ln w="9525">
          <a:solidFill>
            <a:srgbClr val="000000"/>
          </a:solidFill>
          <a:miter lim="800000"/>
          <a:headEnd/>
          <a:tailEnd/>
        </a:ln>
      </xdr:spPr>
      <xdr:txBody>
        <a:bodyPr wrap="none" lIns="18288" tIns="18288" rIns="0" bIns="18288" anchor="ctr" upright="1">
          <a:spAutoFit/>
        </a:bodyPr>
        <a:lstStyle/>
        <a:p>
          <a:pPr algn="l" rtl="0">
            <a:defRPr sz="1000"/>
          </a:pPr>
          <a:r>
            <a:rPr lang="ja-JP" altLang="en-US" sz="1100" b="0" i="0" u="none" strike="noStrike" baseline="0">
              <a:solidFill>
                <a:srgbClr val="000000"/>
              </a:solidFill>
              <a:latin typeface="ＭＳ ゴシック"/>
              <a:ea typeface="ＭＳ ゴシック"/>
            </a:rPr>
            <a:t>委任しない場合は、</a:t>
          </a:r>
        </a:p>
        <a:p>
          <a:pPr algn="l" rtl="0">
            <a:defRPr sz="1000"/>
          </a:pPr>
          <a:r>
            <a:rPr lang="ja-JP" altLang="en-US" sz="1100" b="0" i="0" u="none" strike="noStrike" baseline="0">
              <a:solidFill>
                <a:srgbClr val="000000"/>
              </a:solidFill>
              <a:latin typeface="ＭＳ ゴシック"/>
              <a:ea typeface="ＭＳ ゴシック"/>
            </a:rPr>
            <a:t>項番６～</a:t>
          </a:r>
          <a:r>
            <a:rPr lang="en-US" altLang="ja-JP" sz="1100" b="0" i="0" u="none" strike="noStrike" baseline="0">
              <a:solidFill>
                <a:srgbClr val="000000"/>
              </a:solidFill>
              <a:latin typeface="ＭＳ ゴシック"/>
              <a:ea typeface="ＭＳ ゴシック"/>
            </a:rPr>
            <a:t>10</a:t>
          </a:r>
          <a:r>
            <a:rPr lang="ja-JP" altLang="en-US" sz="1100" b="0" i="0" u="none" strike="noStrike" baseline="0">
              <a:solidFill>
                <a:srgbClr val="000000"/>
              </a:solidFill>
              <a:latin typeface="ＭＳ ゴシック"/>
              <a:ea typeface="ＭＳ ゴシック"/>
            </a:rPr>
            <a:t>は空欄</a:t>
          </a:r>
        </a:p>
        <a:p>
          <a:pPr algn="l" rtl="0">
            <a:defRPr sz="1000"/>
          </a:pPr>
          <a:r>
            <a:rPr lang="ja-JP" altLang="en-US" sz="1100" b="0" i="0" u="none" strike="noStrike" baseline="0">
              <a:solidFill>
                <a:srgbClr val="000000"/>
              </a:solidFill>
              <a:latin typeface="ＭＳ ゴシック"/>
              <a:ea typeface="ＭＳ ゴシック"/>
            </a:rPr>
            <a:t>でかまいません。</a:t>
          </a:r>
        </a:p>
      </xdr:txBody>
    </xdr:sp>
    <xdr:clientData/>
  </xdr:oneCellAnchor>
  <xdr:oneCellAnchor>
    <xdr:from>
      <xdr:col>16</xdr:col>
      <xdr:colOff>95250</xdr:colOff>
      <xdr:row>11</xdr:row>
      <xdr:rowOff>122248</xdr:rowOff>
    </xdr:from>
    <xdr:ext cx="1993366" cy="587084"/>
    <xdr:sp macro="" textlink="">
      <xdr:nvSpPr>
        <xdr:cNvPr id="16386" name="Text Box 2"/>
        <xdr:cNvSpPr txBox="1">
          <a:spLocks noChangeArrowheads="1"/>
        </xdr:cNvSpPr>
      </xdr:nvSpPr>
      <xdr:spPr bwMode="auto">
        <a:xfrm>
          <a:off x="4743450" y="2951173"/>
          <a:ext cx="1993366" cy="587084"/>
        </a:xfrm>
        <a:prstGeom prst="rect">
          <a:avLst/>
        </a:prstGeom>
        <a:solidFill>
          <a:srgbClr val="F3F3F3"/>
        </a:solidFill>
        <a:ln w="9525">
          <a:solidFill>
            <a:srgbClr val="000000"/>
          </a:solidFill>
          <a:miter lim="800000"/>
          <a:headEnd/>
          <a:tailEnd/>
        </a:ln>
      </xdr:spPr>
      <xdr:txBody>
        <a:bodyPr wrap="none" lIns="18288" tIns="18288" rIns="0" bIns="18288" anchor="ctr" upright="1">
          <a:spAutoFit/>
        </a:bodyPr>
        <a:lstStyle/>
        <a:p>
          <a:pPr algn="l" rtl="0">
            <a:defRPr sz="1000"/>
          </a:pPr>
          <a:r>
            <a:rPr lang="ja-JP" altLang="en-US" sz="1100" b="0" i="0" u="none" strike="noStrike" baseline="0">
              <a:solidFill>
                <a:srgbClr val="000000"/>
              </a:solidFill>
              <a:latin typeface="ＭＳ ゴシック"/>
              <a:ea typeface="ＭＳ ゴシック"/>
            </a:rPr>
            <a:t>業種追加等により許可年月日が</a:t>
          </a:r>
        </a:p>
        <a:p>
          <a:pPr algn="l" rtl="0">
            <a:defRPr sz="1000"/>
          </a:pPr>
          <a:r>
            <a:rPr lang="ja-JP" altLang="en-US" sz="1100" b="0" i="0" u="none" strike="noStrike" baseline="0">
              <a:solidFill>
                <a:srgbClr val="000000"/>
              </a:solidFill>
              <a:latin typeface="ＭＳ ゴシック"/>
              <a:ea typeface="ＭＳ ゴシック"/>
            </a:rPr>
            <a:t>複数ある場合は、３つまで記入</a:t>
          </a:r>
        </a:p>
        <a:p>
          <a:pPr algn="l" rtl="0">
            <a:defRPr sz="1000"/>
          </a:pPr>
          <a:r>
            <a:rPr lang="ja-JP" altLang="en-US" sz="1100" b="0" i="0" u="none" strike="noStrike" baseline="0">
              <a:solidFill>
                <a:srgbClr val="000000"/>
              </a:solidFill>
              <a:latin typeface="ＭＳ ゴシック"/>
              <a:ea typeface="ＭＳ ゴシック"/>
            </a:rPr>
            <a:t>してください。</a:t>
          </a:r>
        </a:p>
      </xdr:txBody>
    </xdr:sp>
    <xdr:clientData/>
  </xdr:oneCellAnchor>
</xdr:wsDr>
</file>

<file path=xl/drawings/drawing6.xml><?xml version="1.0" encoding="utf-8"?>
<xdr:wsDr xmlns:xdr="http://schemas.openxmlformats.org/drawingml/2006/spreadsheetDrawing" xmlns:a="http://schemas.openxmlformats.org/drawingml/2006/main">
  <xdr:twoCellAnchor editAs="oneCell">
    <xdr:from>
      <xdr:col>21</xdr:col>
      <xdr:colOff>123825</xdr:colOff>
      <xdr:row>12</xdr:row>
      <xdr:rowOff>101600</xdr:rowOff>
    </xdr:from>
    <xdr:to>
      <xdr:col>25</xdr:col>
      <xdr:colOff>85725</xdr:colOff>
      <xdr:row>16</xdr:row>
      <xdr:rowOff>26458</xdr:rowOff>
    </xdr:to>
    <xdr:sp macro="" textlink="">
      <xdr:nvSpPr>
        <xdr:cNvPr id="24579" name="Oval 3"/>
        <xdr:cNvSpPr>
          <a:spLocks noChangeArrowheads="1"/>
        </xdr:cNvSpPr>
      </xdr:nvSpPr>
      <xdr:spPr bwMode="auto">
        <a:xfrm>
          <a:off x="4029075" y="2568575"/>
          <a:ext cx="723900" cy="724958"/>
        </a:xfrm>
        <a:prstGeom prst="ellipse">
          <a:avLst/>
        </a:prstGeom>
        <a:noFill/>
        <a:ln w="38100">
          <a:solidFill>
            <a:srgbClr val="000000"/>
          </a:solidFill>
          <a:round/>
          <a:headEnd/>
          <a:tailEnd/>
        </a:ln>
      </xdr:spPr>
      <xdr:txBody>
        <a:bodyPr vertOverflow="clip" vert="wordArtVertRtl" wrap="square" lIns="45720" tIns="0" rIns="45720" bIns="0" anchor="ctr" upright="1"/>
        <a:lstStyle/>
        <a:p>
          <a:pPr algn="ctr" rtl="0">
            <a:defRPr sz="1000"/>
          </a:pPr>
          <a:r>
            <a:rPr lang="ja-JP" altLang="en-US" sz="1400" b="0" i="0" u="none" strike="noStrike" baseline="0">
              <a:solidFill>
                <a:srgbClr val="000000"/>
              </a:solidFill>
              <a:latin typeface="HG丸ｺﾞｼｯｸM-PRO"/>
              <a:ea typeface="HG丸ｺﾞｼｯｸM-PRO"/>
            </a:rPr>
            <a:t>実印</a:t>
          </a:r>
        </a:p>
      </xdr:txBody>
    </xdr:sp>
    <xdr:clientData/>
  </xdr:twoCellAnchor>
  <xdr:twoCellAnchor editAs="oneCell">
    <xdr:from>
      <xdr:col>8</xdr:col>
      <xdr:colOff>32808</xdr:colOff>
      <xdr:row>12</xdr:row>
      <xdr:rowOff>109009</xdr:rowOff>
    </xdr:from>
    <xdr:to>
      <xdr:col>12</xdr:col>
      <xdr:colOff>42333</xdr:colOff>
      <xdr:row>16</xdr:row>
      <xdr:rowOff>51859</xdr:rowOff>
    </xdr:to>
    <xdr:sp macro="" textlink="">
      <xdr:nvSpPr>
        <xdr:cNvPr id="24584" name="Oval 8"/>
        <xdr:cNvSpPr>
          <a:spLocks noChangeArrowheads="1"/>
        </xdr:cNvSpPr>
      </xdr:nvSpPr>
      <xdr:spPr bwMode="auto">
        <a:xfrm>
          <a:off x="2604558" y="2575984"/>
          <a:ext cx="771525" cy="742950"/>
        </a:xfrm>
        <a:prstGeom prst="ellipse">
          <a:avLst/>
        </a:prstGeom>
        <a:noFill/>
        <a:ln w="38100">
          <a:solidFill>
            <a:srgbClr val="000000"/>
          </a:solidFill>
          <a:round/>
          <a:headEnd/>
          <a:tailEnd/>
        </a:ln>
      </xdr:spPr>
      <xdr:txBody>
        <a:bodyPr vertOverflow="clip" vert="wordArtVertRtl" wrap="square" lIns="90000" tIns="0" rIns="90000" bIns="0" anchor="ctr" upright="1"/>
        <a:lstStyle/>
        <a:p>
          <a:pPr algn="ctr" rtl="0">
            <a:lnSpc>
              <a:spcPts val="1200"/>
            </a:lnSpc>
            <a:defRPr sz="1000"/>
          </a:pPr>
          <a:r>
            <a:rPr lang="ja-JP" altLang="en-US" sz="1200" b="0" i="0" u="none" strike="noStrike" baseline="0">
              <a:solidFill>
                <a:srgbClr val="000000"/>
              </a:solidFill>
              <a:latin typeface="HG丸ｺﾞｼｯｸM-PRO"/>
              <a:ea typeface="HG丸ｺﾞｼｯｸM-PRO"/>
            </a:rPr>
            <a:t>使用印</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18</xdr:col>
      <xdr:colOff>161925</xdr:colOff>
      <xdr:row>28</xdr:row>
      <xdr:rowOff>209550</xdr:rowOff>
    </xdr:from>
    <xdr:to>
      <xdr:col>21</xdr:col>
      <xdr:colOff>133350</xdr:colOff>
      <xdr:row>30</xdr:row>
      <xdr:rowOff>28575</xdr:rowOff>
    </xdr:to>
    <xdr:sp macro="" textlink="">
      <xdr:nvSpPr>
        <xdr:cNvPr id="21279" name="Oval 1"/>
        <xdr:cNvSpPr>
          <a:spLocks noChangeArrowheads="1"/>
        </xdr:cNvSpPr>
      </xdr:nvSpPr>
      <xdr:spPr bwMode="auto">
        <a:xfrm>
          <a:off x="3495675" y="6343650"/>
          <a:ext cx="542925" cy="361950"/>
        </a:xfrm>
        <a:prstGeom prst="ellipse">
          <a:avLst/>
        </a:prstGeom>
        <a:noFill/>
        <a:ln w="25400">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28575</xdr:colOff>
      <xdr:row>31</xdr:row>
      <xdr:rowOff>9525</xdr:rowOff>
    </xdr:from>
    <xdr:to>
      <xdr:col>14</xdr:col>
      <xdr:colOff>85725</xdr:colOff>
      <xdr:row>31</xdr:row>
      <xdr:rowOff>266700</xdr:rowOff>
    </xdr:to>
    <xdr:sp macro="" textlink="">
      <xdr:nvSpPr>
        <xdr:cNvPr id="21280" name="Oval 2"/>
        <xdr:cNvSpPr>
          <a:spLocks noChangeArrowheads="1"/>
        </xdr:cNvSpPr>
      </xdr:nvSpPr>
      <xdr:spPr bwMode="auto">
        <a:xfrm>
          <a:off x="2409825" y="7000875"/>
          <a:ext cx="247650" cy="257175"/>
        </a:xfrm>
        <a:prstGeom prst="ellipse">
          <a:avLst/>
        </a:prstGeom>
        <a:noFill/>
        <a:ln w="25400">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20</xdr:col>
      <xdr:colOff>95250</xdr:colOff>
      <xdr:row>21</xdr:row>
      <xdr:rowOff>171450</xdr:rowOff>
    </xdr:from>
    <xdr:to>
      <xdr:col>24</xdr:col>
      <xdr:colOff>171450</xdr:colOff>
      <xdr:row>23</xdr:row>
      <xdr:rowOff>76200</xdr:rowOff>
    </xdr:to>
    <xdr:sp macro="" textlink="">
      <xdr:nvSpPr>
        <xdr:cNvPr id="21904" name="Oval 1"/>
        <xdr:cNvSpPr>
          <a:spLocks noChangeArrowheads="1"/>
        </xdr:cNvSpPr>
      </xdr:nvSpPr>
      <xdr:spPr bwMode="auto">
        <a:xfrm>
          <a:off x="3810000" y="4705350"/>
          <a:ext cx="838200" cy="361950"/>
        </a:xfrm>
        <a:prstGeom prst="ellipse">
          <a:avLst/>
        </a:prstGeom>
        <a:noFill/>
        <a:ln w="25400">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2.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3.xml"/></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4.xml"/><Relationship Id="rId1" Type="http://schemas.openxmlformats.org/officeDocument/2006/relationships/printerSettings" Target="../printerSettings/printerSettings20.bin"/><Relationship Id="rId4" Type="http://schemas.openxmlformats.org/officeDocument/2006/relationships/comments" Target="../comments8.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30.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drawing" Target="../drawings/drawing5.xml"/></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4.xml.rels><?xml version="1.0" encoding="UTF-8" standalone="yes"?>
<Relationships xmlns="http://schemas.openxmlformats.org/package/2006/relationships"><Relationship Id="rId2" Type="http://schemas.openxmlformats.org/officeDocument/2006/relationships/comments" Target="../comments10.xml"/><Relationship Id="rId1" Type="http://schemas.openxmlformats.org/officeDocument/2006/relationships/vmlDrawing" Target="../drawings/vmlDrawing10.vml"/></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6.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drawing" Target="../drawings/drawing6.xml"/></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8.xml.rels><?xml version="1.0" encoding="UTF-8" standalone="yes"?>
<Relationships xmlns="http://schemas.openxmlformats.org/package/2006/relationships"><Relationship Id="rId2" Type="http://schemas.openxmlformats.org/officeDocument/2006/relationships/comments" Target="../comments12.xml"/><Relationship Id="rId1" Type="http://schemas.openxmlformats.org/officeDocument/2006/relationships/vmlDrawing" Target="../drawings/vmlDrawing12.vml"/></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0.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42.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sheetPr>
  <dimension ref="A1:AE184"/>
  <sheetViews>
    <sheetView showGridLines="0" tabSelected="1" view="pageBreakPreview" zoomScaleNormal="100" zoomScaleSheetLayoutView="100" workbookViewId="0">
      <selection activeCell="A2" sqref="A2:F2"/>
    </sheetView>
  </sheetViews>
  <sheetFormatPr defaultColWidth="9" defaultRowHeight="14.25"/>
  <cols>
    <col min="1" max="1" width="1.25" style="26" customWidth="1"/>
    <col min="2" max="2" width="7.875" style="28" bestFit="1" customWidth="1"/>
    <col min="3" max="3" width="2.875" style="26" customWidth="1"/>
    <col min="4" max="4" width="22.5" style="26" customWidth="1"/>
    <col min="5" max="5" width="22.75" style="26" customWidth="1"/>
    <col min="6" max="6" width="31.125" style="26" customWidth="1"/>
    <col min="7" max="7" width="1" style="26" customWidth="1"/>
    <col min="8" max="104" width="2.5" style="26" customWidth="1"/>
    <col min="105" max="16384" width="9" style="26"/>
  </cols>
  <sheetData>
    <row r="1" spans="1:31" ht="7.5" customHeight="1"/>
    <row r="2" spans="1:31" s="54" customFormat="1" ht="21.75" customHeight="1">
      <c r="A2" s="594" t="s">
        <v>1108</v>
      </c>
      <c r="B2" s="594"/>
      <c r="C2" s="594"/>
      <c r="D2" s="594"/>
      <c r="E2" s="594"/>
      <c r="F2" s="594"/>
      <c r="G2" s="53"/>
      <c r="H2" s="53"/>
      <c r="I2" s="53"/>
      <c r="J2" s="53"/>
      <c r="K2" s="53"/>
      <c r="L2" s="53"/>
      <c r="M2" s="53"/>
      <c r="N2" s="53"/>
      <c r="O2" s="53"/>
      <c r="P2" s="53"/>
      <c r="Q2" s="53"/>
      <c r="R2" s="53"/>
      <c r="S2" s="53"/>
      <c r="T2" s="53"/>
      <c r="U2" s="53"/>
      <c r="V2" s="53"/>
      <c r="W2" s="53"/>
      <c r="X2" s="53"/>
      <c r="Y2" s="53"/>
      <c r="Z2" s="53"/>
      <c r="AA2" s="53"/>
      <c r="AB2" s="53"/>
      <c r="AC2" s="53"/>
      <c r="AD2" s="53"/>
      <c r="AE2" s="53"/>
    </row>
    <row r="3" spans="1:31" s="54" customFormat="1" ht="21.75" customHeight="1">
      <c r="A3" s="594" t="s">
        <v>412</v>
      </c>
      <c r="B3" s="594"/>
      <c r="C3" s="594"/>
      <c r="D3" s="594"/>
      <c r="E3" s="594"/>
      <c r="F3" s="594"/>
      <c r="G3" s="53"/>
      <c r="H3" s="53"/>
      <c r="I3" s="53"/>
      <c r="J3" s="53"/>
      <c r="K3" s="53"/>
      <c r="L3" s="53"/>
      <c r="M3" s="53"/>
      <c r="N3" s="53"/>
      <c r="O3" s="53"/>
      <c r="P3" s="53"/>
      <c r="Q3" s="53"/>
      <c r="R3" s="53"/>
      <c r="S3" s="53"/>
      <c r="T3" s="53"/>
      <c r="U3" s="53"/>
      <c r="V3" s="53"/>
      <c r="W3" s="53"/>
      <c r="X3" s="53"/>
      <c r="Y3" s="53"/>
      <c r="Z3" s="53"/>
      <c r="AA3" s="53"/>
      <c r="AB3" s="53"/>
      <c r="AC3" s="53"/>
      <c r="AD3" s="53"/>
      <c r="AE3" s="53"/>
    </row>
    <row r="4" spans="1:31" s="54" customFormat="1" ht="18" customHeight="1">
      <c r="A4" s="593" t="s">
        <v>1047</v>
      </c>
      <c r="B4" s="593"/>
      <c r="C4" s="593"/>
      <c r="D4" s="593"/>
      <c r="E4" s="593"/>
      <c r="F4" s="593"/>
      <c r="G4" s="53"/>
      <c r="H4" s="53"/>
      <c r="I4" s="53"/>
      <c r="J4" s="53"/>
      <c r="K4" s="53"/>
      <c r="L4" s="53"/>
      <c r="M4" s="53"/>
      <c r="N4" s="53"/>
      <c r="O4" s="53"/>
      <c r="P4" s="53"/>
      <c r="Q4" s="53"/>
      <c r="R4" s="53"/>
      <c r="S4" s="53"/>
      <c r="T4" s="53"/>
      <c r="U4" s="53"/>
      <c r="V4" s="53"/>
      <c r="W4" s="53"/>
      <c r="X4" s="53"/>
      <c r="Y4" s="53"/>
      <c r="Z4" s="53"/>
      <c r="AA4" s="53"/>
      <c r="AB4" s="53"/>
      <c r="AC4" s="53"/>
      <c r="AD4" s="53"/>
      <c r="AE4" s="53"/>
    </row>
    <row r="5" spans="1:31" ht="16.5" customHeight="1">
      <c r="B5" s="159" t="s">
        <v>424</v>
      </c>
      <c r="E5" s="490"/>
    </row>
    <row r="6" spans="1:31" ht="16.5" customHeight="1">
      <c r="B6" s="159" t="s">
        <v>425</v>
      </c>
    </row>
    <row r="7" spans="1:31" s="425" customFormat="1" ht="16.5" customHeight="1">
      <c r="B7" s="468">
        <v>0</v>
      </c>
      <c r="C7" s="469" t="s">
        <v>837</v>
      </c>
    </row>
    <row r="8" spans="1:31" s="41" customFormat="1" ht="16.5" customHeight="1">
      <c r="B8" s="15">
        <v>1</v>
      </c>
      <c r="C8" s="41" t="s">
        <v>429</v>
      </c>
    </row>
    <row r="9" spans="1:31" s="41" customFormat="1" ht="16.5" customHeight="1">
      <c r="B9" s="15">
        <v>2</v>
      </c>
      <c r="C9" s="41" t="s">
        <v>430</v>
      </c>
    </row>
    <row r="10" spans="1:31" s="41" customFormat="1" ht="16.5" customHeight="1">
      <c r="B10" s="15">
        <v>3</v>
      </c>
      <c r="C10" s="21" t="s">
        <v>878</v>
      </c>
    </row>
    <row r="11" spans="1:31" s="488" customFormat="1" ht="16.5" customHeight="1">
      <c r="B11" s="492" t="s">
        <v>877</v>
      </c>
      <c r="C11" s="493" t="s">
        <v>879</v>
      </c>
    </row>
    <row r="12" spans="1:31" s="41" customFormat="1" ht="16.5" customHeight="1">
      <c r="B12" s="15">
        <v>4</v>
      </c>
      <c r="C12" s="21" t="s">
        <v>594</v>
      </c>
    </row>
    <row r="13" spans="1:31" s="41" customFormat="1" ht="16.5" customHeight="1">
      <c r="B13" s="15">
        <v>5</v>
      </c>
      <c r="C13" s="21" t="s">
        <v>353</v>
      </c>
    </row>
    <row r="14" spans="1:31" s="41" customFormat="1" ht="16.5" customHeight="1">
      <c r="B14" s="15">
        <v>6</v>
      </c>
      <c r="C14" s="21" t="s">
        <v>539</v>
      </c>
    </row>
    <row r="15" spans="1:31" s="488" customFormat="1" ht="16.5" customHeight="1">
      <c r="B15" s="492" t="s">
        <v>880</v>
      </c>
      <c r="C15" s="493" t="s">
        <v>881</v>
      </c>
      <c r="D15" s="494"/>
    </row>
    <row r="16" spans="1:31" s="41" customFormat="1" ht="16.5" customHeight="1">
      <c r="B16" s="15">
        <v>7</v>
      </c>
      <c r="C16" s="493" t="s">
        <v>886</v>
      </c>
    </row>
    <row r="17" spans="2:6" s="41" customFormat="1" ht="16.5" customHeight="1">
      <c r="B17" s="15">
        <v>8</v>
      </c>
      <c r="C17" s="21" t="s">
        <v>423</v>
      </c>
    </row>
    <row r="18" spans="2:6" s="41" customFormat="1" ht="16.5" customHeight="1">
      <c r="B18" s="15">
        <v>9</v>
      </c>
      <c r="C18" s="493" t="s">
        <v>887</v>
      </c>
    </row>
    <row r="19" spans="2:6" s="41" customFormat="1" ht="16.5" customHeight="1">
      <c r="B19" s="15">
        <v>10</v>
      </c>
      <c r="C19" s="21" t="s">
        <v>358</v>
      </c>
    </row>
    <row r="20" spans="2:6" s="41" customFormat="1" ht="16.5" customHeight="1">
      <c r="B20" s="15">
        <v>11</v>
      </c>
      <c r="C20" s="21" t="s">
        <v>500</v>
      </c>
    </row>
    <row r="21" spans="2:6" s="41" customFormat="1" ht="16.5" customHeight="1">
      <c r="B21" s="15">
        <v>12</v>
      </c>
      <c r="C21" s="21" t="s">
        <v>882</v>
      </c>
    </row>
    <row r="22" spans="2:6" s="41" customFormat="1" ht="16.5" customHeight="1">
      <c r="B22" s="15">
        <v>13</v>
      </c>
      <c r="C22" s="21" t="s">
        <v>354</v>
      </c>
    </row>
    <row r="23" spans="2:6" s="41" customFormat="1" ht="16.5" customHeight="1">
      <c r="B23" s="15">
        <v>14</v>
      </c>
      <c r="C23" s="41" t="s">
        <v>355</v>
      </c>
    </row>
    <row r="24" spans="2:6" ht="16.5" customHeight="1">
      <c r="C24" s="26" t="s">
        <v>387</v>
      </c>
    </row>
    <row r="25" spans="2:6" s="50" customFormat="1" ht="16.5" customHeight="1">
      <c r="B25" s="28"/>
      <c r="C25" s="597" t="s">
        <v>82</v>
      </c>
      <c r="D25" s="598"/>
      <c r="E25" s="595" t="s">
        <v>83</v>
      </c>
      <c r="F25" s="596"/>
    </row>
    <row r="26" spans="2:6" s="50" customFormat="1" ht="16.5" customHeight="1">
      <c r="B26" s="51"/>
      <c r="C26" s="599"/>
      <c r="D26" s="600"/>
      <c r="E26" s="44" t="s">
        <v>1089</v>
      </c>
      <c r="F26" s="44" t="s">
        <v>1090</v>
      </c>
    </row>
    <row r="27" spans="2:6" s="50" customFormat="1" ht="16.5" customHeight="1">
      <c r="B27" s="51"/>
      <c r="C27" s="605" t="s">
        <v>84</v>
      </c>
      <c r="D27" s="606"/>
      <c r="E27" s="45" t="s">
        <v>416</v>
      </c>
      <c r="F27" s="45" t="s">
        <v>512</v>
      </c>
    </row>
    <row r="28" spans="2:6" s="50" customFormat="1" ht="16.5" customHeight="1">
      <c r="B28" s="51"/>
      <c r="C28" s="607"/>
      <c r="D28" s="608"/>
      <c r="E28" s="46" t="s">
        <v>93</v>
      </c>
      <c r="F28" s="46" t="s">
        <v>415</v>
      </c>
    </row>
    <row r="29" spans="2:6" s="50" customFormat="1" ht="16.5" customHeight="1">
      <c r="B29" s="51"/>
      <c r="C29" s="607"/>
      <c r="D29" s="608"/>
      <c r="E29" s="46"/>
      <c r="F29" s="46" t="s">
        <v>611</v>
      </c>
    </row>
    <row r="30" spans="2:6" s="50" customFormat="1" ht="16.5" customHeight="1">
      <c r="B30" s="51"/>
      <c r="C30" s="609"/>
      <c r="D30" s="610"/>
      <c r="E30" s="48"/>
      <c r="F30" s="48" t="s">
        <v>612</v>
      </c>
    </row>
    <row r="31" spans="2:6" s="50" customFormat="1" ht="16.5" customHeight="1">
      <c r="B31" s="51"/>
      <c r="C31" s="611" t="s">
        <v>85</v>
      </c>
      <c r="D31" s="612"/>
      <c r="E31" s="49" t="s">
        <v>414</v>
      </c>
      <c r="F31" s="49" t="s">
        <v>513</v>
      </c>
    </row>
    <row r="32" spans="2:6" s="50" customFormat="1" ht="16.5" customHeight="1">
      <c r="B32" s="51"/>
      <c r="C32" s="607"/>
      <c r="D32" s="608"/>
      <c r="E32" s="46"/>
      <c r="F32" s="46" t="s">
        <v>415</v>
      </c>
    </row>
    <row r="33" spans="2:6" s="50" customFormat="1" ht="16.5" customHeight="1">
      <c r="B33" s="51"/>
      <c r="C33" s="607"/>
      <c r="D33" s="608"/>
      <c r="E33" s="46"/>
      <c r="F33" s="46" t="s">
        <v>611</v>
      </c>
    </row>
    <row r="34" spans="2:6" s="50" customFormat="1" ht="16.5" customHeight="1">
      <c r="B34" s="51"/>
      <c r="C34" s="607"/>
      <c r="D34" s="608"/>
      <c r="E34" s="48"/>
      <c r="F34" s="48" t="s">
        <v>612</v>
      </c>
    </row>
    <row r="35" spans="2:6" s="50" customFormat="1" ht="16.5" customHeight="1">
      <c r="B35" s="51"/>
      <c r="C35" s="611" t="s">
        <v>86</v>
      </c>
      <c r="D35" s="612"/>
      <c r="E35" s="49" t="s">
        <v>92</v>
      </c>
      <c r="F35" s="49" t="s">
        <v>92</v>
      </c>
    </row>
    <row r="36" spans="2:6" s="50" customFormat="1" ht="16.5" customHeight="1">
      <c r="B36" s="51"/>
      <c r="C36" s="607"/>
      <c r="D36" s="608"/>
      <c r="E36" s="46" t="s">
        <v>110</v>
      </c>
      <c r="F36" s="46" t="s">
        <v>611</v>
      </c>
    </row>
    <row r="37" spans="2:6" s="50" customFormat="1" ht="16.5" customHeight="1">
      <c r="B37" s="51"/>
      <c r="C37" s="607"/>
      <c r="D37" s="608"/>
      <c r="E37" s="46"/>
      <c r="F37" s="48" t="s">
        <v>612</v>
      </c>
    </row>
    <row r="38" spans="2:6" s="50" customFormat="1" ht="31.5" customHeight="1">
      <c r="B38" s="51"/>
      <c r="C38" s="601" t="s">
        <v>388</v>
      </c>
      <c r="D38" s="602"/>
      <c r="E38" s="47" t="s">
        <v>414</v>
      </c>
      <c r="F38" s="242" t="s">
        <v>613</v>
      </c>
    </row>
    <row r="39" spans="2:6" s="50" customFormat="1" ht="16.5" customHeight="1">
      <c r="B39" s="51"/>
      <c r="C39" s="601" t="s">
        <v>389</v>
      </c>
      <c r="D39" s="602"/>
      <c r="E39" s="47" t="s">
        <v>91</v>
      </c>
      <c r="F39" s="47" t="s">
        <v>390</v>
      </c>
    </row>
    <row r="40" spans="2:6" s="50" customFormat="1" ht="16.5" customHeight="1">
      <c r="B40" s="51"/>
      <c r="C40" s="613" t="s">
        <v>87</v>
      </c>
      <c r="D40" s="614"/>
      <c r="E40" s="47" t="s">
        <v>91</v>
      </c>
      <c r="F40" s="47" t="s">
        <v>514</v>
      </c>
    </row>
    <row r="41" spans="2:6" s="50" customFormat="1" ht="16.5" customHeight="1">
      <c r="B41" s="51"/>
      <c r="C41" s="603" t="s">
        <v>413</v>
      </c>
      <c r="D41" s="604"/>
      <c r="E41" s="52"/>
      <c r="F41" s="47" t="s">
        <v>612</v>
      </c>
    </row>
    <row r="42" spans="2:6" s="50" customFormat="1" ht="16.5" customHeight="1">
      <c r="B42" s="51"/>
      <c r="C42" s="603" t="s">
        <v>391</v>
      </c>
      <c r="D42" s="604"/>
      <c r="E42" s="52"/>
      <c r="F42" s="47" t="s">
        <v>91</v>
      </c>
    </row>
    <row r="43" spans="2:6" s="50" customFormat="1" ht="16.5" customHeight="1">
      <c r="B43" s="51"/>
      <c r="C43" s="603" t="s">
        <v>392</v>
      </c>
      <c r="D43" s="604"/>
      <c r="E43" s="52"/>
      <c r="F43" s="47" t="s">
        <v>393</v>
      </c>
    </row>
    <row r="44" spans="2:6" s="50" customFormat="1" ht="16.5" customHeight="1">
      <c r="B44" s="51"/>
      <c r="C44" s="611" t="s">
        <v>88</v>
      </c>
      <c r="D44" s="612"/>
      <c r="E44" s="615"/>
      <c r="F44" s="49" t="s">
        <v>65</v>
      </c>
    </row>
    <row r="45" spans="2:6" s="50" customFormat="1" ht="16.5" customHeight="1">
      <c r="B45" s="51"/>
      <c r="C45" s="609"/>
      <c r="D45" s="610"/>
      <c r="E45" s="616"/>
      <c r="F45" s="48" t="s">
        <v>614</v>
      </c>
    </row>
    <row r="46" spans="2:6" s="50" customFormat="1" ht="16.5" customHeight="1">
      <c r="B46" s="51"/>
      <c r="C46" s="611" t="s">
        <v>89</v>
      </c>
      <c r="D46" s="612"/>
      <c r="E46" s="49" t="s">
        <v>92</v>
      </c>
      <c r="F46" s="49" t="s">
        <v>92</v>
      </c>
    </row>
    <row r="47" spans="2:6" s="50" customFormat="1" ht="16.5" customHeight="1">
      <c r="B47" s="51"/>
      <c r="C47" s="609"/>
      <c r="D47" s="610"/>
      <c r="E47" s="48" t="s">
        <v>93</v>
      </c>
      <c r="F47" s="48" t="s">
        <v>93</v>
      </c>
    </row>
    <row r="48" spans="2:6" s="50" customFormat="1" ht="16.5" customHeight="1">
      <c r="B48" s="51"/>
      <c r="C48" s="603" t="s">
        <v>90</v>
      </c>
      <c r="D48" s="604"/>
      <c r="E48" s="47" t="s">
        <v>93</v>
      </c>
      <c r="F48" s="47" t="s">
        <v>93</v>
      </c>
    </row>
    <row r="49" spans="2:6" s="50" customFormat="1" ht="32.25" customHeight="1">
      <c r="B49" s="51"/>
      <c r="C49" s="603" t="s">
        <v>394</v>
      </c>
      <c r="D49" s="604"/>
      <c r="E49" s="52"/>
      <c r="F49" s="47" t="s">
        <v>395</v>
      </c>
    </row>
    <row r="50" spans="2:6" s="50" customFormat="1" ht="30" customHeight="1">
      <c r="B50" s="51"/>
      <c r="C50" s="603" t="s">
        <v>119</v>
      </c>
      <c r="D50" s="604"/>
      <c r="E50" s="52"/>
      <c r="F50" s="49" t="s">
        <v>396</v>
      </c>
    </row>
    <row r="51" spans="2:6" s="50" customFormat="1" ht="16.5" customHeight="1">
      <c r="B51" s="51"/>
      <c r="C51" s="603" t="s">
        <v>120</v>
      </c>
      <c r="D51" s="604"/>
      <c r="E51" s="49" t="s">
        <v>91</v>
      </c>
      <c r="F51" s="49" t="s">
        <v>91</v>
      </c>
    </row>
    <row r="52" spans="2:6" s="50" customFormat="1" ht="28.5" customHeight="1">
      <c r="B52" s="51"/>
      <c r="C52" s="617" t="s">
        <v>121</v>
      </c>
      <c r="D52" s="618"/>
      <c r="E52" s="49" t="s">
        <v>91</v>
      </c>
      <c r="F52" s="49" t="s">
        <v>397</v>
      </c>
    </row>
    <row r="53" spans="2:6" s="50" customFormat="1" ht="16.5" customHeight="1">
      <c r="B53" s="51"/>
      <c r="C53" s="617" t="s">
        <v>122</v>
      </c>
      <c r="D53" s="618"/>
      <c r="E53" s="49" t="s">
        <v>615</v>
      </c>
      <c r="F53" s="49" t="s">
        <v>402</v>
      </c>
    </row>
    <row r="54" spans="2:6" s="50" customFormat="1" ht="16.5" customHeight="1">
      <c r="B54" s="51"/>
      <c r="C54" s="621" t="s">
        <v>616</v>
      </c>
      <c r="D54" s="622"/>
      <c r="E54" s="220" t="s">
        <v>617</v>
      </c>
      <c r="F54" s="220" t="s">
        <v>618</v>
      </c>
    </row>
    <row r="55" spans="2:6">
      <c r="B55" s="21"/>
      <c r="C55" s="224" t="s">
        <v>417</v>
      </c>
      <c r="D55" s="109"/>
    </row>
    <row r="56" spans="2:6">
      <c r="B56" s="21"/>
      <c r="C56" s="109"/>
      <c r="D56" s="224" t="s">
        <v>508</v>
      </c>
    </row>
    <row r="57" spans="2:6">
      <c r="B57" s="21"/>
      <c r="C57" s="109"/>
      <c r="D57" s="245" t="s">
        <v>494</v>
      </c>
    </row>
    <row r="58" spans="2:6">
      <c r="B58" s="21"/>
      <c r="C58" s="109"/>
      <c r="D58" s="245" t="s">
        <v>495</v>
      </c>
    </row>
    <row r="59" spans="2:6">
      <c r="B59" s="21"/>
      <c r="C59" s="109"/>
      <c r="D59" s="245" t="s">
        <v>509</v>
      </c>
    </row>
    <row r="60" spans="2:6" ht="14.25" customHeight="1">
      <c r="B60" s="21"/>
      <c r="C60" s="43"/>
      <c r="D60" s="109" t="s">
        <v>496</v>
      </c>
    </row>
    <row r="61" spans="2:6" ht="14.25" customHeight="1">
      <c r="B61" s="21"/>
      <c r="C61" s="109" t="s">
        <v>510</v>
      </c>
      <c r="D61" s="109"/>
    </row>
    <row r="62" spans="2:6" ht="14.25" customHeight="1">
      <c r="B62" s="21"/>
      <c r="C62" s="109"/>
      <c r="D62" s="246" t="s">
        <v>497</v>
      </c>
    </row>
    <row r="63" spans="2:6" ht="14.25" customHeight="1">
      <c r="B63" s="21"/>
      <c r="C63" s="109"/>
      <c r="D63" s="109" t="s">
        <v>498</v>
      </c>
    </row>
    <row r="64" spans="2:6" ht="14.25" customHeight="1">
      <c r="B64" s="21"/>
      <c r="C64" s="109" t="s">
        <v>399</v>
      </c>
      <c r="D64" s="109"/>
    </row>
    <row r="65" spans="2:6" ht="14.25" customHeight="1">
      <c r="B65" s="21"/>
      <c r="C65" s="109"/>
      <c r="D65" s="109" t="s">
        <v>1093</v>
      </c>
    </row>
    <row r="66" spans="2:6" ht="14.25" customHeight="1">
      <c r="B66" s="21"/>
      <c r="C66" s="109" t="s">
        <v>400</v>
      </c>
      <c r="D66" s="109"/>
    </row>
    <row r="67" spans="2:6" ht="14.25" customHeight="1">
      <c r="B67" s="21"/>
      <c r="C67" s="109"/>
      <c r="D67" s="109" t="s">
        <v>401</v>
      </c>
    </row>
    <row r="68" spans="2:6" ht="14.25" customHeight="1">
      <c r="B68" s="21"/>
      <c r="C68" s="109"/>
      <c r="D68" s="109"/>
    </row>
    <row r="69" spans="2:6" ht="18.75" customHeight="1">
      <c r="C69" s="26" t="s">
        <v>398</v>
      </c>
    </row>
    <row r="70" spans="2:6" s="50" customFormat="1" ht="16.5" customHeight="1">
      <c r="B70" s="28"/>
      <c r="C70" s="597" t="s">
        <v>82</v>
      </c>
      <c r="D70" s="598"/>
      <c r="E70" s="595" t="s">
        <v>83</v>
      </c>
      <c r="F70" s="596"/>
    </row>
    <row r="71" spans="2:6" s="50" customFormat="1" ht="16.5" customHeight="1">
      <c r="B71" s="51"/>
      <c r="C71" s="599"/>
      <c r="D71" s="600"/>
      <c r="E71" s="44" t="s">
        <v>1091</v>
      </c>
      <c r="F71" s="44" t="s">
        <v>1092</v>
      </c>
    </row>
    <row r="72" spans="2:6" s="50" customFormat="1" ht="16.5" customHeight="1">
      <c r="B72" s="51"/>
      <c r="C72" s="609" t="s">
        <v>403</v>
      </c>
      <c r="D72" s="610"/>
      <c r="E72" s="48" t="s">
        <v>404</v>
      </c>
      <c r="F72" s="48" t="s">
        <v>404</v>
      </c>
    </row>
    <row r="73" spans="2:6" s="50" customFormat="1" ht="16.5" customHeight="1">
      <c r="B73" s="51"/>
      <c r="C73" s="603" t="s">
        <v>411</v>
      </c>
      <c r="D73" s="604"/>
      <c r="E73" s="48" t="s">
        <v>405</v>
      </c>
      <c r="F73" s="48" t="s">
        <v>406</v>
      </c>
    </row>
    <row r="74" spans="2:6" s="50" customFormat="1" ht="16.5" customHeight="1">
      <c r="B74" s="51"/>
      <c r="C74" s="619" t="s">
        <v>407</v>
      </c>
      <c r="D74" s="620"/>
      <c r="E74" s="495" t="s">
        <v>883</v>
      </c>
      <c r="F74" s="495" t="s">
        <v>883</v>
      </c>
    </row>
    <row r="75" spans="2:6" s="50" customFormat="1" ht="9.75" customHeight="1">
      <c r="B75" s="51"/>
      <c r="C75" s="221"/>
      <c r="D75" s="221"/>
      <c r="E75" s="222"/>
      <c r="F75" s="222"/>
    </row>
    <row r="76" spans="2:6" s="50" customFormat="1" ht="14.25" customHeight="1">
      <c r="B76" s="51"/>
      <c r="C76" s="161" t="s">
        <v>515</v>
      </c>
      <c r="D76" s="161"/>
      <c r="E76" s="222"/>
      <c r="F76" s="222"/>
    </row>
    <row r="77" spans="2:6" s="50" customFormat="1" ht="14.25" customHeight="1">
      <c r="B77" s="51"/>
      <c r="C77" s="161"/>
      <c r="D77" s="161" t="s">
        <v>516</v>
      </c>
      <c r="E77" s="222"/>
      <c r="F77" s="222"/>
    </row>
    <row r="78" spans="2:6" s="50" customFormat="1" ht="14.25" customHeight="1">
      <c r="B78" s="51"/>
      <c r="C78" s="161"/>
      <c r="D78" s="161" t="s">
        <v>517</v>
      </c>
      <c r="E78" s="222"/>
      <c r="F78" s="222"/>
    </row>
    <row r="79" spans="2:6" s="50" customFormat="1" ht="14.25" customHeight="1">
      <c r="B79" s="51"/>
      <c r="C79" s="161" t="s">
        <v>408</v>
      </c>
      <c r="D79" s="161"/>
      <c r="E79" s="222"/>
      <c r="F79" s="222"/>
    </row>
    <row r="80" spans="2:6" s="50" customFormat="1" ht="14.25" customHeight="1">
      <c r="B80" s="51"/>
      <c r="C80" s="161"/>
      <c r="D80" s="161" t="s">
        <v>409</v>
      </c>
      <c r="E80" s="222"/>
      <c r="F80" s="222"/>
    </row>
    <row r="81" spans="2:6" s="50" customFormat="1" ht="14.25" customHeight="1">
      <c r="B81" s="51"/>
      <c r="C81" s="161"/>
      <c r="D81" s="161" t="s">
        <v>410</v>
      </c>
      <c r="E81" s="222"/>
      <c r="F81" s="222"/>
    </row>
    <row r="82" spans="2:6" s="50" customFormat="1" ht="14.25" customHeight="1">
      <c r="B82" s="51"/>
      <c r="C82" s="161" t="s">
        <v>518</v>
      </c>
      <c r="D82" s="161"/>
      <c r="E82" s="222"/>
      <c r="F82" s="222"/>
    </row>
    <row r="83" spans="2:6" s="50" customFormat="1" ht="14.25" customHeight="1">
      <c r="B83" s="51"/>
      <c r="C83" s="161"/>
      <c r="D83" s="225" t="s">
        <v>519</v>
      </c>
      <c r="E83" s="222"/>
      <c r="F83" s="222"/>
    </row>
    <row r="84" spans="2:6" s="50" customFormat="1" ht="14.25" customHeight="1">
      <c r="B84" s="51"/>
      <c r="C84" s="161"/>
      <c r="D84" s="161" t="s">
        <v>520</v>
      </c>
      <c r="E84" s="222"/>
      <c r="F84" s="222"/>
    </row>
    <row r="85" spans="2:6" s="50" customFormat="1" ht="14.25" customHeight="1">
      <c r="B85" s="51"/>
      <c r="C85" s="161"/>
      <c r="D85" s="161" t="s">
        <v>521</v>
      </c>
      <c r="E85" s="222"/>
      <c r="F85" s="222"/>
    </row>
    <row r="86" spans="2:6" s="50" customFormat="1" ht="14.25" customHeight="1">
      <c r="B86" s="51"/>
      <c r="C86" s="221"/>
      <c r="D86" s="221"/>
      <c r="E86" s="222"/>
      <c r="F86" s="222"/>
    </row>
    <row r="87" spans="2:6" ht="18.75" customHeight="1">
      <c r="B87" s="15">
        <v>15</v>
      </c>
      <c r="C87" s="41" t="s">
        <v>356</v>
      </c>
      <c r="D87" s="43"/>
    </row>
    <row r="88" spans="2:6" ht="18.75" customHeight="1">
      <c r="B88" s="15">
        <v>16</v>
      </c>
      <c r="C88" s="41" t="s">
        <v>499</v>
      </c>
      <c r="D88" s="43"/>
    </row>
    <row r="89" spans="2:6" ht="7.5" customHeight="1">
      <c r="B89" s="26"/>
    </row>
    <row r="90" spans="2:6" ht="16.5" customHeight="1">
      <c r="B90" s="2"/>
      <c r="C90" s="248" t="s">
        <v>94</v>
      </c>
      <c r="D90" s="43" t="s">
        <v>540</v>
      </c>
    </row>
    <row r="91" spans="2:6" ht="16.5" customHeight="1">
      <c r="D91" s="26" t="s">
        <v>95</v>
      </c>
    </row>
    <row r="92" spans="2:6" ht="18.75" customHeight="1">
      <c r="B92" s="42">
        <v>17</v>
      </c>
      <c r="C92" s="41" t="s">
        <v>596</v>
      </c>
    </row>
    <row r="93" spans="2:6" ht="18.75" customHeight="1">
      <c r="B93" s="42">
        <v>18</v>
      </c>
      <c r="C93" s="41" t="s">
        <v>597</v>
      </c>
    </row>
    <row r="94" spans="2:6" ht="18.75" customHeight="1">
      <c r="B94" s="496">
        <v>19</v>
      </c>
      <c r="C94" s="494" t="s">
        <v>888</v>
      </c>
    </row>
    <row r="95" spans="2:6" ht="18.75" customHeight="1"/>
    <row r="96" spans="2: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row r="109" ht="18.75" customHeight="1"/>
    <row r="110" ht="18.75" customHeight="1"/>
    <row r="111" ht="18.75" customHeight="1"/>
    <row r="112" ht="18.75" customHeight="1"/>
    <row r="113" ht="18.75" customHeight="1"/>
    <row r="114" ht="18.75" customHeight="1"/>
    <row r="115" ht="18.75" customHeight="1"/>
    <row r="116" ht="18.75" customHeight="1"/>
    <row r="117" ht="18.75" customHeight="1"/>
    <row r="118" ht="18.75" customHeight="1"/>
    <row r="119" ht="18.75" customHeight="1"/>
    <row r="120" ht="18.75" customHeight="1"/>
    <row r="121" ht="18.75" customHeight="1"/>
    <row r="122" ht="18.75" customHeight="1"/>
    <row r="123" ht="18.75" customHeight="1"/>
    <row r="124" ht="18.75" customHeight="1"/>
    <row r="125" ht="18.75" customHeight="1"/>
    <row r="126" ht="18.75" customHeight="1"/>
    <row r="127" ht="18.75" customHeight="1"/>
    <row r="128" ht="18.75" customHeight="1"/>
    <row r="129" ht="18.75" customHeight="1"/>
    <row r="130" ht="18.75" customHeight="1"/>
    <row r="131" ht="18.75" customHeight="1"/>
    <row r="132" ht="18.75" customHeight="1"/>
    <row r="133" ht="18.75" customHeight="1"/>
    <row r="134" ht="18.75" customHeight="1"/>
    <row r="135" ht="18.75" customHeight="1"/>
    <row r="136" ht="18.75" customHeight="1"/>
    <row r="137" ht="18.75" customHeight="1"/>
    <row r="138" ht="18.75" customHeight="1"/>
    <row r="139" ht="18.75" customHeight="1"/>
    <row r="140" ht="18.75" customHeight="1"/>
    <row r="141" ht="18.75" customHeight="1"/>
    <row r="142" ht="18.75" customHeight="1"/>
    <row r="143" ht="18.75" customHeight="1"/>
    <row r="144" ht="18.75" customHeight="1"/>
    <row r="145" ht="18.75" customHeight="1"/>
    <row r="146" ht="18.75" customHeight="1"/>
    <row r="147" ht="18.75" customHeight="1"/>
    <row r="148" ht="18.75" customHeight="1"/>
    <row r="149" ht="18.75" customHeight="1"/>
    <row r="150" ht="18.75" customHeight="1"/>
    <row r="151" ht="18.75" customHeight="1"/>
    <row r="152" ht="18.75" customHeight="1"/>
    <row r="153" ht="18.75" customHeight="1"/>
    <row r="154" ht="18.75" customHeight="1"/>
    <row r="155" ht="18.75" customHeight="1"/>
    <row r="156" ht="18.75" customHeight="1"/>
    <row r="157" ht="18.75" customHeight="1"/>
    <row r="158" ht="18.75" customHeight="1"/>
    <row r="159" ht="18.75" customHeight="1"/>
    <row r="160" ht="18.75" customHeight="1"/>
    <row r="161" ht="18.75" customHeight="1"/>
    <row r="162" ht="18.75" customHeight="1"/>
    <row r="163" ht="18.75" customHeight="1"/>
    <row r="164" ht="18.75" customHeight="1"/>
    <row r="165" ht="18.75" customHeight="1"/>
    <row r="166" ht="18.75" customHeight="1"/>
    <row r="167" ht="18.75" customHeight="1"/>
    <row r="168" ht="18.75" customHeight="1"/>
    <row r="169" ht="18.75" customHeight="1"/>
    <row r="170" ht="18.75" customHeight="1"/>
    <row r="171" ht="18.75" customHeight="1"/>
    <row r="172" ht="18.75" customHeight="1"/>
    <row r="173" ht="18.75" customHeight="1"/>
    <row r="174" ht="18.75" customHeight="1"/>
    <row r="175" ht="18.75" customHeight="1"/>
    <row r="176" ht="18.75" customHeight="1"/>
    <row r="177" ht="18.75" customHeight="1"/>
    <row r="178" ht="18.75" customHeight="1"/>
    <row r="179" ht="18.75" customHeight="1"/>
    <row r="180" ht="18.75" customHeight="1"/>
    <row r="181" ht="18.75" customHeight="1"/>
    <row r="182" ht="18.75" customHeight="1"/>
    <row r="183" ht="18.75" customHeight="1"/>
    <row r="184" ht="18.75" customHeight="1"/>
  </sheetData>
  <mergeCells count="29">
    <mergeCell ref="E44:E45"/>
    <mergeCell ref="C53:D53"/>
    <mergeCell ref="C46:D47"/>
    <mergeCell ref="C74:D74"/>
    <mergeCell ref="C70:D71"/>
    <mergeCell ref="E70:F70"/>
    <mergeCell ref="C72:D72"/>
    <mergeCell ref="C73:D73"/>
    <mergeCell ref="C54:D54"/>
    <mergeCell ref="C49:D49"/>
    <mergeCell ref="C51:D51"/>
    <mergeCell ref="C52:D52"/>
    <mergeCell ref="C50:D50"/>
    <mergeCell ref="C48:D48"/>
    <mergeCell ref="C44:D45"/>
    <mergeCell ref="C39:D39"/>
    <mergeCell ref="C41:D41"/>
    <mergeCell ref="C43:D43"/>
    <mergeCell ref="C27:D30"/>
    <mergeCell ref="C31:D34"/>
    <mergeCell ref="C35:D37"/>
    <mergeCell ref="C38:D38"/>
    <mergeCell ref="C42:D42"/>
    <mergeCell ref="C40:D40"/>
    <mergeCell ref="A4:F4"/>
    <mergeCell ref="A2:F2"/>
    <mergeCell ref="A3:F3"/>
    <mergeCell ref="E25:F25"/>
    <mergeCell ref="C25:D26"/>
  </mergeCells>
  <phoneticPr fontId="5"/>
  <printOptions horizontalCentered="1"/>
  <pageMargins left="0.70866141732283472" right="0.70866141732283472" top="0.59055118110236227" bottom="0.39370078740157483" header="0.51181102362204722" footer="0.39370078740157483"/>
  <pageSetup paperSize="9" scale="87" fitToHeight="2" orientation="portrait" cellComments="asDisplayed" r:id="rId1"/>
  <headerFooter alignWithMargins="0"/>
  <rowBreaks count="1" manualBreakCount="1">
    <brk id="54" max="6"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47"/>
    <pageSetUpPr fitToPage="1"/>
  </sheetPr>
  <dimension ref="A1:AS52"/>
  <sheetViews>
    <sheetView showGridLines="0" view="pageBreakPreview" zoomScale="87" zoomScaleNormal="90" zoomScaleSheetLayoutView="87" workbookViewId="0">
      <selection activeCell="A19" sqref="A19"/>
    </sheetView>
  </sheetViews>
  <sheetFormatPr defaultColWidth="9" defaultRowHeight="14.25"/>
  <cols>
    <col min="1" max="1" width="9" style="208"/>
    <col min="2" max="18" width="2.5" style="208" customWidth="1"/>
    <col min="19" max="19" width="4.375" style="208" customWidth="1"/>
    <col min="20" max="34" width="2.625" style="208" customWidth="1"/>
    <col min="35" max="35" width="1.25" style="208" customWidth="1"/>
    <col min="36" max="92" width="2.5" style="208" customWidth="1"/>
    <col min="93" max="16384" width="9" style="208"/>
  </cols>
  <sheetData>
    <row r="1" spans="1:45" ht="7.5" customHeight="1"/>
    <row r="2" spans="1:45" s="59" customFormat="1" ht="26.25" customHeight="1">
      <c r="B2" s="712" t="s">
        <v>1046</v>
      </c>
      <c r="C2" s="712"/>
      <c r="D2" s="712"/>
      <c r="E2" s="712"/>
      <c r="F2" s="712"/>
      <c r="G2" s="712"/>
      <c r="H2" s="712"/>
      <c r="I2" s="712"/>
      <c r="J2" s="712"/>
      <c r="K2" s="712"/>
      <c r="L2" s="712"/>
      <c r="M2" s="712"/>
      <c r="N2" s="712"/>
      <c r="O2" s="712"/>
      <c r="P2" s="712"/>
      <c r="Q2" s="712"/>
      <c r="R2" s="712"/>
      <c r="S2" s="712"/>
      <c r="T2" s="712"/>
      <c r="U2" s="712"/>
      <c r="V2" s="712"/>
      <c r="W2" s="712"/>
      <c r="X2" s="712"/>
      <c r="Y2" s="712"/>
      <c r="Z2" s="712"/>
      <c r="AA2" s="712"/>
      <c r="AB2" s="712"/>
      <c r="AC2" s="712"/>
      <c r="AD2" s="712"/>
      <c r="AE2" s="712"/>
      <c r="AF2" s="712"/>
      <c r="AG2" s="712"/>
      <c r="AH2" s="712"/>
      <c r="AI2" s="712"/>
      <c r="AJ2" s="712"/>
      <c r="AK2" s="712"/>
    </row>
    <row r="3" spans="1:45" s="56" customFormat="1" ht="13.5">
      <c r="A3" s="367"/>
      <c r="B3" s="60"/>
      <c r="C3" s="60"/>
      <c r="D3" s="60"/>
      <c r="E3" s="60"/>
      <c r="F3" s="60"/>
      <c r="G3" s="60"/>
      <c r="H3" s="60"/>
      <c r="I3" s="60"/>
      <c r="J3" s="60"/>
      <c r="K3" s="60"/>
      <c r="L3" s="60"/>
      <c r="M3" s="60"/>
      <c r="N3" s="60"/>
      <c r="O3" s="60"/>
      <c r="P3" s="60"/>
      <c r="Q3" s="60"/>
      <c r="R3" s="367"/>
      <c r="S3" s="367"/>
      <c r="T3" s="60"/>
      <c r="U3" s="60"/>
      <c r="V3" s="60"/>
      <c r="W3" s="60"/>
      <c r="X3" s="60"/>
      <c r="Y3" s="60"/>
      <c r="Z3" s="60"/>
      <c r="AA3" s="60"/>
      <c r="AB3" s="719" t="s">
        <v>113</v>
      </c>
      <c r="AC3" s="719"/>
      <c r="AD3" s="719"/>
      <c r="AE3" s="719"/>
      <c r="AF3" s="719"/>
      <c r="AG3" s="719"/>
      <c r="AH3" s="719"/>
      <c r="AI3" s="60"/>
    </row>
    <row r="4" spans="1:45" ht="12" customHeight="1">
      <c r="B4" s="202"/>
      <c r="C4" s="202"/>
      <c r="D4" s="202"/>
      <c r="E4" s="202"/>
      <c r="F4" s="202"/>
      <c r="G4" s="202"/>
      <c r="H4" s="202"/>
      <c r="I4" s="202"/>
      <c r="J4" s="202"/>
      <c r="K4" s="202"/>
      <c r="AB4" s="728"/>
      <c r="AC4" s="729"/>
      <c r="AD4" s="729"/>
      <c r="AE4" s="729"/>
      <c r="AF4" s="729"/>
      <c r="AG4" s="729"/>
      <c r="AH4" s="730"/>
    </row>
    <row r="5" spans="1:45" s="200" customFormat="1" ht="22.5" customHeight="1">
      <c r="F5" s="203"/>
      <c r="G5" s="203"/>
      <c r="H5" s="204" t="s">
        <v>52</v>
      </c>
      <c r="I5" s="675" t="str">
        <f>IF('0 基礎データ入力シート【最初に記入】'!$M$4="","",'0 基礎データ入力シート【最初に記入】'!$M$4)</f>
        <v/>
      </c>
      <c r="J5" s="676"/>
      <c r="K5" s="676"/>
      <c r="L5" s="676"/>
      <c r="M5" s="676"/>
      <c r="N5" s="676"/>
      <c r="O5" s="676"/>
      <c r="P5" s="677"/>
      <c r="Q5" s="136"/>
      <c r="T5" s="205"/>
      <c r="AB5" s="731"/>
      <c r="AC5" s="732"/>
      <c r="AD5" s="732"/>
      <c r="AE5" s="732"/>
      <c r="AF5" s="732"/>
      <c r="AG5" s="732"/>
      <c r="AH5" s="733"/>
    </row>
    <row r="6" spans="1:45" s="205" customFormat="1" ht="7.5" customHeight="1">
      <c r="F6" s="206"/>
      <c r="G6" s="206"/>
      <c r="H6" s="204"/>
      <c r="J6" s="206"/>
      <c r="K6" s="206"/>
      <c r="AB6" s="731"/>
      <c r="AC6" s="732"/>
      <c r="AD6" s="732"/>
      <c r="AE6" s="732"/>
      <c r="AF6" s="732"/>
      <c r="AG6" s="732"/>
      <c r="AH6" s="733"/>
    </row>
    <row r="7" spans="1:45" s="200" customFormat="1" ht="42.95" customHeight="1">
      <c r="F7" s="203"/>
      <c r="G7" s="203"/>
      <c r="H7" s="204" t="s">
        <v>51</v>
      </c>
      <c r="I7" s="725" t="str">
        <f>IF('0 基礎データ入力シート【最初に記入】'!C6="","",'0 基礎データ入力シート【最初に記入】'!C6)</f>
        <v/>
      </c>
      <c r="J7" s="726"/>
      <c r="K7" s="726"/>
      <c r="L7" s="726"/>
      <c r="M7" s="726"/>
      <c r="N7" s="726"/>
      <c r="O7" s="726"/>
      <c r="P7" s="726"/>
      <c r="Q7" s="726"/>
      <c r="R7" s="726"/>
      <c r="S7" s="726"/>
      <c r="T7" s="726"/>
      <c r="U7" s="726"/>
      <c r="V7" s="726"/>
      <c r="W7" s="726"/>
      <c r="X7" s="726"/>
      <c r="Y7" s="727"/>
      <c r="AA7" s="205"/>
      <c r="AB7" s="734"/>
      <c r="AC7" s="735"/>
      <c r="AD7" s="735"/>
      <c r="AE7" s="735"/>
      <c r="AF7" s="735"/>
      <c r="AG7" s="735"/>
      <c r="AH7" s="736"/>
      <c r="AI7" s="203"/>
    </row>
    <row r="8" spans="1:45" ht="12" customHeight="1">
      <c r="B8" s="203"/>
      <c r="C8" s="203"/>
      <c r="D8" s="203"/>
      <c r="E8" s="203"/>
      <c r="F8" s="203"/>
      <c r="G8" s="203"/>
      <c r="H8" s="203"/>
      <c r="I8" s="203"/>
      <c r="J8" s="203"/>
      <c r="K8" s="203"/>
      <c r="AB8" s="414"/>
      <c r="AC8" s="414"/>
      <c r="AD8" s="414"/>
      <c r="AE8" s="414"/>
      <c r="AF8" s="414"/>
      <c r="AG8" s="414"/>
      <c r="AH8" s="414"/>
    </row>
    <row r="9" spans="1:45">
      <c r="B9" s="203"/>
      <c r="C9" s="203"/>
      <c r="D9" s="203"/>
      <c r="E9" s="203"/>
      <c r="F9" s="203"/>
      <c r="G9" s="203"/>
      <c r="H9" s="203"/>
      <c r="I9" s="203"/>
      <c r="J9" s="203"/>
      <c r="K9" s="203"/>
      <c r="AB9" s="201"/>
      <c r="AC9" s="201"/>
      <c r="AD9" s="201"/>
      <c r="AE9" s="201"/>
      <c r="AF9" s="201"/>
      <c r="AG9" s="201"/>
      <c r="AH9" s="201"/>
    </row>
    <row r="10" spans="1:45" ht="14.25" customHeight="1">
      <c r="B10" s="247" t="s">
        <v>511</v>
      </c>
      <c r="C10" s="203"/>
      <c r="D10" s="203"/>
      <c r="E10" s="203"/>
      <c r="F10" s="203"/>
      <c r="G10" s="203"/>
      <c r="H10" s="203"/>
      <c r="I10" s="203"/>
      <c r="J10" s="203"/>
      <c r="K10" s="203"/>
    </row>
    <row r="11" spans="1:45" s="203" customFormat="1">
      <c r="B11" s="739" t="s">
        <v>437</v>
      </c>
      <c r="C11" s="739"/>
      <c r="D11" s="206"/>
      <c r="X11" s="208"/>
    </row>
    <row r="12" spans="1:45" ht="27.75" customHeight="1" thickBot="1">
      <c r="A12" s="555" t="s">
        <v>1043</v>
      </c>
      <c r="B12" s="672" t="s">
        <v>438</v>
      </c>
      <c r="C12" s="672"/>
      <c r="D12" s="272"/>
      <c r="E12" s="670" t="s">
        <v>108</v>
      </c>
      <c r="F12" s="670"/>
      <c r="G12" s="670"/>
      <c r="H12" s="670"/>
      <c r="I12" s="670"/>
      <c r="J12" s="670"/>
      <c r="K12" s="670"/>
      <c r="L12" s="670"/>
      <c r="M12" s="670"/>
      <c r="N12" s="670"/>
      <c r="O12" s="670"/>
      <c r="P12" s="670"/>
      <c r="Q12" s="670"/>
      <c r="R12" s="689" t="s">
        <v>1082</v>
      </c>
      <c r="S12" s="690"/>
      <c r="T12" s="670" t="s">
        <v>109</v>
      </c>
      <c r="U12" s="670"/>
      <c r="V12" s="670"/>
      <c r="W12" s="670"/>
      <c r="X12" s="670"/>
      <c r="Y12" s="670"/>
      <c r="Z12" s="670"/>
      <c r="AA12" s="670"/>
      <c r="AB12" s="670"/>
      <c r="AC12" s="670"/>
      <c r="AD12" s="670"/>
      <c r="AE12" s="670"/>
      <c r="AF12" s="670"/>
      <c r="AG12" s="670"/>
      <c r="AH12" s="670"/>
      <c r="AS12" s="400"/>
    </row>
    <row r="13" spans="1:45" ht="45" customHeight="1" thickBot="1">
      <c r="A13" s="559"/>
      <c r="B13" s="722"/>
      <c r="C13" s="723"/>
      <c r="D13" s="298" t="s">
        <v>602</v>
      </c>
      <c r="E13" s="687" t="s">
        <v>359</v>
      </c>
      <c r="F13" s="688"/>
      <c r="G13" s="688"/>
      <c r="H13" s="688"/>
      <c r="I13" s="688"/>
      <c r="J13" s="688"/>
      <c r="K13" s="688"/>
      <c r="L13" s="688"/>
      <c r="M13" s="688"/>
      <c r="N13" s="688"/>
      <c r="O13" s="688"/>
      <c r="P13" s="688"/>
      <c r="Q13" s="688"/>
      <c r="R13" s="737">
        <v>1</v>
      </c>
      <c r="S13" s="738"/>
      <c r="T13" s="674" t="s">
        <v>608</v>
      </c>
      <c r="U13" s="674"/>
      <c r="V13" s="674"/>
      <c r="W13" s="674"/>
      <c r="X13" s="674"/>
      <c r="Y13" s="674"/>
      <c r="Z13" s="674"/>
      <c r="AA13" s="674"/>
      <c r="AB13" s="674"/>
      <c r="AC13" s="674"/>
      <c r="AD13" s="674"/>
      <c r="AE13" s="674"/>
      <c r="AF13" s="674"/>
      <c r="AG13" s="674"/>
      <c r="AH13" s="674"/>
    </row>
    <row r="14" spans="1:45" s="33" customFormat="1" ht="45" customHeight="1" thickBot="1">
      <c r="A14" s="560"/>
      <c r="B14" s="724"/>
      <c r="C14" s="697"/>
      <c r="D14" s="298" t="s">
        <v>602</v>
      </c>
      <c r="E14" s="687" t="s">
        <v>594</v>
      </c>
      <c r="F14" s="688"/>
      <c r="G14" s="688"/>
      <c r="H14" s="688"/>
      <c r="I14" s="688"/>
      <c r="J14" s="688"/>
      <c r="K14" s="688"/>
      <c r="L14" s="688"/>
      <c r="M14" s="688"/>
      <c r="N14" s="688"/>
      <c r="O14" s="688"/>
      <c r="P14" s="688"/>
      <c r="Q14" s="688"/>
      <c r="R14" s="737">
        <v>4</v>
      </c>
      <c r="S14" s="738"/>
      <c r="T14" s="674"/>
      <c r="U14" s="674"/>
      <c r="V14" s="674"/>
      <c r="W14" s="674"/>
      <c r="X14" s="674"/>
      <c r="Y14" s="674"/>
      <c r="Z14" s="674"/>
      <c r="AA14" s="674"/>
      <c r="AB14" s="674"/>
      <c r="AC14" s="674"/>
      <c r="AD14" s="674"/>
      <c r="AE14" s="674"/>
      <c r="AF14" s="674"/>
      <c r="AG14" s="674"/>
      <c r="AH14" s="674"/>
      <c r="AI14" s="26"/>
      <c r="AJ14" s="26"/>
    </row>
    <row r="15" spans="1:45" ht="45" customHeight="1" thickBot="1">
      <c r="A15" s="560"/>
      <c r="B15" s="722"/>
      <c r="C15" s="723"/>
      <c r="D15" s="298" t="s">
        <v>602</v>
      </c>
      <c r="E15" s="687" t="s">
        <v>449</v>
      </c>
      <c r="F15" s="688"/>
      <c r="G15" s="688"/>
      <c r="H15" s="688"/>
      <c r="I15" s="688"/>
      <c r="J15" s="688"/>
      <c r="K15" s="688"/>
      <c r="L15" s="688"/>
      <c r="M15" s="688"/>
      <c r="N15" s="688"/>
      <c r="O15" s="688"/>
      <c r="P15" s="688"/>
      <c r="Q15" s="688"/>
      <c r="R15" s="737"/>
      <c r="S15" s="738"/>
      <c r="T15" s="674" t="s">
        <v>698</v>
      </c>
      <c r="U15" s="674"/>
      <c r="V15" s="674"/>
      <c r="W15" s="674"/>
      <c r="X15" s="674"/>
      <c r="Y15" s="674"/>
      <c r="Z15" s="674"/>
      <c r="AA15" s="674"/>
      <c r="AB15" s="674"/>
      <c r="AC15" s="674"/>
      <c r="AD15" s="674"/>
      <c r="AE15" s="674"/>
      <c r="AF15" s="674"/>
      <c r="AG15" s="674"/>
      <c r="AH15" s="674"/>
    </row>
    <row r="16" spans="1:45" ht="52.5" customHeight="1" thickBot="1">
      <c r="A16" s="560"/>
      <c r="B16" s="722"/>
      <c r="C16" s="723"/>
      <c r="D16" s="298" t="s">
        <v>602</v>
      </c>
      <c r="E16" s="698" t="s">
        <v>447</v>
      </c>
      <c r="F16" s="688"/>
      <c r="G16" s="688"/>
      <c r="H16" s="688"/>
      <c r="I16" s="688"/>
      <c r="J16" s="688"/>
      <c r="K16" s="688"/>
      <c r="L16" s="688"/>
      <c r="M16" s="688"/>
      <c r="N16" s="688"/>
      <c r="O16" s="688"/>
      <c r="P16" s="688"/>
      <c r="Q16" s="688"/>
      <c r="R16" s="737"/>
      <c r="S16" s="738"/>
      <c r="T16" s="700" t="s">
        <v>861</v>
      </c>
      <c r="U16" s="700"/>
      <c r="V16" s="700"/>
      <c r="W16" s="700"/>
      <c r="X16" s="700"/>
      <c r="Y16" s="700"/>
      <c r="Z16" s="700"/>
      <c r="AA16" s="700"/>
      <c r="AB16" s="700"/>
      <c r="AC16" s="700"/>
      <c r="AD16" s="700"/>
      <c r="AE16" s="700"/>
      <c r="AF16" s="700"/>
      <c r="AG16" s="700"/>
      <c r="AH16" s="700"/>
    </row>
    <row r="17" spans="1:36" ht="45" customHeight="1" thickBot="1">
      <c r="A17" s="560"/>
      <c r="B17" s="722"/>
      <c r="C17" s="723"/>
      <c r="D17" s="298" t="s">
        <v>602</v>
      </c>
      <c r="E17" s="698" t="s">
        <v>448</v>
      </c>
      <c r="F17" s="688"/>
      <c r="G17" s="688"/>
      <c r="H17" s="688"/>
      <c r="I17" s="688"/>
      <c r="J17" s="688"/>
      <c r="K17" s="688"/>
      <c r="L17" s="688"/>
      <c r="M17" s="688"/>
      <c r="N17" s="688"/>
      <c r="O17" s="688"/>
      <c r="P17" s="688"/>
      <c r="Q17" s="688"/>
      <c r="R17" s="737"/>
      <c r="S17" s="738"/>
      <c r="T17" s="700" t="s">
        <v>859</v>
      </c>
      <c r="U17" s="700"/>
      <c r="V17" s="700"/>
      <c r="W17" s="700"/>
      <c r="X17" s="700"/>
      <c r="Y17" s="700"/>
      <c r="Z17" s="700"/>
      <c r="AA17" s="700"/>
      <c r="AB17" s="700"/>
      <c r="AC17" s="700"/>
      <c r="AD17" s="700"/>
      <c r="AE17" s="700"/>
      <c r="AF17" s="700"/>
      <c r="AG17" s="700"/>
      <c r="AH17" s="700"/>
    </row>
    <row r="18" spans="1:36" ht="45" customHeight="1" thickBot="1">
      <c r="A18" s="560"/>
      <c r="B18" s="740"/>
      <c r="C18" s="704"/>
      <c r="D18" s="297" t="s">
        <v>603</v>
      </c>
      <c r="E18" s="698" t="s">
        <v>522</v>
      </c>
      <c r="F18" s="688"/>
      <c r="G18" s="688"/>
      <c r="H18" s="688"/>
      <c r="I18" s="688"/>
      <c r="J18" s="688"/>
      <c r="K18" s="688"/>
      <c r="L18" s="688"/>
      <c r="M18" s="688"/>
      <c r="N18" s="688"/>
      <c r="O18" s="688"/>
      <c r="P18" s="688"/>
      <c r="Q18" s="688"/>
      <c r="R18" s="737"/>
      <c r="S18" s="738"/>
      <c r="T18" s="674" t="s">
        <v>523</v>
      </c>
      <c r="U18" s="674"/>
      <c r="V18" s="674"/>
      <c r="W18" s="674"/>
      <c r="X18" s="674"/>
      <c r="Y18" s="674"/>
      <c r="Z18" s="674"/>
      <c r="AA18" s="674"/>
      <c r="AB18" s="674"/>
      <c r="AC18" s="674"/>
      <c r="AD18" s="674"/>
      <c r="AE18" s="674"/>
      <c r="AF18" s="674"/>
      <c r="AG18" s="674"/>
      <c r="AH18" s="674"/>
    </row>
    <row r="19" spans="1:36" ht="45" customHeight="1" thickBot="1">
      <c r="A19" s="560"/>
      <c r="B19" s="722"/>
      <c r="C19" s="723"/>
      <c r="D19" s="298" t="s">
        <v>602</v>
      </c>
      <c r="E19" s="698" t="s">
        <v>451</v>
      </c>
      <c r="F19" s="688"/>
      <c r="G19" s="688"/>
      <c r="H19" s="688"/>
      <c r="I19" s="688"/>
      <c r="J19" s="688"/>
      <c r="K19" s="688"/>
      <c r="L19" s="688"/>
      <c r="M19" s="688"/>
      <c r="N19" s="688"/>
      <c r="O19" s="688"/>
      <c r="P19" s="688"/>
      <c r="Q19" s="688"/>
      <c r="R19" s="737">
        <v>10</v>
      </c>
      <c r="S19" s="738"/>
      <c r="T19" s="674"/>
      <c r="U19" s="674"/>
      <c r="V19" s="674"/>
      <c r="W19" s="674"/>
      <c r="X19" s="674"/>
      <c r="Y19" s="674"/>
      <c r="Z19" s="674"/>
      <c r="AA19" s="674"/>
      <c r="AB19" s="674"/>
      <c r="AC19" s="674"/>
      <c r="AD19" s="674"/>
      <c r="AE19" s="674"/>
      <c r="AF19" s="674"/>
      <c r="AG19" s="674"/>
      <c r="AH19" s="674"/>
    </row>
    <row r="20" spans="1:36" ht="45" customHeight="1" thickBot="1">
      <c r="A20" s="560"/>
      <c r="B20" s="722"/>
      <c r="C20" s="723"/>
      <c r="D20" s="298" t="s">
        <v>602</v>
      </c>
      <c r="E20" s="687" t="s">
        <v>434</v>
      </c>
      <c r="F20" s="688"/>
      <c r="G20" s="688"/>
      <c r="H20" s="688"/>
      <c r="I20" s="688"/>
      <c r="J20" s="688"/>
      <c r="K20" s="688"/>
      <c r="L20" s="688"/>
      <c r="M20" s="688"/>
      <c r="N20" s="688"/>
      <c r="O20" s="688"/>
      <c r="P20" s="688"/>
      <c r="Q20" s="688"/>
      <c r="R20" s="737">
        <v>11</v>
      </c>
      <c r="S20" s="738"/>
      <c r="T20" s="674" t="s">
        <v>361</v>
      </c>
      <c r="U20" s="674"/>
      <c r="V20" s="674"/>
      <c r="W20" s="674"/>
      <c r="X20" s="674"/>
      <c r="Y20" s="674"/>
      <c r="Z20" s="674"/>
      <c r="AA20" s="674"/>
      <c r="AB20" s="674"/>
      <c r="AC20" s="674"/>
      <c r="AD20" s="674"/>
      <c r="AE20" s="674"/>
      <c r="AF20" s="674"/>
      <c r="AG20" s="674"/>
      <c r="AH20" s="674"/>
    </row>
    <row r="21" spans="1:36" ht="45" customHeight="1" thickBot="1">
      <c r="A21" s="556" t="s">
        <v>1044</v>
      </c>
      <c r="B21" s="722"/>
      <c r="C21" s="723"/>
      <c r="D21" s="298" t="s">
        <v>602</v>
      </c>
      <c r="E21" s="687" t="s">
        <v>92</v>
      </c>
      <c r="F21" s="688"/>
      <c r="G21" s="688"/>
      <c r="H21" s="688"/>
      <c r="I21" s="688"/>
      <c r="J21" s="688"/>
      <c r="K21" s="688"/>
      <c r="L21" s="688"/>
      <c r="M21" s="688"/>
      <c r="N21" s="688"/>
      <c r="O21" s="688"/>
      <c r="P21" s="688"/>
      <c r="Q21" s="688"/>
      <c r="R21" s="737"/>
      <c r="S21" s="738"/>
      <c r="T21" s="674" t="s">
        <v>435</v>
      </c>
      <c r="U21" s="674"/>
      <c r="V21" s="674"/>
      <c r="W21" s="674"/>
      <c r="X21" s="674"/>
      <c r="Y21" s="674"/>
      <c r="Z21" s="674"/>
      <c r="AA21" s="674"/>
      <c r="AB21" s="674"/>
      <c r="AC21" s="674"/>
      <c r="AD21" s="674"/>
      <c r="AE21" s="674"/>
      <c r="AF21" s="674"/>
      <c r="AG21" s="674"/>
      <c r="AH21" s="674"/>
    </row>
    <row r="22" spans="1:36" ht="45" customHeight="1">
      <c r="A22" s="560"/>
      <c r="B22" s="717"/>
      <c r="C22" s="718"/>
      <c r="D22" s="295" t="s">
        <v>603</v>
      </c>
      <c r="E22" s="687" t="s">
        <v>439</v>
      </c>
      <c r="F22" s="688"/>
      <c r="G22" s="688"/>
      <c r="H22" s="688"/>
      <c r="I22" s="688"/>
      <c r="J22" s="688"/>
      <c r="K22" s="688"/>
      <c r="L22" s="688"/>
      <c r="M22" s="688"/>
      <c r="N22" s="688"/>
      <c r="O22" s="688"/>
      <c r="P22" s="688"/>
      <c r="Q22" s="688"/>
      <c r="R22" s="737">
        <v>12</v>
      </c>
      <c r="S22" s="738"/>
      <c r="T22" s="674" t="s">
        <v>440</v>
      </c>
      <c r="U22" s="674"/>
      <c r="V22" s="674"/>
      <c r="W22" s="674"/>
      <c r="X22" s="674"/>
      <c r="Y22" s="674"/>
      <c r="Z22" s="674"/>
      <c r="AA22" s="674"/>
      <c r="AB22" s="674"/>
      <c r="AC22" s="674"/>
      <c r="AD22" s="674"/>
      <c r="AE22" s="674"/>
      <c r="AF22" s="674"/>
      <c r="AG22" s="674"/>
      <c r="AH22" s="674"/>
    </row>
    <row r="23" spans="1:36" ht="45" customHeight="1">
      <c r="A23" s="556" t="s">
        <v>1044</v>
      </c>
      <c r="B23" s="720"/>
      <c r="C23" s="721"/>
      <c r="D23" s="299" t="s">
        <v>603</v>
      </c>
      <c r="E23" s="688" t="s">
        <v>110</v>
      </c>
      <c r="F23" s="688"/>
      <c r="G23" s="688"/>
      <c r="H23" s="688"/>
      <c r="I23" s="688"/>
      <c r="J23" s="688"/>
      <c r="K23" s="688"/>
      <c r="L23" s="688"/>
      <c r="M23" s="688"/>
      <c r="N23" s="688"/>
      <c r="O23" s="688"/>
      <c r="P23" s="688"/>
      <c r="Q23" s="688"/>
      <c r="R23" s="737"/>
      <c r="S23" s="738"/>
      <c r="T23" s="674" t="s">
        <v>362</v>
      </c>
      <c r="U23" s="674"/>
      <c r="V23" s="674"/>
      <c r="W23" s="674"/>
      <c r="X23" s="674"/>
      <c r="Y23" s="674"/>
      <c r="Z23" s="674"/>
      <c r="AA23" s="674"/>
      <c r="AB23" s="674"/>
      <c r="AC23" s="674"/>
      <c r="AD23" s="674"/>
      <c r="AE23" s="674"/>
      <c r="AF23" s="674"/>
      <c r="AG23" s="674"/>
      <c r="AH23" s="674"/>
    </row>
    <row r="24" spans="1:36" ht="45" customHeight="1">
      <c r="A24" s="560"/>
      <c r="B24" s="717"/>
      <c r="C24" s="718"/>
      <c r="D24" s="299" t="s">
        <v>603</v>
      </c>
      <c r="E24" s="687" t="s">
        <v>130</v>
      </c>
      <c r="F24" s="688"/>
      <c r="G24" s="688"/>
      <c r="H24" s="688"/>
      <c r="I24" s="688"/>
      <c r="J24" s="688"/>
      <c r="K24" s="688"/>
      <c r="L24" s="688"/>
      <c r="M24" s="688"/>
      <c r="N24" s="688"/>
      <c r="O24" s="688"/>
      <c r="P24" s="688"/>
      <c r="Q24" s="688"/>
      <c r="R24" s="737">
        <v>14</v>
      </c>
      <c r="S24" s="738"/>
      <c r="T24" s="674" t="s">
        <v>436</v>
      </c>
      <c r="U24" s="674"/>
      <c r="V24" s="674"/>
      <c r="W24" s="674"/>
      <c r="X24" s="674"/>
      <c r="Y24" s="674"/>
      <c r="Z24" s="674"/>
      <c r="AA24" s="674"/>
      <c r="AB24" s="674"/>
      <c r="AC24" s="674"/>
      <c r="AD24" s="674"/>
      <c r="AE24" s="674"/>
      <c r="AF24" s="674"/>
      <c r="AG24" s="674"/>
      <c r="AH24" s="674"/>
    </row>
    <row r="25" spans="1:36" s="33" customFormat="1" ht="45" customHeight="1">
      <c r="A25" s="560"/>
      <c r="B25" s="715"/>
      <c r="C25" s="716"/>
      <c r="D25" s="295" t="s">
        <v>603</v>
      </c>
      <c r="E25" s="707" t="s">
        <v>1079</v>
      </c>
      <c r="F25" s="708"/>
      <c r="G25" s="708"/>
      <c r="H25" s="708"/>
      <c r="I25" s="708"/>
      <c r="J25" s="708"/>
      <c r="K25" s="708"/>
      <c r="L25" s="708"/>
      <c r="M25" s="708"/>
      <c r="N25" s="708"/>
      <c r="O25" s="708"/>
      <c r="P25" s="708"/>
      <c r="Q25" s="708"/>
      <c r="R25" s="737"/>
      <c r="S25" s="738"/>
      <c r="T25" s="674" t="s">
        <v>436</v>
      </c>
      <c r="U25" s="674"/>
      <c r="V25" s="674"/>
      <c r="W25" s="674"/>
      <c r="X25" s="674"/>
      <c r="Y25" s="674"/>
      <c r="Z25" s="674"/>
      <c r="AA25" s="674"/>
      <c r="AB25" s="674"/>
      <c r="AC25" s="674"/>
      <c r="AD25" s="674"/>
      <c r="AE25" s="674"/>
      <c r="AF25" s="674"/>
      <c r="AG25" s="674"/>
      <c r="AH25" s="674"/>
      <c r="AI25" s="581"/>
      <c r="AJ25" s="581"/>
    </row>
    <row r="26" spans="1:36" ht="45" customHeight="1">
      <c r="A26" s="556" t="s">
        <v>1044</v>
      </c>
      <c r="B26" s="717"/>
      <c r="C26" s="718"/>
      <c r="D26" s="297" t="s">
        <v>603</v>
      </c>
      <c r="E26" s="687" t="s">
        <v>884</v>
      </c>
      <c r="F26" s="688"/>
      <c r="G26" s="688"/>
      <c r="H26" s="688"/>
      <c r="I26" s="688"/>
      <c r="J26" s="688"/>
      <c r="K26" s="688"/>
      <c r="L26" s="688"/>
      <c r="M26" s="688"/>
      <c r="N26" s="688"/>
      <c r="O26" s="688"/>
      <c r="P26" s="688"/>
      <c r="Q26" s="688"/>
      <c r="R26" s="737"/>
      <c r="S26" s="738"/>
      <c r="T26" s="674" t="s">
        <v>885</v>
      </c>
      <c r="U26" s="674"/>
      <c r="V26" s="674"/>
      <c r="W26" s="674"/>
      <c r="X26" s="674"/>
      <c r="Y26" s="674"/>
      <c r="Z26" s="674"/>
      <c r="AA26" s="674"/>
      <c r="AB26" s="674"/>
      <c r="AC26" s="674"/>
      <c r="AD26" s="674"/>
      <c r="AE26" s="674"/>
      <c r="AF26" s="674"/>
      <c r="AG26" s="674"/>
      <c r="AH26" s="674"/>
    </row>
    <row r="27" spans="1:36" s="56" customFormat="1" ht="13.5">
      <c r="A27" s="367"/>
      <c r="B27" s="58" t="s">
        <v>363</v>
      </c>
      <c r="F27" s="58"/>
      <c r="G27" s="58"/>
      <c r="H27" s="58"/>
      <c r="I27" s="58"/>
      <c r="J27" s="58"/>
      <c r="K27" s="58"/>
      <c r="R27" s="367"/>
      <c r="S27" s="367"/>
      <c r="Y27" s="58"/>
    </row>
    <row r="28" spans="1:36" s="56" customFormat="1" ht="13.5">
      <c r="A28" s="367"/>
      <c r="B28" s="58" t="s">
        <v>427</v>
      </c>
      <c r="C28" s="58"/>
      <c r="D28" s="58"/>
      <c r="E28" s="58"/>
      <c r="F28" s="58"/>
      <c r="G28" s="58"/>
      <c r="H28" s="58"/>
      <c r="I28" s="58"/>
      <c r="J28" s="58"/>
      <c r="K28" s="58"/>
      <c r="R28" s="367"/>
      <c r="S28" s="367"/>
    </row>
    <row r="29" spans="1:36" s="56" customFormat="1" ht="13.5">
      <c r="A29" s="367"/>
      <c r="B29" s="58"/>
      <c r="C29" s="58"/>
      <c r="D29" s="58"/>
      <c r="E29" s="58"/>
      <c r="F29" s="58"/>
      <c r="G29" s="58"/>
      <c r="H29" s="58"/>
      <c r="I29" s="58"/>
      <c r="J29" s="58"/>
      <c r="K29" s="58"/>
      <c r="R29" s="367"/>
      <c r="S29" s="367"/>
    </row>
    <row r="30" spans="1:36" s="56" customFormat="1" ht="13.5">
      <c r="A30" s="367"/>
      <c r="C30" s="58"/>
      <c r="D30" s="58"/>
      <c r="E30" s="58"/>
      <c r="F30" s="58"/>
      <c r="G30" s="58"/>
      <c r="H30" s="58"/>
      <c r="I30" s="58"/>
      <c r="J30" s="58"/>
      <c r="K30" s="58"/>
      <c r="R30" s="367"/>
      <c r="S30" s="367"/>
    </row>
    <row r="31" spans="1:36" s="56" customFormat="1" ht="13.5">
      <c r="A31" s="367"/>
      <c r="C31" s="58"/>
      <c r="D31" s="58"/>
      <c r="E31" s="58"/>
      <c r="F31" s="58"/>
      <c r="G31" s="58"/>
      <c r="H31" s="58"/>
      <c r="I31" s="58"/>
      <c r="J31" s="58"/>
      <c r="K31" s="58"/>
      <c r="R31" s="367"/>
      <c r="S31" s="367"/>
    </row>
    <row r="32" spans="1:36" s="58" customFormat="1" ht="13.5">
      <c r="B32" s="57"/>
      <c r="C32" s="57"/>
      <c r="D32" s="57"/>
      <c r="E32" s="57"/>
      <c r="F32" s="57"/>
      <c r="G32" s="57"/>
      <c r="H32" s="57"/>
      <c r="I32" s="57"/>
      <c r="J32" s="57"/>
      <c r="K32" s="57"/>
      <c r="L32" s="57"/>
      <c r="M32" s="57"/>
      <c r="N32" s="57"/>
      <c r="O32" s="57"/>
      <c r="P32" s="57"/>
      <c r="Q32" s="57"/>
      <c r="T32" s="57"/>
      <c r="U32" s="57"/>
      <c r="V32" s="57"/>
      <c r="W32" s="57"/>
      <c r="X32" s="57"/>
      <c r="Y32" s="57"/>
      <c r="Z32" s="57"/>
      <c r="AA32" s="57"/>
      <c r="AB32" s="57"/>
      <c r="AC32" s="57"/>
      <c r="AD32" s="57"/>
      <c r="AE32" s="57"/>
      <c r="AF32" s="57"/>
      <c r="AG32" s="57"/>
      <c r="AH32" s="57"/>
      <c r="AI32" s="57"/>
    </row>
    <row r="33" spans="1:19" s="56" customFormat="1" ht="13.5">
      <c r="A33" s="367"/>
      <c r="R33" s="367"/>
      <c r="S33" s="367"/>
    </row>
    <row r="34" spans="1:19" s="56" customFormat="1" ht="13.5">
      <c r="A34" s="367"/>
      <c r="R34" s="367"/>
      <c r="S34" s="367"/>
    </row>
    <row r="35" spans="1:19" s="56" customFormat="1" ht="13.5">
      <c r="A35" s="367"/>
      <c r="R35" s="367"/>
      <c r="S35" s="367"/>
    </row>
    <row r="36" spans="1:19" s="56" customFormat="1" ht="13.5">
      <c r="A36" s="367"/>
      <c r="R36" s="367"/>
      <c r="S36" s="367"/>
    </row>
    <row r="37" spans="1:19" s="56" customFormat="1" ht="13.5">
      <c r="A37" s="367"/>
      <c r="R37" s="367"/>
      <c r="S37" s="367"/>
    </row>
    <row r="38" spans="1:19" s="56" customFormat="1" ht="13.5">
      <c r="A38" s="367"/>
      <c r="R38" s="367"/>
      <c r="S38" s="367"/>
    </row>
    <row r="39" spans="1:19" s="56" customFormat="1" ht="13.5">
      <c r="A39" s="367"/>
      <c r="R39" s="367"/>
      <c r="S39" s="367"/>
    </row>
    <row r="40" spans="1:19" s="56" customFormat="1" ht="13.5">
      <c r="A40" s="367"/>
      <c r="B40" s="243" t="s">
        <v>501</v>
      </c>
      <c r="R40" s="367"/>
      <c r="S40" s="367"/>
    </row>
    <row r="41" spans="1:19" s="56" customFormat="1" ht="13.5">
      <c r="A41" s="367"/>
      <c r="B41" s="244" t="s">
        <v>502</v>
      </c>
      <c r="R41" s="367"/>
      <c r="S41" s="367"/>
    </row>
    <row r="42" spans="1:19" s="56" customFormat="1" ht="13.5">
      <c r="A42" s="367"/>
      <c r="R42" s="367"/>
      <c r="S42" s="367"/>
    </row>
    <row r="43" spans="1:19" s="56" customFormat="1" ht="13.5">
      <c r="A43" s="367"/>
      <c r="R43" s="367"/>
      <c r="S43" s="367"/>
    </row>
    <row r="44" spans="1:19" s="56" customFormat="1" ht="13.5">
      <c r="A44" s="367"/>
      <c r="E44" s="58"/>
      <c r="R44" s="367"/>
      <c r="S44" s="367"/>
    </row>
    <row r="48" spans="1:19">
      <c r="F48" s="203"/>
    </row>
    <row r="49" spans="3:8">
      <c r="C49" s="203"/>
      <c r="D49" s="203"/>
    </row>
    <row r="50" spans="3:8">
      <c r="H50" s="203"/>
    </row>
    <row r="51" spans="3:8">
      <c r="H51" s="203"/>
    </row>
    <row r="52" spans="3:8">
      <c r="H52" s="203"/>
    </row>
  </sheetData>
  <sheetProtection password="CC5B" sheet="1" selectLockedCells="1"/>
  <dataConsolidate/>
  <mergeCells count="66">
    <mergeCell ref="R16:S16"/>
    <mergeCell ref="R22:S22"/>
    <mergeCell ref="R23:S23"/>
    <mergeCell ref="R24:S24"/>
    <mergeCell ref="R25:S25"/>
    <mergeCell ref="R21:S21"/>
    <mergeCell ref="R26:S26"/>
    <mergeCell ref="B25:C25"/>
    <mergeCell ref="E25:Q25"/>
    <mergeCell ref="T25:AH25"/>
    <mergeCell ref="B2:AK2"/>
    <mergeCell ref="B26:C26"/>
    <mergeCell ref="E26:Q26"/>
    <mergeCell ref="T26:AH26"/>
    <mergeCell ref="B18:C18"/>
    <mergeCell ref="E18:Q18"/>
    <mergeCell ref="T18:AH18"/>
    <mergeCell ref="B22:C22"/>
    <mergeCell ref="E22:Q22"/>
    <mergeCell ref="T22:AH22"/>
    <mergeCell ref="T19:AH19"/>
    <mergeCell ref="E20:Q20"/>
    <mergeCell ref="T20:AH20"/>
    <mergeCell ref="E19:Q19"/>
    <mergeCell ref="B21:C21"/>
    <mergeCell ref="B20:C20"/>
    <mergeCell ref="B11:C11"/>
    <mergeCell ref="T13:AH13"/>
    <mergeCell ref="E13:Q13"/>
    <mergeCell ref="T21:AH21"/>
    <mergeCell ref="T14:AH14"/>
    <mergeCell ref="B16:C16"/>
    <mergeCell ref="E16:Q16"/>
    <mergeCell ref="T16:AH16"/>
    <mergeCell ref="R17:S17"/>
    <mergeCell ref="R18:S18"/>
    <mergeCell ref="R19:S19"/>
    <mergeCell ref="R20:S20"/>
    <mergeCell ref="AB3:AH3"/>
    <mergeCell ref="E15:Q15"/>
    <mergeCell ref="I7:Y7"/>
    <mergeCell ref="T15:AH15"/>
    <mergeCell ref="E14:Q14"/>
    <mergeCell ref="I5:P5"/>
    <mergeCell ref="AB4:AH7"/>
    <mergeCell ref="E12:Q12"/>
    <mergeCell ref="R12:S12"/>
    <mergeCell ref="R13:S13"/>
    <mergeCell ref="R14:S14"/>
    <mergeCell ref="R15:S15"/>
    <mergeCell ref="B24:C24"/>
    <mergeCell ref="B23:C23"/>
    <mergeCell ref="E24:Q24"/>
    <mergeCell ref="T12:AH12"/>
    <mergeCell ref="B13:C13"/>
    <mergeCell ref="B15:C15"/>
    <mergeCell ref="B19:C19"/>
    <mergeCell ref="B17:C17"/>
    <mergeCell ref="B14:C14"/>
    <mergeCell ref="T24:AH24"/>
    <mergeCell ref="E17:Q17"/>
    <mergeCell ref="T17:AH17"/>
    <mergeCell ref="E23:Q23"/>
    <mergeCell ref="T23:AH23"/>
    <mergeCell ref="E21:Q21"/>
    <mergeCell ref="B12:C12"/>
  </mergeCells>
  <phoneticPr fontId="5"/>
  <printOptions horizontalCentered="1"/>
  <pageMargins left="0.70866141732283472" right="0.70866141732283472" top="0.59055118110236227" bottom="0.39370078740157483" header="0.51181102362204722" footer="0.39370078740157483"/>
  <pageSetup paperSize="9" scale="84" orientation="portrait" cellComments="asDisplayed" r:id="rId1"/>
  <headerFooter alignWithMargins="0"/>
  <extLst>
    <ext xmlns:x14="http://schemas.microsoft.com/office/spreadsheetml/2009/9/main" uri="{CCE6A557-97BC-4b89-ADB6-D9C93CAAB3DF}">
      <x14:dataValidations xmlns:xm="http://schemas.microsoft.com/office/excel/2006/main" count="2">
        <x14:dataValidation type="list" allowBlank="1" showInputMessage="1" showErrorMessage="1">
          <x14:formula1>
            <xm:f>リスト!$A$2:$A$3</xm:f>
          </x14:formula1>
          <xm:sqref>B13:C24 B26:C26 B25</xm:sqref>
        </x14:dataValidation>
        <x14:dataValidation type="list" allowBlank="1" showInputMessage="1" showErrorMessage="1">
          <x14:formula1>
            <xm:f>リスト!$A$6:$A$7</xm:f>
          </x14:formula1>
          <xm:sqref>A13:A20 A22 A24:A25</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2:U61"/>
  <sheetViews>
    <sheetView showGridLines="0" zoomScale="90" zoomScaleNormal="90" workbookViewId="0">
      <selection activeCell="D21" sqref="D21"/>
    </sheetView>
  </sheetViews>
  <sheetFormatPr defaultColWidth="9" defaultRowHeight="14.25"/>
  <cols>
    <col min="1" max="1" width="4.75" style="1" customWidth="1"/>
    <col min="2" max="2" width="1.25" style="1" customWidth="1"/>
    <col min="3" max="4" width="8.75" style="1" customWidth="1"/>
    <col min="5" max="5" width="2.5" style="1" customWidth="1"/>
    <col min="6" max="6" width="15" style="1" customWidth="1"/>
    <col min="7" max="8" width="8.75" style="1" customWidth="1"/>
    <col min="9" max="18" width="2.5" style="1" customWidth="1"/>
    <col min="19" max="19" width="5.875" style="1" customWidth="1"/>
    <col min="20" max="16384" width="9" style="1"/>
  </cols>
  <sheetData>
    <row r="2" spans="1:21">
      <c r="A2" s="582"/>
      <c r="B2" s="582" t="s">
        <v>1078</v>
      </c>
    </row>
    <row r="3" spans="1:21" ht="16.5" customHeight="1">
      <c r="C3" s="12" t="s">
        <v>57</v>
      </c>
      <c r="I3" s="397"/>
      <c r="J3" s="749" t="s">
        <v>732</v>
      </c>
      <c r="K3" s="750"/>
      <c r="L3" s="750"/>
      <c r="M3" s="750"/>
      <c r="N3" s="750"/>
      <c r="O3" s="750"/>
      <c r="P3" s="750"/>
      <c r="Q3" s="751"/>
      <c r="R3" s="28"/>
    </row>
    <row r="4" spans="1:21" ht="22.5" customHeight="1">
      <c r="C4" s="12"/>
      <c r="I4" s="401"/>
      <c r="J4" s="752" t="str">
        <f>IF('0 基礎データ入力シート【最初に記入】'!$M$4="","",'0 基礎データ入力シート【最初に記入】'!$M$4)</f>
        <v/>
      </c>
      <c r="K4" s="753"/>
      <c r="L4" s="753"/>
      <c r="M4" s="753"/>
      <c r="N4" s="753"/>
      <c r="O4" s="753"/>
      <c r="P4" s="753"/>
      <c r="Q4" s="754"/>
      <c r="R4" s="174"/>
    </row>
    <row r="5" spans="1:21" ht="14.25" customHeight="1">
      <c r="C5" s="66"/>
    </row>
    <row r="6" spans="1:21" ht="22.5" customHeight="1">
      <c r="N6" s="755" t="s">
        <v>718</v>
      </c>
      <c r="O6" s="756"/>
      <c r="P6" s="756"/>
      <c r="Q6" s="757"/>
      <c r="R6" s="66"/>
    </row>
    <row r="7" spans="1:21" ht="22.5" customHeight="1">
      <c r="N7" s="758"/>
      <c r="O7" s="759"/>
      <c r="P7" s="759"/>
      <c r="Q7" s="760"/>
      <c r="R7" s="66"/>
      <c r="T7"/>
      <c r="U7"/>
    </row>
    <row r="8" spans="1:21" ht="18" customHeight="1"/>
    <row r="9" spans="1:21" ht="18" customHeight="1"/>
    <row r="10" spans="1:21" ht="26.25" customHeight="1">
      <c r="B10" s="761" t="s">
        <v>123</v>
      </c>
      <c r="C10" s="761"/>
      <c r="D10" s="761"/>
      <c r="E10" s="761"/>
      <c r="F10" s="761"/>
      <c r="G10" s="761"/>
      <c r="H10" s="761"/>
      <c r="I10" s="761"/>
      <c r="J10" s="761"/>
      <c r="K10" s="761"/>
      <c r="L10" s="761"/>
      <c r="M10" s="761"/>
      <c r="N10" s="761"/>
      <c r="O10" s="761"/>
      <c r="P10" s="761"/>
      <c r="Q10" s="761"/>
      <c r="R10" s="349"/>
    </row>
    <row r="11" spans="1:21" ht="18" customHeight="1"/>
    <row r="12" spans="1:21" ht="18" customHeight="1">
      <c r="C12" s="261" t="s">
        <v>1071</v>
      </c>
    </row>
    <row r="13" spans="1:21" ht="18" customHeight="1">
      <c r="C13" s="1" t="s">
        <v>364</v>
      </c>
    </row>
    <row r="14" spans="1:21" ht="18" customHeight="1"/>
    <row r="15" spans="1:21" ht="18" customHeight="1">
      <c r="G15" s="1" t="s">
        <v>58</v>
      </c>
    </row>
    <row r="16" spans="1:21" ht="18" customHeight="1"/>
    <row r="17" spans="3:18" ht="18" customHeight="1">
      <c r="C17" s="763" t="s">
        <v>62</v>
      </c>
      <c r="D17" s="763"/>
      <c r="E17" s="763"/>
      <c r="F17" s="2" t="s">
        <v>216</v>
      </c>
      <c r="G17" s="2"/>
      <c r="H17" s="2"/>
      <c r="I17" s="2"/>
    </row>
    <row r="18" spans="3:18" ht="18" customHeight="1"/>
    <row r="19" spans="3:18" ht="18" customHeight="1"/>
    <row r="20" spans="3:18" ht="18" customHeight="1"/>
    <row r="21" spans="3:18" s="200" customFormat="1" ht="15" customHeight="1">
      <c r="C21" s="369" t="s">
        <v>666</v>
      </c>
      <c r="D21" s="585"/>
      <c r="E21" s="585"/>
    </row>
    <row r="22" spans="3:18" ht="18" customHeight="1"/>
    <row r="23" spans="3:18" ht="18" customHeight="1"/>
    <row r="24" spans="3:18" ht="18" customHeight="1"/>
    <row r="25" spans="3:18" ht="18" customHeight="1">
      <c r="C25" s="1" t="s">
        <v>59</v>
      </c>
    </row>
    <row r="26" spans="3:18" ht="18" customHeight="1"/>
    <row r="27" spans="3:18" ht="18" customHeight="1">
      <c r="F27" s="741" t="s">
        <v>345</v>
      </c>
      <c r="G27" s="741"/>
      <c r="H27" s="762" t="str">
        <f>IF('0 基礎データ入力シート【最初に記入】'!C10="","",'0 基礎データ入力シート【最初に記入】'!C10)</f>
        <v/>
      </c>
      <c r="I27" s="762"/>
      <c r="J27" s="762"/>
      <c r="K27" s="762"/>
      <c r="L27" s="762"/>
      <c r="M27" s="762"/>
      <c r="N27" s="762"/>
      <c r="O27" s="762"/>
      <c r="P27" s="762"/>
      <c r="Q27" s="762"/>
      <c r="R27" s="105"/>
    </row>
    <row r="28" spans="3:18" ht="45" customHeight="1">
      <c r="F28" s="741" t="s">
        <v>346</v>
      </c>
      <c r="G28" s="741"/>
      <c r="H28" s="764" t="str">
        <f>IF('0 基礎データ入力シート【最初に記入】'!M14="","",'0 基礎データ入力シート【最初に記入】'!M14)</f>
        <v/>
      </c>
      <c r="I28" s="764"/>
      <c r="J28" s="764"/>
      <c r="K28" s="764"/>
      <c r="L28" s="764"/>
      <c r="M28" s="764"/>
      <c r="N28" s="764"/>
      <c r="O28" s="764"/>
      <c r="P28" s="764"/>
      <c r="Q28" s="764"/>
    </row>
    <row r="29" spans="3:18" ht="42" customHeight="1">
      <c r="F29" s="741" t="s">
        <v>347</v>
      </c>
      <c r="G29" s="741"/>
      <c r="H29" s="743" t="str">
        <f>IF('0 基礎データ入力シート【最初に記入】'!C6="","",'0 基礎データ入力シート【最初に記入】'!C6)</f>
        <v/>
      </c>
      <c r="I29" s="743"/>
      <c r="J29" s="743"/>
      <c r="K29" s="743"/>
      <c r="L29" s="743"/>
      <c r="M29" s="743"/>
      <c r="N29" s="743"/>
      <c r="O29" s="743"/>
      <c r="P29" s="743"/>
      <c r="Q29" s="743"/>
    </row>
    <row r="30" spans="3:18" ht="18" customHeight="1">
      <c r="F30" s="741" t="s">
        <v>348</v>
      </c>
      <c r="G30" s="741"/>
      <c r="H30" s="742" t="str">
        <f>(IF('0 基礎データ入力シート【最初に記入】'!C16="","",'0 基礎データ入力シート【最初に記入】'!C16))&amp;"　"&amp;(IF('0 基礎データ入力シート【最初に記入】'!C18="","",'0 基礎データ入力シート【最初に記入】'!C18))</f>
        <v>　</v>
      </c>
      <c r="I30" s="742"/>
      <c r="J30" s="742"/>
      <c r="K30" s="742"/>
      <c r="L30" s="742"/>
      <c r="M30" s="742"/>
      <c r="N30" s="742"/>
      <c r="O30" s="742"/>
      <c r="P30" s="742"/>
      <c r="Q30" s="742"/>
      <c r="R30" s="475"/>
    </row>
    <row r="31" spans="3:18" ht="18" customHeight="1">
      <c r="F31" s="741" t="s">
        <v>349</v>
      </c>
      <c r="G31" s="741"/>
      <c r="H31" s="746" t="str">
        <f>IF('0 基礎データ入力シート【最初に記入】'!C20="","",'0 基礎データ入力シート【最初に記入】'!C20)</f>
        <v/>
      </c>
      <c r="I31" s="746"/>
      <c r="J31" s="746"/>
      <c r="K31" s="746"/>
      <c r="L31" s="746"/>
      <c r="M31" s="746"/>
      <c r="N31" s="746"/>
      <c r="O31" s="746"/>
      <c r="P31" s="746"/>
      <c r="Q31" s="261"/>
    </row>
    <row r="32" spans="3:18" ht="18" customHeight="1">
      <c r="F32" s="741" t="s">
        <v>350</v>
      </c>
      <c r="G32" s="741"/>
      <c r="H32" s="747"/>
      <c r="I32" s="747"/>
      <c r="J32" s="747"/>
      <c r="K32" s="747"/>
      <c r="L32" s="747"/>
      <c r="M32" s="747"/>
      <c r="N32" s="747"/>
      <c r="O32" s="747"/>
      <c r="P32" s="747"/>
      <c r="Q32" s="261"/>
    </row>
    <row r="33" spans="3:18" ht="18" customHeight="1">
      <c r="H33" s="16"/>
      <c r="I33" s="16"/>
      <c r="J33" s="16"/>
      <c r="K33" s="16"/>
      <c r="L33" s="261"/>
      <c r="M33" s="261"/>
      <c r="N33" s="261"/>
      <c r="O33" s="261"/>
      <c r="P33" s="261"/>
      <c r="Q33" s="261"/>
    </row>
    <row r="34" spans="3:18" ht="18" customHeight="1">
      <c r="F34" s="741" t="s">
        <v>351</v>
      </c>
      <c r="G34" s="741"/>
      <c r="H34" s="747"/>
      <c r="I34" s="747"/>
      <c r="J34" s="747"/>
      <c r="K34" s="747"/>
      <c r="L34" s="747"/>
      <c r="M34" s="747"/>
      <c r="N34" s="747"/>
      <c r="O34" s="747"/>
      <c r="P34" s="747"/>
      <c r="Q34" s="747"/>
      <c r="R34" s="258"/>
    </row>
    <row r="35" spans="3:18" ht="18" customHeight="1">
      <c r="F35" s="741" t="s">
        <v>352</v>
      </c>
      <c r="G35" s="741"/>
      <c r="H35" s="747"/>
      <c r="I35" s="747"/>
      <c r="J35" s="747"/>
      <c r="K35" s="747"/>
      <c r="L35" s="747"/>
      <c r="M35" s="747"/>
      <c r="N35" s="747"/>
      <c r="O35" s="747"/>
      <c r="P35" s="747"/>
      <c r="Q35" s="747"/>
      <c r="R35" s="258"/>
    </row>
    <row r="36" spans="3:18" ht="18" customHeight="1">
      <c r="F36" s="741" t="s">
        <v>365</v>
      </c>
      <c r="G36" s="741"/>
      <c r="H36" s="748"/>
      <c r="I36" s="747"/>
      <c r="J36" s="747"/>
      <c r="K36" s="747"/>
      <c r="L36" s="747"/>
      <c r="M36" s="747"/>
      <c r="N36" s="747"/>
      <c r="O36" s="747"/>
      <c r="P36" s="747"/>
      <c r="Q36" s="747"/>
      <c r="R36" s="258"/>
    </row>
    <row r="37" spans="3:18" ht="18" customHeight="1">
      <c r="E37" s="498"/>
      <c r="F37" s="744"/>
      <c r="G37" s="744"/>
      <c r="H37" s="745"/>
      <c r="I37" s="745"/>
      <c r="J37" s="745"/>
      <c r="K37" s="745"/>
      <c r="L37" s="745"/>
      <c r="M37" s="745"/>
      <c r="N37" s="745"/>
      <c r="O37" s="745"/>
      <c r="P37" s="745"/>
      <c r="Q37" s="745"/>
      <c r="R37" s="497"/>
    </row>
    <row r="38" spans="3:18" ht="18" customHeight="1">
      <c r="E38" s="500"/>
      <c r="F38" s="744"/>
      <c r="G38" s="744"/>
      <c r="H38" s="766"/>
      <c r="I38" s="766"/>
      <c r="J38" s="766"/>
      <c r="K38" s="766"/>
      <c r="L38" s="766"/>
      <c r="M38" s="766"/>
      <c r="N38" s="766"/>
      <c r="O38" s="766"/>
      <c r="P38" s="766"/>
      <c r="Q38" s="766"/>
      <c r="R38" s="25"/>
    </row>
    <row r="39" spans="3:18" ht="18" customHeight="1">
      <c r="E39" s="499"/>
      <c r="F39" s="765"/>
      <c r="G39" s="765"/>
      <c r="H39" s="745"/>
      <c r="I39" s="745"/>
      <c r="J39" s="745"/>
      <c r="K39" s="745"/>
      <c r="L39" s="745"/>
      <c r="M39" s="745"/>
      <c r="N39" s="745"/>
      <c r="O39" s="745"/>
      <c r="P39" s="745"/>
      <c r="Q39" s="745"/>
      <c r="R39" s="258"/>
    </row>
    <row r="40" spans="3:18" ht="18" customHeight="1">
      <c r="E40" s="499"/>
      <c r="F40" s="765"/>
      <c r="G40" s="765"/>
      <c r="H40" s="745"/>
      <c r="I40" s="745"/>
      <c r="J40" s="745"/>
      <c r="K40" s="745"/>
      <c r="L40" s="745"/>
      <c r="M40" s="745"/>
      <c r="N40" s="745"/>
      <c r="O40" s="745"/>
      <c r="P40" s="745"/>
      <c r="Q40" s="745"/>
      <c r="R40" s="258"/>
    </row>
    <row r="41" spans="3:18" ht="18" customHeight="1">
      <c r="E41" s="498"/>
      <c r="F41" s="765"/>
      <c r="G41" s="765"/>
      <c r="H41" s="745"/>
      <c r="I41" s="745"/>
      <c r="J41" s="745"/>
      <c r="K41" s="745"/>
      <c r="L41" s="745"/>
      <c r="M41" s="745"/>
      <c r="N41" s="745"/>
      <c r="O41" s="745"/>
      <c r="P41" s="745"/>
      <c r="Q41" s="745"/>
      <c r="R41" s="475"/>
    </row>
    <row r="42" spans="3:18" ht="18" customHeight="1">
      <c r="E42" s="498"/>
      <c r="F42" s="765"/>
      <c r="G42" s="765"/>
      <c r="H42" s="745"/>
      <c r="I42" s="745"/>
      <c r="J42" s="745"/>
      <c r="K42" s="745"/>
      <c r="L42" s="745"/>
      <c r="M42" s="745"/>
      <c r="N42" s="745"/>
      <c r="O42" s="745"/>
      <c r="P42" s="745"/>
      <c r="Q42" s="745"/>
      <c r="R42" s="258"/>
    </row>
    <row r="43" spans="3:18" ht="18" customHeight="1">
      <c r="E43" s="498"/>
      <c r="F43" s="765"/>
      <c r="G43" s="765"/>
      <c r="H43" s="745"/>
      <c r="I43" s="745"/>
      <c r="J43" s="745"/>
      <c r="K43" s="745"/>
      <c r="L43" s="745"/>
      <c r="M43" s="745"/>
      <c r="N43" s="745"/>
      <c r="O43" s="745"/>
      <c r="P43" s="745"/>
      <c r="Q43" s="745"/>
      <c r="R43" s="258"/>
    </row>
    <row r="44" spans="3:18" ht="18" customHeight="1">
      <c r="H44" s="25"/>
      <c r="I44" s="25"/>
      <c r="J44" s="25"/>
      <c r="K44" s="25"/>
      <c r="L44" s="25"/>
      <c r="M44" s="25"/>
      <c r="N44" s="25"/>
      <c r="O44" s="25"/>
      <c r="P44" s="25"/>
      <c r="Q44" s="25"/>
      <c r="R44" s="25"/>
    </row>
    <row r="45" spans="3:18" ht="18" customHeight="1">
      <c r="C45" s="9"/>
    </row>
    <row r="46" spans="3:18" ht="18" customHeight="1"/>
    <row r="47" spans="3:18" ht="18" customHeight="1"/>
    <row r="48" spans="3:18"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sheetData>
  <sheetProtection password="CC5B" sheet="1" selectLockedCells="1"/>
  <mergeCells count="38">
    <mergeCell ref="F39:G39"/>
    <mergeCell ref="H39:Q39"/>
    <mergeCell ref="F40:G40"/>
    <mergeCell ref="H40:Q40"/>
    <mergeCell ref="H38:Q38"/>
    <mergeCell ref="F38:G38"/>
    <mergeCell ref="F41:G41"/>
    <mergeCell ref="H41:Q41"/>
    <mergeCell ref="F42:G42"/>
    <mergeCell ref="H42:Q42"/>
    <mergeCell ref="F43:G43"/>
    <mergeCell ref="H43:Q43"/>
    <mergeCell ref="J3:Q3"/>
    <mergeCell ref="J4:Q4"/>
    <mergeCell ref="F28:G28"/>
    <mergeCell ref="N6:Q6"/>
    <mergeCell ref="F27:G27"/>
    <mergeCell ref="N7:Q7"/>
    <mergeCell ref="B10:Q10"/>
    <mergeCell ref="H27:Q27"/>
    <mergeCell ref="C17:E17"/>
    <mergeCell ref="H28:Q28"/>
    <mergeCell ref="F29:G29"/>
    <mergeCell ref="H30:Q30"/>
    <mergeCell ref="H29:Q29"/>
    <mergeCell ref="F37:G37"/>
    <mergeCell ref="H37:Q37"/>
    <mergeCell ref="H31:P31"/>
    <mergeCell ref="H32:P32"/>
    <mergeCell ref="F36:G36"/>
    <mergeCell ref="F34:G34"/>
    <mergeCell ref="F35:G35"/>
    <mergeCell ref="H34:Q34"/>
    <mergeCell ref="H35:Q35"/>
    <mergeCell ref="H36:Q36"/>
    <mergeCell ref="F30:G30"/>
    <mergeCell ref="F31:G31"/>
    <mergeCell ref="F32:G32"/>
  </mergeCells>
  <phoneticPr fontId="3"/>
  <conditionalFormatting sqref="N7:Q7">
    <cfRule type="expression" dxfId="99" priority="6">
      <formula>IF($N$7="",TRUE)</formula>
    </cfRule>
  </conditionalFormatting>
  <conditionalFormatting sqref="H32:P32">
    <cfRule type="expression" dxfId="98" priority="4">
      <formula>IF($H$32="",TRUE)</formula>
    </cfRule>
  </conditionalFormatting>
  <conditionalFormatting sqref="H34:Q34">
    <cfRule type="expression" dxfId="97" priority="3">
      <formula>IF($H$34="",TRUE)</formula>
    </cfRule>
  </conditionalFormatting>
  <conditionalFormatting sqref="H35:Q35">
    <cfRule type="expression" dxfId="96" priority="2">
      <formula>IF($H$35="",TRUE)</formula>
    </cfRule>
  </conditionalFormatting>
  <conditionalFormatting sqref="H36:Q36">
    <cfRule type="expression" dxfId="95" priority="1">
      <formula>IF($H$36="",TRUE)</formula>
    </cfRule>
  </conditionalFormatting>
  <printOptions horizontalCentered="1"/>
  <pageMargins left="0.70866141732283472" right="0.70866141732283472" top="0.59055118110236227" bottom="0.39370078740157483" header="0.51181102362204722" footer="0.39370078740157483"/>
  <pageSetup paperSize="9" orientation="portrait" blackAndWhite="1" cellComments="asDisplayed"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prompt="リストから選択してください">
          <x14:formula1>
            <xm:f>リスト!$B$2:$B$3</xm:f>
          </x14:formula1>
          <xm:sqref>N7:Q7</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A2:Q57"/>
  <sheetViews>
    <sheetView showGridLines="0" zoomScale="90" zoomScaleNormal="90" workbookViewId="0">
      <selection activeCell="B12" sqref="B12"/>
    </sheetView>
  </sheetViews>
  <sheetFormatPr defaultColWidth="9" defaultRowHeight="14.25"/>
  <cols>
    <col min="1" max="1" width="1.25" style="200" customWidth="1"/>
    <col min="2" max="3" width="8.75" style="200" customWidth="1"/>
    <col min="4" max="4" width="2.5" style="200" customWidth="1"/>
    <col min="5" max="5" width="15" style="200" customWidth="1"/>
    <col min="6" max="7" width="8.75" style="200" customWidth="1"/>
    <col min="8" max="16" width="2.5" style="200" customWidth="1"/>
    <col min="17" max="17" width="5.875" style="200" customWidth="1"/>
    <col min="18" max="16384" width="9" style="200"/>
  </cols>
  <sheetData>
    <row r="2" spans="1:16" ht="16.5" customHeight="1">
      <c r="B2" s="227" t="s">
        <v>57</v>
      </c>
      <c r="H2" s="397"/>
      <c r="I2" s="781" t="s">
        <v>732</v>
      </c>
      <c r="J2" s="750"/>
      <c r="K2" s="750"/>
      <c r="L2" s="750"/>
      <c r="M2" s="750"/>
      <c r="N2" s="750"/>
      <c r="O2" s="750"/>
      <c r="P2" s="751"/>
    </row>
    <row r="3" spans="1:16" ht="22.5" customHeight="1">
      <c r="B3" s="227"/>
      <c r="H3" s="401"/>
      <c r="I3" s="782" t="s">
        <v>982</v>
      </c>
      <c r="J3" s="783"/>
      <c r="K3" s="783"/>
      <c r="L3" s="783"/>
      <c r="M3" s="783"/>
      <c r="N3" s="783"/>
      <c r="O3" s="783"/>
      <c r="P3" s="784"/>
    </row>
    <row r="4" spans="1:16" ht="14.25" customHeight="1">
      <c r="B4" s="206"/>
    </row>
    <row r="5" spans="1:16" ht="22.5" customHeight="1">
      <c r="M5" s="785" t="s">
        <v>718</v>
      </c>
      <c r="N5" s="786"/>
      <c r="O5" s="786"/>
      <c r="P5" s="787"/>
    </row>
    <row r="6" spans="1:16" ht="22.5" customHeight="1">
      <c r="M6" s="785" t="s">
        <v>61</v>
      </c>
      <c r="N6" s="786"/>
      <c r="O6" s="786"/>
      <c r="P6" s="787"/>
    </row>
    <row r="7" spans="1:16" ht="18" customHeight="1"/>
    <row r="8" spans="1:16" ht="18" customHeight="1"/>
    <row r="9" spans="1:16" ht="26.25" customHeight="1">
      <c r="A9" s="761" t="s">
        <v>123</v>
      </c>
      <c r="B9" s="761"/>
      <c r="C9" s="761"/>
      <c r="D9" s="761"/>
      <c r="E9" s="761"/>
      <c r="F9" s="761"/>
      <c r="G9" s="761"/>
      <c r="H9" s="761"/>
      <c r="I9" s="761"/>
      <c r="J9" s="761"/>
      <c r="K9" s="761"/>
      <c r="L9" s="761"/>
      <c r="M9" s="761"/>
      <c r="N9" s="761"/>
      <c r="O9" s="761"/>
      <c r="P9" s="761"/>
    </row>
    <row r="10" spans="1:16" ht="18" customHeight="1"/>
    <row r="11" spans="1:16" ht="18" customHeight="1">
      <c r="B11" t="s">
        <v>1112</v>
      </c>
    </row>
    <row r="12" spans="1:16" ht="18" customHeight="1">
      <c r="B12" s="200" t="s">
        <v>441</v>
      </c>
    </row>
    <row r="13" spans="1:16" ht="18" customHeight="1"/>
    <row r="14" spans="1:16" ht="18" customHeight="1">
      <c r="F14" s="200" t="s">
        <v>58</v>
      </c>
    </row>
    <row r="15" spans="1:16" ht="18" customHeight="1"/>
    <row r="16" spans="1:16" ht="18" customHeight="1">
      <c r="B16" s="775" t="s">
        <v>62</v>
      </c>
      <c r="C16" s="775"/>
      <c r="D16" s="775"/>
      <c r="E16" s="202" t="s">
        <v>216</v>
      </c>
      <c r="F16" s="202"/>
      <c r="G16" s="202"/>
      <c r="H16" s="202"/>
    </row>
    <row r="17" spans="2:17" ht="18" customHeight="1"/>
    <row r="18" spans="2:17" ht="18" customHeight="1"/>
    <row r="19" spans="2:17" ht="18" customHeight="1"/>
    <row r="20" spans="2:17" ht="18" customHeight="1">
      <c r="B20" s="137" t="s">
        <v>1031</v>
      </c>
    </row>
    <row r="21" spans="2:17" ht="18" customHeight="1"/>
    <row r="22" spans="2:17" ht="18" customHeight="1"/>
    <row r="23" spans="2:17" ht="18" customHeight="1"/>
    <row r="24" spans="2:17" ht="18" customHeight="1">
      <c r="B24" s="200" t="s">
        <v>59</v>
      </c>
    </row>
    <row r="25" spans="2:17" ht="18" customHeight="1"/>
    <row r="26" spans="2:17" ht="18" customHeight="1">
      <c r="E26" s="776" t="s">
        <v>345</v>
      </c>
      <c r="F26" s="776"/>
      <c r="G26" s="777" t="s">
        <v>980</v>
      </c>
      <c r="H26" s="777"/>
      <c r="I26" s="777"/>
      <c r="J26" s="777"/>
      <c r="K26" s="777"/>
      <c r="L26" s="777"/>
      <c r="M26" s="777"/>
      <c r="N26" s="777"/>
      <c r="O26" s="777"/>
      <c r="P26" s="777"/>
    </row>
    <row r="27" spans="2:17" ht="18" customHeight="1">
      <c r="E27" s="776" t="s">
        <v>346</v>
      </c>
      <c r="F27" s="776"/>
      <c r="G27" s="777" t="s">
        <v>962</v>
      </c>
      <c r="H27" s="778"/>
      <c r="I27" s="778"/>
      <c r="J27" s="778"/>
      <c r="K27" s="778"/>
      <c r="L27" s="778"/>
      <c r="M27" s="778"/>
      <c r="N27" s="778"/>
      <c r="O27" s="778"/>
    </row>
    <row r="28" spans="2:17" ht="18" customHeight="1">
      <c r="E28" s="776" t="s">
        <v>347</v>
      </c>
      <c r="F28" s="776"/>
      <c r="G28" s="777" t="s">
        <v>963</v>
      </c>
      <c r="H28" s="778"/>
      <c r="I28" s="778"/>
      <c r="J28" s="778"/>
      <c r="K28" s="778"/>
      <c r="L28" s="778"/>
      <c r="M28" s="778"/>
      <c r="N28" s="778"/>
      <c r="O28" s="778"/>
    </row>
    <row r="29" spans="2:17" ht="18" customHeight="1">
      <c r="E29" s="776" t="s">
        <v>348</v>
      </c>
      <c r="F29" s="776"/>
      <c r="G29" s="777" t="s">
        <v>964</v>
      </c>
      <c r="H29" s="777"/>
      <c r="I29" s="777"/>
      <c r="J29" s="777"/>
      <c r="K29" s="777"/>
      <c r="L29" s="777"/>
      <c r="M29" s="777"/>
      <c r="N29" s="777"/>
      <c r="O29" s="777"/>
      <c r="P29" s="777"/>
      <c r="Q29" s="482"/>
    </row>
    <row r="30" spans="2:17" ht="18" customHeight="1">
      <c r="E30" s="776" t="s">
        <v>349</v>
      </c>
      <c r="F30" s="776"/>
      <c r="G30" s="777" t="s">
        <v>981</v>
      </c>
      <c r="H30" s="777"/>
      <c r="I30" s="777"/>
      <c r="J30" s="777"/>
      <c r="K30" s="777"/>
      <c r="L30" s="777"/>
      <c r="M30" s="777"/>
      <c r="N30" s="777"/>
      <c r="O30" s="777"/>
    </row>
    <row r="31" spans="2:17" ht="18" customHeight="1">
      <c r="E31" s="776" t="s">
        <v>350</v>
      </c>
      <c r="F31" s="776"/>
      <c r="G31" s="777" t="s">
        <v>983</v>
      </c>
      <c r="H31" s="777"/>
      <c r="I31" s="777"/>
      <c r="J31" s="777"/>
      <c r="K31" s="777"/>
      <c r="L31" s="777"/>
      <c r="M31" s="777"/>
      <c r="N31" s="777"/>
      <c r="O31" s="777"/>
    </row>
    <row r="32" spans="2:17" ht="18" customHeight="1">
      <c r="G32" s="16"/>
      <c r="H32" s="16"/>
      <c r="I32" s="16"/>
      <c r="J32" s="16"/>
    </row>
    <row r="33" spans="2:16" ht="18" customHeight="1">
      <c r="E33" s="776" t="s">
        <v>351</v>
      </c>
      <c r="F33" s="776"/>
      <c r="G33" s="777" t="s">
        <v>965</v>
      </c>
      <c r="H33" s="778"/>
      <c r="I33" s="778"/>
      <c r="J33" s="778"/>
      <c r="K33" s="778"/>
      <c r="L33" s="778"/>
      <c r="M33" s="778"/>
      <c r="N33" s="778"/>
      <c r="O33" s="778"/>
      <c r="P33" s="778"/>
    </row>
    <row r="34" spans="2:16" ht="18" customHeight="1">
      <c r="E34" s="776" t="s">
        <v>352</v>
      </c>
      <c r="F34" s="776"/>
      <c r="G34" s="777" t="s">
        <v>984</v>
      </c>
      <c r="H34" s="777"/>
      <c r="I34" s="777"/>
      <c r="J34" s="777"/>
      <c r="K34" s="777"/>
      <c r="L34" s="777"/>
      <c r="M34" s="777"/>
      <c r="N34" s="777"/>
      <c r="O34" s="777"/>
      <c r="P34" s="777"/>
    </row>
    <row r="35" spans="2:16" ht="18" customHeight="1">
      <c r="E35" s="776" t="s">
        <v>365</v>
      </c>
      <c r="F35" s="776"/>
      <c r="G35" s="777" t="s">
        <v>984</v>
      </c>
      <c r="H35" s="777"/>
      <c r="I35" s="777"/>
      <c r="J35" s="777"/>
      <c r="K35" s="777"/>
      <c r="L35" s="777"/>
      <c r="M35" s="777"/>
      <c r="N35" s="777"/>
      <c r="O35" s="777"/>
      <c r="P35" s="777"/>
    </row>
    <row r="36" spans="2:16" ht="18" customHeight="1">
      <c r="D36" s="1"/>
      <c r="E36" s="257"/>
      <c r="F36" s="257"/>
      <c r="G36" s="258"/>
      <c r="H36" s="258"/>
      <c r="I36" s="258"/>
      <c r="J36" s="258"/>
      <c r="K36" s="258"/>
      <c r="L36" s="258"/>
      <c r="M36" s="258"/>
      <c r="N36" s="258"/>
      <c r="O36" s="258"/>
      <c r="P36" s="258"/>
    </row>
    <row r="37" spans="2:16" ht="18" customHeight="1">
      <c r="D37" s="779"/>
      <c r="E37" s="780"/>
      <c r="F37" s="780"/>
      <c r="G37" s="780"/>
      <c r="H37" s="476"/>
      <c r="I37" s="476"/>
      <c r="J37" s="476"/>
      <c r="K37" s="476"/>
      <c r="L37" s="476"/>
      <c r="M37" s="476"/>
      <c r="N37" s="476"/>
      <c r="O37" s="476"/>
      <c r="P37" s="477"/>
    </row>
    <row r="38" spans="2:16" ht="18" customHeight="1">
      <c r="D38" s="478"/>
      <c r="E38" s="767"/>
      <c r="F38" s="768"/>
      <c r="G38" s="769"/>
      <c r="H38" s="769"/>
      <c r="I38" s="769"/>
      <c r="J38" s="769"/>
      <c r="K38" s="769"/>
      <c r="L38" s="769"/>
      <c r="M38" s="769"/>
      <c r="N38" s="769"/>
      <c r="O38" s="769"/>
      <c r="P38" s="770"/>
    </row>
    <row r="39" spans="2:16" ht="18" customHeight="1">
      <c r="D39" s="478"/>
      <c r="E39" s="767"/>
      <c r="F39" s="768"/>
      <c r="G39" s="769"/>
      <c r="H39" s="769"/>
      <c r="I39" s="769"/>
      <c r="J39" s="769"/>
      <c r="K39" s="769"/>
      <c r="L39" s="769"/>
      <c r="M39" s="769"/>
      <c r="N39" s="769"/>
      <c r="O39" s="769"/>
      <c r="P39" s="770"/>
    </row>
    <row r="40" spans="2:16" ht="18" customHeight="1">
      <c r="D40" s="479"/>
      <c r="E40" s="767"/>
      <c r="F40" s="768"/>
      <c r="G40" s="769"/>
      <c r="H40" s="769"/>
      <c r="I40" s="769"/>
      <c r="J40" s="769"/>
      <c r="K40" s="769"/>
      <c r="L40" s="769"/>
      <c r="M40" s="769"/>
      <c r="N40" s="769"/>
      <c r="O40" s="769"/>
      <c r="P40" s="770"/>
    </row>
    <row r="41" spans="2:16" ht="18" customHeight="1">
      <c r="B41" s="9"/>
      <c r="D41" s="479"/>
      <c r="E41" s="767"/>
      <c r="F41" s="768"/>
      <c r="G41" s="769"/>
      <c r="H41" s="769"/>
      <c r="I41" s="769"/>
      <c r="J41" s="769"/>
      <c r="K41" s="769"/>
      <c r="L41" s="769"/>
      <c r="M41" s="769"/>
      <c r="N41" s="769"/>
      <c r="O41" s="769"/>
      <c r="P41" s="770"/>
    </row>
    <row r="42" spans="2:16" ht="18" customHeight="1">
      <c r="D42" s="480"/>
      <c r="E42" s="771"/>
      <c r="F42" s="772"/>
      <c r="G42" s="773"/>
      <c r="H42" s="773"/>
      <c r="I42" s="773"/>
      <c r="J42" s="773"/>
      <c r="K42" s="773"/>
      <c r="L42" s="773"/>
      <c r="M42" s="773"/>
      <c r="N42" s="773"/>
      <c r="O42" s="773"/>
      <c r="P42" s="774"/>
    </row>
    <row r="43" spans="2:16" ht="18" customHeight="1">
      <c r="G43" s="261"/>
      <c r="H43" s="261"/>
      <c r="I43" s="261"/>
      <c r="J43" s="261"/>
      <c r="K43" s="261"/>
      <c r="L43" s="261"/>
      <c r="M43" s="261"/>
      <c r="N43" s="261"/>
      <c r="O43" s="261"/>
      <c r="P43" s="261"/>
    </row>
    <row r="44" spans="2:16" ht="18" customHeight="1"/>
    <row r="45" spans="2:16" ht="18" customHeight="1"/>
    <row r="46" spans="2:16" ht="18" customHeight="1"/>
    <row r="47" spans="2:16" ht="18" customHeight="1"/>
    <row r="48" spans="2:16" ht="18" customHeight="1"/>
    <row r="49" ht="18" customHeight="1"/>
    <row r="50" ht="18" customHeight="1"/>
    <row r="51" ht="18" customHeight="1"/>
    <row r="52" ht="18" customHeight="1"/>
    <row r="53" ht="18" customHeight="1"/>
    <row r="54" ht="18" customHeight="1"/>
    <row r="55" ht="18" customHeight="1"/>
    <row r="56" ht="18" customHeight="1"/>
    <row r="57" ht="18" customHeight="1"/>
  </sheetData>
  <sheetProtection algorithmName="SHA-512" hashValue="qY+sSoWCwklCa0H0y7K59785Z71qnPBCkZV5Q2V1IE1Ay/dOekP/Bpq2o8qxs0iqFlxAnQGt+ltm5nwGuP9cGg==" saltValue="ApbG+VdJd2VJI6DzhdXtCw==" spinCount="100000" sheet="1" objects="1" scenarios="1"/>
  <mergeCells count="35">
    <mergeCell ref="I2:P2"/>
    <mergeCell ref="I3:P3"/>
    <mergeCell ref="M5:P5"/>
    <mergeCell ref="E26:F26"/>
    <mergeCell ref="M6:P6"/>
    <mergeCell ref="A9:P9"/>
    <mergeCell ref="G26:P26"/>
    <mergeCell ref="G35:P35"/>
    <mergeCell ref="D37:G37"/>
    <mergeCell ref="G27:O27"/>
    <mergeCell ref="E27:F27"/>
    <mergeCell ref="G30:O30"/>
    <mergeCell ref="G31:O31"/>
    <mergeCell ref="E28:F28"/>
    <mergeCell ref="E29:F29"/>
    <mergeCell ref="E30:F30"/>
    <mergeCell ref="E31:F31"/>
    <mergeCell ref="G29:P29"/>
    <mergeCell ref="G28:O28"/>
    <mergeCell ref="E41:F41"/>
    <mergeCell ref="G41:P41"/>
    <mergeCell ref="E42:F42"/>
    <mergeCell ref="G42:P42"/>
    <mergeCell ref="B16:D16"/>
    <mergeCell ref="E38:F38"/>
    <mergeCell ref="G38:P38"/>
    <mergeCell ref="E39:F39"/>
    <mergeCell ref="G39:P39"/>
    <mergeCell ref="E40:F40"/>
    <mergeCell ref="G40:P40"/>
    <mergeCell ref="E35:F35"/>
    <mergeCell ref="E33:F33"/>
    <mergeCell ref="E34:F34"/>
    <mergeCell ref="G33:P33"/>
    <mergeCell ref="G34:P34"/>
  </mergeCells>
  <phoneticPr fontId="3"/>
  <printOptions horizontalCentered="1"/>
  <pageMargins left="0.70866141732283472" right="0.70866141732283472" top="0.59055118110236227" bottom="0.39370078740157483" header="0.51181102362204722" footer="0.39370078740157483"/>
  <pageSetup paperSize="9" scale="96" orientation="portrait" cellComments="asDisplayed"/>
  <headerFooter alignWithMargins="0"/>
  <legacy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G51"/>
  <sheetViews>
    <sheetView showGridLines="0" zoomScale="85" zoomScaleNormal="85" workbookViewId="0">
      <selection activeCell="G41" sqref="G41:H41"/>
    </sheetView>
  </sheetViews>
  <sheetFormatPr defaultColWidth="9" defaultRowHeight="14.25"/>
  <cols>
    <col min="1" max="1" width="1.25" style="26" customWidth="1"/>
    <col min="2" max="89" width="2.5" style="26" customWidth="1"/>
    <col min="90" max="16384" width="9" style="26"/>
  </cols>
  <sheetData>
    <row r="1" spans="1:33" ht="7.5" customHeight="1"/>
    <row r="2" spans="1:33">
      <c r="W2" s="397"/>
      <c r="X2" s="781" t="s">
        <v>733</v>
      </c>
      <c r="Y2" s="750"/>
      <c r="Z2" s="750"/>
      <c r="AA2" s="750"/>
      <c r="AB2" s="750"/>
      <c r="AC2" s="750"/>
      <c r="AD2" s="750"/>
      <c r="AE2" s="751"/>
    </row>
    <row r="3" spans="1:33" ht="22.5" customHeight="1">
      <c r="W3" s="177"/>
      <c r="X3" s="799"/>
      <c r="Y3" s="800"/>
      <c r="Z3" s="800"/>
      <c r="AA3" s="800"/>
      <c r="AB3" s="800"/>
      <c r="AC3" s="800"/>
      <c r="AD3" s="800"/>
      <c r="AE3" s="801"/>
    </row>
    <row r="8" spans="1:33" s="25" customFormat="1" ht="30" customHeight="1">
      <c r="A8" s="29"/>
      <c r="B8" s="803" t="s">
        <v>541</v>
      </c>
      <c r="C8" s="803"/>
      <c r="D8" s="803"/>
      <c r="E8" s="803"/>
      <c r="F8" s="803"/>
      <c r="G8" s="803"/>
      <c r="H8" s="803"/>
      <c r="I8" s="803"/>
      <c r="J8" s="803"/>
      <c r="K8" s="803"/>
      <c r="L8" s="803"/>
      <c r="M8" s="803"/>
      <c r="N8" s="803"/>
      <c r="O8" s="803"/>
      <c r="P8" s="803"/>
      <c r="Q8" s="803"/>
      <c r="R8" s="803"/>
      <c r="S8" s="803"/>
      <c r="T8" s="803"/>
      <c r="U8" s="803"/>
      <c r="V8" s="803"/>
      <c r="W8" s="803"/>
      <c r="X8" s="803"/>
      <c r="Y8" s="803"/>
      <c r="Z8" s="803"/>
      <c r="AA8" s="803"/>
      <c r="AB8" s="803"/>
      <c r="AC8" s="803"/>
      <c r="AD8" s="803"/>
      <c r="AE8" s="803"/>
      <c r="AF8" s="29"/>
    </row>
    <row r="9" spans="1:33" s="25" customFormat="1" ht="30" customHeight="1">
      <c r="A9" s="29"/>
      <c r="B9" s="259"/>
      <c r="C9" s="259"/>
      <c r="D9" s="259"/>
      <c r="E9" s="259"/>
      <c r="F9" s="259"/>
      <c r="G9" s="259"/>
      <c r="H9" s="259"/>
      <c r="I9" s="259"/>
      <c r="J9" s="259"/>
      <c r="K9" s="259"/>
      <c r="L9" s="259"/>
      <c r="M9" s="259"/>
      <c r="N9" s="259"/>
      <c r="O9" s="259"/>
      <c r="P9" s="259"/>
      <c r="Q9" s="259"/>
      <c r="R9" s="259"/>
      <c r="S9" s="259"/>
      <c r="T9" s="259"/>
      <c r="U9" s="259"/>
      <c r="V9" s="259"/>
      <c r="W9" s="259"/>
      <c r="X9" s="259"/>
      <c r="Y9" s="259"/>
      <c r="Z9" s="259"/>
      <c r="AA9" s="259"/>
      <c r="AB9" s="259"/>
      <c r="AC9" s="259"/>
      <c r="AD9" s="259"/>
      <c r="AE9" s="259"/>
      <c r="AF9" s="29"/>
    </row>
    <row r="10" spans="1:33" ht="15.75" customHeight="1">
      <c r="G10" s="157"/>
      <c r="H10" s="157"/>
      <c r="I10" s="157"/>
      <c r="J10" s="157"/>
      <c r="K10" s="157"/>
      <c r="L10" s="157"/>
    </row>
    <row r="11" spans="1:33" ht="15.75" customHeight="1">
      <c r="B11" s="262" t="s">
        <v>550</v>
      </c>
      <c r="G11" s="157"/>
      <c r="H11" s="157"/>
      <c r="I11" s="157"/>
      <c r="J11" s="157"/>
      <c r="K11" s="157"/>
      <c r="L11" s="157"/>
    </row>
    <row r="12" spans="1:33" ht="15.75" customHeight="1">
      <c r="B12" s="262"/>
      <c r="G12" s="157"/>
      <c r="H12" s="157"/>
      <c r="I12" s="157"/>
      <c r="J12" s="157"/>
      <c r="K12" s="157"/>
      <c r="L12" s="157"/>
    </row>
    <row r="13" spans="1:33" ht="15.75" customHeight="1">
      <c r="C13" s="802" t="s">
        <v>542</v>
      </c>
      <c r="D13" s="802"/>
      <c r="E13" s="802"/>
      <c r="F13" s="802"/>
      <c r="G13" s="802"/>
      <c r="H13" s="802"/>
      <c r="I13" s="802"/>
      <c r="J13" s="802"/>
      <c r="K13" s="802"/>
      <c r="L13" s="429"/>
      <c r="M13" s="429"/>
      <c r="N13" s="429"/>
      <c r="O13" s="429"/>
      <c r="P13" s="429"/>
      <c r="Q13" s="429"/>
      <c r="R13" s="429"/>
      <c r="S13" s="429"/>
      <c r="T13" s="429"/>
      <c r="U13" s="429"/>
      <c r="V13" s="429"/>
      <c r="W13" s="429"/>
      <c r="X13" s="429"/>
      <c r="Y13" s="429"/>
      <c r="Z13" s="429"/>
      <c r="AA13" s="429"/>
      <c r="AB13" s="429"/>
      <c r="AC13" s="442"/>
      <c r="AD13" s="442"/>
      <c r="AE13" s="323"/>
      <c r="AF13" s="323"/>
      <c r="AG13" s="427"/>
    </row>
    <row r="14" spans="1:33" ht="15.75" customHeight="1">
      <c r="C14" s="260"/>
      <c r="D14" s="260"/>
      <c r="E14" s="260"/>
      <c r="F14" s="260"/>
      <c r="G14" s="260"/>
      <c r="H14" s="260"/>
      <c r="I14" s="260"/>
      <c r="J14" s="260"/>
      <c r="K14" s="260"/>
      <c r="L14" s="429"/>
      <c r="M14" s="429"/>
      <c r="N14" s="429"/>
      <c r="O14" s="429"/>
      <c r="P14" s="429"/>
      <c r="Q14" s="429"/>
      <c r="R14" s="429"/>
      <c r="S14" s="429"/>
      <c r="T14" s="429"/>
      <c r="U14" s="429"/>
      <c r="V14" s="429"/>
      <c r="W14" s="429"/>
      <c r="X14" s="429"/>
      <c r="Y14" s="429"/>
      <c r="Z14" s="429"/>
      <c r="AA14" s="429"/>
      <c r="AB14" s="429"/>
      <c r="AC14" s="442"/>
      <c r="AD14" s="442"/>
      <c r="AE14" s="323"/>
      <c r="AF14" s="323"/>
      <c r="AG14" s="427"/>
    </row>
    <row r="15" spans="1:33" ht="15.75" customHeight="1">
      <c r="C15" s="802" t="s">
        <v>346</v>
      </c>
      <c r="D15" s="802"/>
      <c r="E15" s="802"/>
      <c r="F15" s="802"/>
      <c r="G15" s="802"/>
      <c r="H15" s="802"/>
      <c r="I15" s="802"/>
      <c r="J15" s="802"/>
      <c r="K15" s="802"/>
      <c r="L15" s="429"/>
      <c r="M15" s="429"/>
      <c r="N15" s="429"/>
      <c r="O15" s="429"/>
      <c r="P15" s="429"/>
      <c r="Q15" s="429"/>
      <c r="R15" s="429"/>
      <c r="S15" s="429"/>
      <c r="T15" s="429"/>
      <c r="U15" s="429"/>
      <c r="V15" s="429"/>
      <c r="W15" s="429"/>
      <c r="X15" s="429"/>
      <c r="Y15" s="429"/>
      <c r="Z15" s="429"/>
      <c r="AA15" s="429"/>
      <c r="AB15" s="429"/>
      <c r="AC15" s="442"/>
      <c r="AD15" s="442"/>
      <c r="AE15" s="323"/>
      <c r="AF15" s="323"/>
      <c r="AG15" s="427"/>
    </row>
    <row r="16" spans="1:33" ht="15.75" customHeight="1">
      <c r="C16" s="260"/>
      <c r="D16" s="260"/>
      <c r="E16" s="260"/>
      <c r="F16" s="260"/>
      <c r="G16" s="260"/>
      <c r="H16" s="260"/>
      <c r="I16" s="260"/>
      <c r="J16" s="260"/>
      <c r="K16" s="260"/>
      <c r="L16" s="429"/>
      <c r="M16" s="429"/>
      <c r="N16" s="429"/>
      <c r="O16" s="429"/>
      <c r="P16" s="429"/>
      <c r="Q16" s="429"/>
      <c r="R16" s="429"/>
      <c r="S16" s="429"/>
      <c r="T16" s="429"/>
      <c r="U16" s="429"/>
      <c r="V16" s="429"/>
      <c r="W16" s="429"/>
      <c r="X16" s="429"/>
      <c r="Y16" s="429"/>
      <c r="Z16" s="429"/>
      <c r="AA16" s="429"/>
      <c r="AB16" s="429"/>
      <c r="AC16" s="442"/>
      <c r="AD16" s="442"/>
      <c r="AE16" s="323"/>
      <c r="AF16" s="323"/>
      <c r="AG16" s="427"/>
    </row>
    <row r="17" spans="3:33" ht="15.75" customHeight="1">
      <c r="C17" s="802" t="s">
        <v>544</v>
      </c>
      <c r="D17" s="802"/>
      <c r="E17" s="802"/>
      <c r="F17" s="802"/>
      <c r="G17" s="802"/>
      <c r="H17" s="802"/>
      <c r="I17" s="802"/>
      <c r="J17" s="802"/>
      <c r="K17" s="802"/>
      <c r="L17" s="429"/>
      <c r="M17" s="429"/>
      <c r="N17" s="429"/>
      <c r="O17" s="429"/>
      <c r="P17" s="429"/>
      <c r="Q17" s="429"/>
      <c r="R17" s="429"/>
      <c r="S17" s="429"/>
      <c r="T17" s="429"/>
      <c r="U17" s="429"/>
      <c r="V17" s="429"/>
      <c r="W17" s="429"/>
      <c r="X17" s="429"/>
      <c r="Y17" s="429"/>
      <c r="Z17" s="429"/>
      <c r="AA17" s="429"/>
      <c r="AB17" s="429"/>
      <c r="AC17" s="442"/>
      <c r="AD17" s="442"/>
      <c r="AE17" s="323"/>
      <c r="AF17" s="323"/>
      <c r="AG17" s="427"/>
    </row>
    <row r="18" spans="3:33" ht="15.75" customHeight="1">
      <c r="C18" s="260"/>
      <c r="D18" s="260"/>
      <c r="E18" s="260"/>
      <c r="F18" s="260"/>
      <c r="G18" s="260"/>
      <c r="H18" s="260"/>
      <c r="I18" s="260"/>
      <c r="J18" s="260"/>
      <c r="K18" s="430"/>
      <c r="L18" s="429"/>
      <c r="M18" s="429"/>
      <c r="N18" s="429"/>
      <c r="O18" s="429"/>
      <c r="P18" s="429"/>
      <c r="Q18" s="429"/>
      <c r="R18" s="429"/>
      <c r="S18" s="429"/>
      <c r="T18" s="429"/>
      <c r="U18" s="429"/>
      <c r="V18" s="429"/>
      <c r="W18" s="429"/>
      <c r="X18" s="429"/>
      <c r="Y18" s="429"/>
      <c r="Z18" s="429"/>
      <c r="AA18" s="429"/>
      <c r="AB18" s="429"/>
      <c r="AC18" s="442"/>
      <c r="AD18" s="442"/>
      <c r="AE18" s="323"/>
      <c r="AF18" s="323"/>
      <c r="AG18" s="427"/>
    </row>
    <row r="19" spans="3:33" ht="15.75" customHeight="1">
      <c r="C19" s="802" t="s">
        <v>543</v>
      </c>
      <c r="D19" s="802"/>
      <c r="E19" s="802"/>
      <c r="F19" s="802"/>
      <c r="G19" s="802"/>
      <c r="H19" s="802"/>
      <c r="I19" s="802"/>
      <c r="J19" s="802"/>
      <c r="K19" s="802"/>
      <c r="L19" s="429"/>
      <c r="M19" s="429"/>
      <c r="N19" s="429"/>
      <c r="O19" s="429"/>
      <c r="P19" s="429"/>
      <c r="Q19" s="429"/>
      <c r="R19" s="429"/>
      <c r="S19" s="429"/>
      <c r="T19" s="429"/>
      <c r="U19" s="429"/>
      <c r="V19" s="429"/>
      <c r="W19" s="429"/>
      <c r="X19" s="429"/>
      <c r="Y19" s="429"/>
      <c r="Z19" s="429"/>
      <c r="AA19" s="429"/>
      <c r="AB19" s="429"/>
      <c r="AC19" s="442"/>
      <c r="AD19" s="442"/>
      <c r="AE19" s="428"/>
      <c r="AF19" s="323"/>
      <c r="AG19" s="427"/>
    </row>
    <row r="20" spans="3:33" ht="15.75" customHeight="1">
      <c r="G20" s="157"/>
      <c r="H20" s="157"/>
      <c r="I20" s="157"/>
      <c r="J20" s="157"/>
      <c r="K20" s="157"/>
      <c r="L20" s="157"/>
    </row>
    <row r="21" spans="3:33" ht="15.75" customHeight="1">
      <c r="G21" s="157"/>
      <c r="H21" s="157"/>
      <c r="I21" s="157"/>
      <c r="J21" s="157"/>
      <c r="K21" s="157"/>
      <c r="L21" s="157"/>
    </row>
    <row r="22" spans="3:33" ht="15.75" customHeight="1">
      <c r="G22" s="791"/>
      <c r="H22" s="791"/>
      <c r="I22" s="791"/>
      <c r="J22" s="791"/>
      <c r="K22" s="791"/>
      <c r="L22" s="791"/>
    </row>
    <row r="23" spans="3:33" ht="15.75" customHeight="1">
      <c r="D23" s="792" t="s">
        <v>667</v>
      </c>
      <c r="E23" s="792"/>
      <c r="F23" s="792"/>
      <c r="G23" s="792"/>
      <c r="H23" s="792"/>
      <c r="I23" s="792"/>
      <c r="J23" s="792"/>
      <c r="K23" s="792"/>
      <c r="L23" s="792"/>
      <c r="M23" s="792"/>
      <c r="N23" s="792"/>
      <c r="O23" s="792"/>
      <c r="P23" s="792"/>
      <c r="Q23" s="792"/>
      <c r="R23" s="792"/>
      <c r="S23" s="793"/>
      <c r="T23" s="794"/>
      <c r="U23" s="26" t="s">
        <v>284</v>
      </c>
      <c r="V23" s="793"/>
      <c r="W23" s="794"/>
      <c r="X23" s="26" t="s">
        <v>285</v>
      </c>
      <c r="Y23" s="793"/>
      <c r="Z23" s="794"/>
      <c r="AA23" s="26" t="s">
        <v>286</v>
      </c>
      <c r="AB23" s="262" t="s">
        <v>545</v>
      </c>
    </row>
    <row r="24" spans="3:33" ht="15.75" customHeight="1">
      <c r="D24" s="67"/>
      <c r="E24" s="67"/>
      <c r="F24" s="67"/>
      <c r="G24" s="175"/>
      <c r="H24" s="175"/>
      <c r="I24" s="175"/>
      <c r="J24" s="175"/>
      <c r="K24" s="175"/>
      <c r="L24" s="175"/>
      <c r="U24" s="176"/>
      <c r="V24" s="177"/>
      <c r="X24" s="176"/>
      <c r="Y24" s="177"/>
      <c r="AA24" s="176"/>
      <c r="AB24" s="177"/>
    </row>
    <row r="25" spans="3:33" ht="15.75" customHeight="1">
      <c r="D25" s="292" t="s">
        <v>1048</v>
      </c>
    </row>
    <row r="26" spans="3:33" ht="15.75" customHeight="1">
      <c r="D26" s="24"/>
    </row>
    <row r="27" spans="3:33" ht="15.75" customHeight="1">
      <c r="D27" s="254" t="s">
        <v>546</v>
      </c>
    </row>
    <row r="28" spans="3:33" ht="15.75" customHeight="1">
      <c r="D28" s="24"/>
    </row>
    <row r="29" spans="3:33" ht="15.75" customHeight="1">
      <c r="C29" s="24"/>
      <c r="P29" s="24" t="s">
        <v>66</v>
      </c>
    </row>
    <row r="30" spans="3:33" ht="15.75" customHeight="1">
      <c r="C30" s="24"/>
      <c r="P30" s="24"/>
    </row>
    <row r="31" spans="3:33" ht="15.75" customHeight="1">
      <c r="C31" s="24"/>
    </row>
    <row r="32" spans="3:33" ht="15.75" customHeight="1">
      <c r="C32" s="24"/>
      <c r="I32" s="21" t="s">
        <v>547</v>
      </c>
    </row>
    <row r="33" spans="3:27" ht="15.75" customHeight="1">
      <c r="C33" s="24"/>
      <c r="I33" s="21"/>
    </row>
    <row r="34" spans="3:27" ht="15.75" customHeight="1">
      <c r="C34" s="24"/>
      <c r="I34" s="21" t="s">
        <v>548</v>
      </c>
    </row>
    <row r="35" spans="3:27" ht="15.75" customHeight="1">
      <c r="C35" s="24"/>
      <c r="I35" s="21"/>
    </row>
    <row r="36" spans="3:27" ht="15.75" customHeight="1">
      <c r="C36" s="24"/>
      <c r="I36" s="21" t="s">
        <v>549</v>
      </c>
    </row>
    <row r="37" spans="3:27" ht="15.75" customHeight="1">
      <c r="C37" s="24"/>
      <c r="I37" s="21"/>
    </row>
    <row r="38" spans="3:27" ht="15.75" customHeight="1">
      <c r="C38" s="24"/>
      <c r="D38" s="24"/>
    </row>
    <row r="39" spans="3:27" ht="15.75" customHeight="1"/>
    <row r="40" spans="3:27" ht="15.75" customHeight="1"/>
    <row r="41" spans="3:27" ht="15.75" customHeight="1">
      <c r="E41" s="795" t="s">
        <v>668</v>
      </c>
      <c r="F41" s="796"/>
      <c r="G41" s="797"/>
      <c r="H41" s="798"/>
      <c r="I41" s="26" t="s">
        <v>284</v>
      </c>
      <c r="J41" s="797"/>
      <c r="K41" s="798"/>
      <c r="L41" s="26" t="s">
        <v>285</v>
      </c>
      <c r="M41" s="797"/>
      <c r="N41" s="798"/>
      <c r="O41" s="26" t="s">
        <v>286</v>
      </c>
    </row>
    <row r="42" spans="3:27" ht="15.75" customHeight="1">
      <c r="E42" s="24"/>
      <c r="F42" s="24"/>
      <c r="G42" s="171"/>
      <c r="H42" s="156"/>
      <c r="J42" s="171"/>
      <c r="K42" s="156"/>
      <c r="M42" s="171"/>
      <c r="N42" s="156"/>
    </row>
    <row r="43" spans="3:27" ht="15.75" customHeight="1">
      <c r="C43" s="24"/>
    </row>
    <row r="44" spans="3:27" ht="45" customHeight="1">
      <c r="G44" s="24" t="s">
        <v>70</v>
      </c>
      <c r="M44" s="788" t="str">
        <f>IF('0 基礎データ入力シート【最初に記入】'!M14="","",'0 基礎データ入力シート【最初に記入】'!M14)</f>
        <v/>
      </c>
      <c r="N44" s="788"/>
      <c r="O44" s="788"/>
      <c r="P44" s="788"/>
      <c r="Q44" s="788"/>
      <c r="R44" s="788"/>
      <c r="S44" s="788"/>
      <c r="T44" s="788"/>
      <c r="U44" s="788"/>
      <c r="V44" s="788"/>
      <c r="W44" s="788"/>
      <c r="X44" s="788"/>
      <c r="Y44" s="788"/>
    </row>
    <row r="45" spans="3:27" ht="15.75" customHeight="1">
      <c r="G45" s="24"/>
      <c r="M45" s="157"/>
      <c r="N45" s="157"/>
      <c r="O45" s="157"/>
      <c r="P45" s="157"/>
      <c r="Q45" s="157"/>
      <c r="R45" s="157"/>
      <c r="S45" s="157"/>
      <c r="T45" s="157"/>
      <c r="U45" s="157"/>
      <c r="V45" s="157"/>
      <c r="W45" s="157"/>
      <c r="X45" s="157"/>
      <c r="Y45" s="157"/>
    </row>
    <row r="46" spans="3:27" ht="42" customHeight="1">
      <c r="G46" s="24" t="s">
        <v>71</v>
      </c>
      <c r="M46" s="789" t="str">
        <f>IF('0 基礎データ入力シート【最初に記入】'!C6="","",'0 基礎データ入力シート【最初に記入】'!C6)</f>
        <v/>
      </c>
      <c r="N46" s="789"/>
      <c r="O46" s="789"/>
      <c r="P46" s="789"/>
      <c r="Q46" s="789"/>
      <c r="R46" s="789"/>
      <c r="S46" s="789"/>
      <c r="T46" s="789"/>
      <c r="U46" s="789"/>
      <c r="V46" s="789"/>
      <c r="W46" s="789"/>
      <c r="X46" s="789"/>
      <c r="Y46" s="789"/>
    </row>
    <row r="47" spans="3:27" ht="15.75" customHeight="1">
      <c r="G47" s="32" t="s">
        <v>72</v>
      </c>
      <c r="H47" s="30"/>
      <c r="I47" s="30"/>
      <c r="J47" s="30"/>
      <c r="K47" s="30"/>
      <c r="L47" s="30"/>
      <c r="M47" s="790" t="str">
        <f>(IF('0 基礎データ入力シート【最初に記入】'!C16="","",'0 基礎データ入力シート【最初に記入】'!C16))&amp;"　"&amp;(IF('0 基礎データ入力シート【最初に記入】'!C18="","",'0 基礎データ入力シート【最初に記入】'!C18))</f>
        <v>　</v>
      </c>
      <c r="N47" s="790"/>
      <c r="O47" s="790"/>
      <c r="P47" s="790"/>
      <c r="Q47" s="790"/>
      <c r="R47" s="790"/>
      <c r="S47" s="790"/>
      <c r="T47" s="790"/>
      <c r="U47" s="790"/>
      <c r="V47" s="790"/>
      <c r="W47" s="790"/>
      <c r="X47" s="790"/>
      <c r="Y47" s="790"/>
      <c r="Z47" s="481"/>
      <c r="AA47" s="30"/>
    </row>
    <row r="48" spans="3:27" ht="15.75" customHeight="1">
      <c r="G48" s="24"/>
      <c r="M48" s="157"/>
      <c r="N48" s="157"/>
      <c r="O48" s="157"/>
      <c r="P48" s="157"/>
      <c r="Q48" s="157"/>
      <c r="R48" s="157"/>
      <c r="S48" s="157"/>
      <c r="T48" s="157"/>
      <c r="U48" s="157"/>
      <c r="V48" s="157"/>
      <c r="W48" s="157"/>
      <c r="X48" s="157"/>
      <c r="Y48" s="157"/>
      <c r="Z48" s="159"/>
    </row>
    <row r="49" spans="3:26" ht="15.75" customHeight="1">
      <c r="G49" s="24"/>
      <c r="M49" s="157"/>
      <c r="N49" s="157"/>
      <c r="O49" s="157"/>
      <c r="P49" s="157"/>
      <c r="Q49" s="157"/>
      <c r="R49" s="157"/>
      <c r="S49" s="157"/>
      <c r="T49" s="157"/>
      <c r="U49" s="157"/>
      <c r="V49" s="157"/>
      <c r="W49" s="157"/>
      <c r="X49" s="157"/>
      <c r="Y49" s="157"/>
      <c r="Z49" s="159"/>
    </row>
    <row r="50" spans="3:26" ht="15.75" customHeight="1">
      <c r="G50" s="24"/>
      <c r="M50" s="157"/>
      <c r="N50" s="157"/>
      <c r="O50" s="157"/>
      <c r="P50" s="157"/>
      <c r="Q50" s="157"/>
      <c r="R50" s="157"/>
      <c r="S50" s="157"/>
      <c r="T50" s="157"/>
      <c r="U50" s="157"/>
      <c r="V50" s="157"/>
      <c r="W50" s="157"/>
      <c r="X50" s="157"/>
      <c r="Y50" s="157"/>
      <c r="Z50" s="159"/>
    </row>
    <row r="51" spans="3:26" ht="15.75" customHeight="1">
      <c r="C51" s="26" t="s">
        <v>291</v>
      </c>
      <c r="G51" s="24"/>
      <c r="M51" s="157"/>
      <c r="N51" s="157"/>
      <c r="O51" s="157"/>
      <c r="P51" s="157"/>
      <c r="Q51" s="157"/>
      <c r="R51" s="157"/>
      <c r="S51" s="157"/>
      <c r="T51" s="157"/>
      <c r="U51" s="157"/>
      <c r="V51" s="157"/>
      <c r="W51" s="157"/>
      <c r="X51" s="157"/>
      <c r="Y51" s="157"/>
      <c r="Z51" s="159"/>
    </row>
  </sheetData>
  <sheetProtection password="CC5B" sheet="1" objects="1" scenarios="1" selectLockedCells="1"/>
  <mergeCells count="19">
    <mergeCell ref="X2:AE2"/>
    <mergeCell ref="X3:AE3"/>
    <mergeCell ref="C19:K19"/>
    <mergeCell ref="B8:AE8"/>
    <mergeCell ref="C13:K13"/>
    <mergeCell ref="C15:K15"/>
    <mergeCell ref="C17:K17"/>
    <mergeCell ref="M44:Y44"/>
    <mergeCell ref="M46:Y46"/>
    <mergeCell ref="M47:Y47"/>
    <mergeCell ref="G22:L22"/>
    <mergeCell ref="D23:R23"/>
    <mergeCell ref="S23:T23"/>
    <mergeCell ref="V23:W23"/>
    <mergeCell ref="Y23:Z23"/>
    <mergeCell ref="E41:F41"/>
    <mergeCell ref="G41:H41"/>
    <mergeCell ref="J41:K41"/>
    <mergeCell ref="M41:N41"/>
  </mergeCells>
  <phoneticPr fontId="3"/>
  <printOptions horizontalCentered="1"/>
  <pageMargins left="0.70866141732283472" right="0.70866141732283472" top="0.59055118110236227" bottom="0.39370078740157483" header="0.51181102362204722" footer="0.39370078740157483"/>
  <pageSetup paperSize="9" scale="95" orientation="portrait" cellComments="asDisplayed" r:id="rId1"/>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pageSetUpPr fitToPage="1"/>
  </sheetPr>
  <dimension ref="A1:AG51"/>
  <sheetViews>
    <sheetView showGridLines="0" topLeftCell="A7" zoomScale="90" zoomScaleNormal="90" workbookViewId="0">
      <selection activeCell="D26" sqref="D26"/>
    </sheetView>
  </sheetViews>
  <sheetFormatPr defaultColWidth="9" defaultRowHeight="14.25"/>
  <cols>
    <col min="1" max="1" width="1.25" style="26" customWidth="1"/>
    <col min="2" max="89" width="2.5" style="26" customWidth="1"/>
    <col min="90" max="16384" width="9" style="26"/>
  </cols>
  <sheetData>
    <row r="1" spans="1:33" ht="7.5" customHeight="1"/>
    <row r="2" spans="1:33">
      <c r="W2" s="397"/>
      <c r="X2" s="781" t="s">
        <v>733</v>
      </c>
      <c r="Y2" s="750"/>
      <c r="Z2" s="750"/>
      <c r="AA2" s="750"/>
      <c r="AB2" s="750"/>
      <c r="AC2" s="750"/>
      <c r="AD2" s="750"/>
      <c r="AE2" s="751"/>
    </row>
    <row r="3" spans="1:33" ht="22.5" customHeight="1">
      <c r="W3" s="401"/>
      <c r="X3" s="782" t="s">
        <v>1026</v>
      </c>
      <c r="Y3" s="783"/>
      <c r="Z3" s="783"/>
      <c r="AA3" s="783"/>
      <c r="AB3" s="783"/>
      <c r="AC3" s="783"/>
      <c r="AD3" s="783"/>
      <c r="AE3" s="784"/>
    </row>
    <row r="8" spans="1:33" s="25" customFormat="1" ht="30" customHeight="1">
      <c r="A8" s="29"/>
      <c r="B8" s="803" t="s">
        <v>541</v>
      </c>
      <c r="C8" s="803"/>
      <c r="D8" s="803"/>
      <c r="E8" s="803"/>
      <c r="F8" s="803"/>
      <c r="G8" s="803"/>
      <c r="H8" s="803"/>
      <c r="I8" s="803"/>
      <c r="J8" s="803"/>
      <c r="K8" s="803"/>
      <c r="L8" s="803"/>
      <c r="M8" s="803"/>
      <c r="N8" s="803"/>
      <c r="O8" s="803"/>
      <c r="P8" s="803"/>
      <c r="Q8" s="803"/>
      <c r="R8" s="803"/>
      <c r="S8" s="803"/>
      <c r="T8" s="803"/>
      <c r="U8" s="803"/>
      <c r="V8" s="803"/>
      <c r="W8" s="803"/>
      <c r="X8" s="803"/>
      <c r="Y8" s="803"/>
      <c r="Z8" s="803"/>
      <c r="AA8" s="803"/>
      <c r="AB8" s="803"/>
      <c r="AC8" s="803"/>
      <c r="AD8" s="803"/>
      <c r="AE8" s="803"/>
      <c r="AF8" s="29"/>
    </row>
    <row r="9" spans="1:33" s="25" customFormat="1" ht="30" customHeight="1">
      <c r="A9" s="29"/>
      <c r="B9" s="259"/>
      <c r="C9" s="259"/>
      <c r="D9" s="259"/>
      <c r="E9" s="259"/>
      <c r="F9" s="259"/>
      <c r="G9" s="259"/>
      <c r="H9" s="259"/>
      <c r="I9" s="259"/>
      <c r="J9" s="259"/>
      <c r="K9" s="259"/>
      <c r="L9" s="259"/>
      <c r="M9" s="259"/>
      <c r="N9" s="259"/>
      <c r="O9" s="259"/>
      <c r="P9" s="259"/>
      <c r="Q9" s="259"/>
      <c r="R9" s="259"/>
      <c r="S9" s="259"/>
      <c r="T9" s="259"/>
      <c r="U9" s="259"/>
      <c r="V9" s="259"/>
      <c r="W9" s="259"/>
      <c r="X9" s="259"/>
      <c r="Y9" s="259"/>
      <c r="Z9" s="259"/>
      <c r="AA9" s="259"/>
      <c r="AB9" s="259"/>
      <c r="AC9" s="259"/>
      <c r="AD9" s="259"/>
      <c r="AE9" s="259"/>
      <c r="AF9" s="29"/>
    </row>
    <row r="10" spans="1:33" ht="15.75" customHeight="1">
      <c r="G10" s="157"/>
      <c r="H10" s="157"/>
      <c r="I10" s="157"/>
      <c r="J10" s="157"/>
      <c r="K10" s="157"/>
      <c r="L10" s="157"/>
    </row>
    <row r="11" spans="1:33" ht="15.75" customHeight="1">
      <c r="B11" s="262" t="s">
        <v>550</v>
      </c>
      <c r="G11" s="157"/>
      <c r="H11" s="157"/>
      <c r="I11" s="157"/>
      <c r="J11" s="157"/>
      <c r="K11" s="157"/>
      <c r="L11" s="157"/>
    </row>
    <row r="12" spans="1:33" ht="15.75" customHeight="1">
      <c r="B12" s="262"/>
      <c r="G12" s="157"/>
      <c r="H12" s="157"/>
      <c r="I12" s="157"/>
      <c r="J12" s="157"/>
      <c r="K12" s="157"/>
      <c r="L12" s="157"/>
    </row>
    <row r="13" spans="1:33" ht="15.75" customHeight="1">
      <c r="C13" s="802" t="s">
        <v>542</v>
      </c>
      <c r="D13" s="802"/>
      <c r="E13" s="802"/>
      <c r="F13" s="802"/>
      <c r="G13" s="802"/>
      <c r="H13" s="802"/>
      <c r="I13" s="802"/>
      <c r="J13" s="802"/>
      <c r="K13" s="802"/>
      <c r="L13" s="264"/>
      <c r="M13" s="264"/>
      <c r="N13" s="264"/>
      <c r="O13" s="264"/>
      <c r="P13" s="264"/>
      <c r="Q13" s="264"/>
      <c r="R13" s="264"/>
      <c r="S13" s="264"/>
      <c r="T13" s="264"/>
      <c r="U13" s="264"/>
      <c r="V13" s="264"/>
      <c r="W13" s="264"/>
      <c r="X13" s="264"/>
      <c r="Y13" s="264"/>
      <c r="Z13" s="264"/>
      <c r="AA13" s="264"/>
      <c r="AB13" s="264"/>
      <c r="AC13" s="264"/>
      <c r="AD13" s="264"/>
      <c r="AE13" s="264"/>
      <c r="AF13" s="264"/>
      <c r="AG13" s="264"/>
    </row>
    <row r="14" spans="1:33" ht="15.75" customHeight="1">
      <c r="C14" s="260"/>
      <c r="D14" s="260"/>
      <c r="E14" s="260"/>
      <c r="F14" s="260"/>
      <c r="G14" s="260"/>
      <c r="H14" s="260"/>
      <c r="I14" s="260"/>
      <c r="J14" s="260"/>
      <c r="K14" s="260"/>
      <c r="L14" s="264"/>
      <c r="M14" s="264"/>
      <c r="N14" s="264"/>
      <c r="O14" s="264"/>
      <c r="P14" s="264"/>
      <c r="Q14" s="264"/>
      <c r="R14" s="264"/>
      <c r="S14" s="264"/>
      <c r="T14" s="264"/>
      <c r="U14" s="264"/>
      <c r="V14" s="264"/>
      <c r="W14" s="264"/>
      <c r="X14" s="264"/>
      <c r="Y14" s="264"/>
      <c r="Z14" s="264"/>
      <c r="AA14" s="264"/>
      <c r="AB14" s="264"/>
      <c r="AC14" s="264"/>
      <c r="AD14" s="264"/>
      <c r="AE14" s="264"/>
      <c r="AF14" s="264"/>
      <c r="AG14" s="264"/>
    </row>
    <row r="15" spans="1:33" ht="15.75" customHeight="1">
      <c r="C15" s="802" t="s">
        <v>346</v>
      </c>
      <c r="D15" s="802"/>
      <c r="E15" s="802"/>
      <c r="F15" s="802"/>
      <c r="G15" s="802"/>
      <c r="H15" s="802"/>
      <c r="I15" s="802"/>
      <c r="J15" s="802"/>
      <c r="K15" s="802"/>
      <c r="L15" s="264"/>
      <c r="M15" s="264"/>
      <c r="N15" s="264"/>
      <c r="O15" s="264"/>
      <c r="P15" s="264"/>
      <c r="Q15" s="264"/>
      <c r="R15" s="264"/>
      <c r="S15" s="264"/>
      <c r="T15" s="264"/>
      <c r="U15" s="264"/>
      <c r="V15" s="264"/>
      <c r="W15" s="264"/>
      <c r="X15" s="264"/>
      <c r="Y15" s="264"/>
      <c r="Z15" s="264"/>
      <c r="AA15" s="264"/>
      <c r="AB15" s="264"/>
      <c r="AC15" s="264"/>
      <c r="AD15" s="264"/>
      <c r="AE15" s="264"/>
      <c r="AF15" s="264"/>
      <c r="AG15" s="264"/>
    </row>
    <row r="16" spans="1:33" ht="15.75" customHeight="1">
      <c r="C16" s="260"/>
      <c r="D16" s="260"/>
      <c r="E16" s="260"/>
      <c r="F16" s="260"/>
      <c r="G16" s="260"/>
      <c r="H16" s="260"/>
      <c r="I16" s="260"/>
      <c r="J16" s="260"/>
      <c r="K16" s="260"/>
      <c r="L16" s="264"/>
      <c r="M16" s="264"/>
      <c r="N16" s="264"/>
      <c r="O16" s="264"/>
      <c r="P16" s="264"/>
      <c r="Q16" s="264"/>
      <c r="R16" s="264"/>
      <c r="S16" s="264"/>
      <c r="T16" s="264"/>
      <c r="U16" s="264"/>
      <c r="V16" s="264"/>
      <c r="W16" s="264"/>
      <c r="X16" s="264"/>
      <c r="Y16" s="264"/>
      <c r="Z16" s="264"/>
      <c r="AA16" s="264"/>
      <c r="AB16" s="264"/>
      <c r="AC16" s="264"/>
      <c r="AD16" s="264"/>
      <c r="AE16" s="264"/>
      <c r="AF16" s="264"/>
      <c r="AG16" s="264"/>
    </row>
    <row r="17" spans="3:33" ht="15.75" customHeight="1">
      <c r="C17" s="802" t="s">
        <v>544</v>
      </c>
      <c r="D17" s="802"/>
      <c r="E17" s="802"/>
      <c r="F17" s="802"/>
      <c r="G17" s="802"/>
      <c r="H17" s="802"/>
      <c r="I17" s="802"/>
      <c r="J17" s="802"/>
      <c r="K17" s="802"/>
      <c r="L17" s="264"/>
      <c r="M17" s="264"/>
      <c r="N17" s="264"/>
      <c r="O17" s="264"/>
      <c r="P17" s="264"/>
      <c r="Q17" s="264"/>
      <c r="R17" s="264"/>
      <c r="S17" s="264"/>
      <c r="T17" s="264"/>
      <c r="U17" s="264"/>
      <c r="V17" s="264"/>
      <c r="W17" s="264"/>
      <c r="X17" s="264"/>
      <c r="Y17" s="264"/>
      <c r="Z17" s="264"/>
      <c r="AA17" s="264"/>
      <c r="AB17" s="264"/>
      <c r="AC17" s="264"/>
      <c r="AD17" s="264"/>
      <c r="AE17" s="264"/>
      <c r="AF17" s="264"/>
      <c r="AG17" s="264"/>
    </row>
    <row r="18" spans="3:33" ht="15.75" customHeight="1">
      <c r="C18" s="260"/>
      <c r="D18" s="260"/>
      <c r="E18" s="260"/>
      <c r="F18" s="260"/>
      <c r="G18" s="260"/>
      <c r="H18" s="260"/>
      <c r="I18" s="260"/>
      <c r="J18" s="260"/>
      <c r="K18" s="260"/>
      <c r="L18" s="264"/>
      <c r="M18" s="264"/>
      <c r="N18" s="264"/>
      <c r="O18" s="264"/>
      <c r="P18" s="264"/>
      <c r="Q18" s="264"/>
      <c r="R18" s="264"/>
      <c r="S18" s="264"/>
      <c r="T18" s="264"/>
      <c r="U18" s="264"/>
      <c r="V18" s="264"/>
      <c r="W18" s="264"/>
      <c r="X18" s="264"/>
      <c r="Y18" s="264"/>
      <c r="Z18" s="264"/>
      <c r="AA18" s="264"/>
      <c r="AB18" s="264"/>
      <c r="AC18" s="264"/>
      <c r="AD18" s="264"/>
      <c r="AE18" s="264"/>
      <c r="AF18" s="264"/>
      <c r="AG18" s="264"/>
    </row>
    <row r="19" spans="3:33" ht="15.75" customHeight="1">
      <c r="C19" s="802" t="s">
        <v>543</v>
      </c>
      <c r="D19" s="802"/>
      <c r="E19" s="802"/>
      <c r="F19" s="802"/>
      <c r="G19" s="802"/>
      <c r="H19" s="802"/>
      <c r="I19" s="802"/>
      <c r="J19" s="802"/>
      <c r="K19" s="802"/>
      <c r="L19" s="264"/>
      <c r="M19" s="264"/>
      <c r="N19" s="264"/>
      <c r="O19" s="264"/>
      <c r="P19" s="264"/>
      <c r="Q19" s="264"/>
      <c r="R19" s="264"/>
      <c r="S19" s="264"/>
      <c r="T19" s="264"/>
      <c r="U19" s="264"/>
      <c r="V19" s="264"/>
      <c r="W19" s="264"/>
      <c r="X19" s="264"/>
      <c r="Y19" s="264"/>
      <c r="Z19" s="264"/>
      <c r="AA19" s="265"/>
      <c r="AB19" s="264"/>
      <c r="AC19" s="264"/>
      <c r="AD19" s="264"/>
      <c r="AF19" s="264"/>
      <c r="AG19" s="264"/>
    </row>
    <row r="20" spans="3:33" ht="15.75" customHeight="1">
      <c r="G20" s="157"/>
      <c r="H20" s="157"/>
      <c r="I20" s="157"/>
      <c r="J20" s="157"/>
      <c r="K20" s="157"/>
      <c r="L20" s="157"/>
    </row>
    <row r="21" spans="3:33" ht="15.75" customHeight="1">
      <c r="G21" s="157"/>
      <c r="H21" s="157"/>
      <c r="I21" s="157"/>
      <c r="J21" s="157"/>
      <c r="K21" s="157"/>
      <c r="L21" s="157"/>
    </row>
    <row r="22" spans="3:33" ht="15.75" customHeight="1">
      <c r="G22" s="791"/>
      <c r="H22" s="791"/>
      <c r="I22" s="791"/>
      <c r="J22" s="791"/>
      <c r="K22" s="791"/>
      <c r="L22" s="791"/>
    </row>
    <row r="23" spans="3:33" ht="15.75" customHeight="1">
      <c r="D23" s="792" t="s">
        <v>667</v>
      </c>
      <c r="E23" s="792"/>
      <c r="F23" s="792"/>
      <c r="G23" s="792"/>
      <c r="H23" s="792"/>
      <c r="I23" s="792"/>
      <c r="J23" s="792"/>
      <c r="K23" s="792"/>
      <c r="L23" s="792"/>
      <c r="M23" s="792"/>
      <c r="N23" s="792"/>
      <c r="O23" s="792"/>
      <c r="P23" s="792"/>
      <c r="Q23" s="792"/>
      <c r="R23" s="792"/>
      <c r="S23" s="807" t="s">
        <v>1012</v>
      </c>
      <c r="T23" s="808"/>
      <c r="U23" s="26" t="s">
        <v>284</v>
      </c>
      <c r="V23" s="809" t="s">
        <v>1013</v>
      </c>
      <c r="W23" s="810"/>
      <c r="X23" s="26" t="s">
        <v>285</v>
      </c>
      <c r="Y23" s="809" t="s">
        <v>1013</v>
      </c>
      <c r="Z23" s="810"/>
      <c r="AA23" s="26" t="s">
        <v>286</v>
      </c>
      <c r="AB23" s="262" t="s">
        <v>545</v>
      </c>
    </row>
    <row r="24" spans="3:33" ht="15.75" customHeight="1">
      <c r="D24" s="67"/>
      <c r="E24" s="67"/>
      <c r="F24" s="67"/>
      <c r="G24" s="175"/>
      <c r="H24" s="175"/>
      <c r="I24" s="175"/>
      <c r="J24" s="175"/>
      <c r="K24" s="175"/>
      <c r="L24" s="175"/>
      <c r="U24" s="176"/>
      <c r="V24" s="177"/>
      <c r="X24" s="176"/>
      <c r="Y24" s="177"/>
      <c r="AA24" s="176"/>
      <c r="AB24" s="177"/>
    </row>
    <row r="25" spans="3:33" ht="15.75" customHeight="1">
      <c r="D25" s="254" t="s">
        <v>1111</v>
      </c>
    </row>
    <row r="26" spans="3:33" ht="15.75" customHeight="1">
      <c r="D26" s="24"/>
    </row>
    <row r="27" spans="3:33" ht="15.75" customHeight="1">
      <c r="D27" s="254" t="s">
        <v>546</v>
      </c>
    </row>
    <row r="28" spans="3:33" ht="15.75" customHeight="1">
      <c r="D28" s="24"/>
    </row>
    <row r="29" spans="3:33" ht="15.75" customHeight="1">
      <c r="C29" s="24"/>
      <c r="P29" s="24" t="s">
        <v>66</v>
      </c>
    </row>
    <row r="30" spans="3:33" ht="15.75" customHeight="1">
      <c r="C30" s="24"/>
      <c r="P30" s="24"/>
    </row>
    <row r="31" spans="3:33" ht="15.75" customHeight="1">
      <c r="C31" s="24"/>
    </row>
    <row r="32" spans="3:33" ht="15.75" customHeight="1">
      <c r="C32" s="24"/>
      <c r="I32" s="21" t="s">
        <v>547</v>
      </c>
    </row>
    <row r="33" spans="3:27" ht="15.75" customHeight="1">
      <c r="C33" s="24"/>
      <c r="I33" s="21"/>
    </row>
    <row r="34" spans="3:27" ht="15.75" customHeight="1">
      <c r="C34" s="24"/>
      <c r="I34" s="21" t="s">
        <v>548</v>
      </c>
    </row>
    <row r="35" spans="3:27" ht="15.75" customHeight="1">
      <c r="C35" s="24"/>
      <c r="I35" s="21"/>
    </row>
    <row r="36" spans="3:27" ht="15.75" customHeight="1">
      <c r="C36" s="24"/>
      <c r="I36" s="21" t="s">
        <v>549</v>
      </c>
    </row>
    <row r="37" spans="3:27" ht="15.75" customHeight="1">
      <c r="C37" s="24"/>
      <c r="I37" s="21"/>
    </row>
    <row r="38" spans="3:27" ht="15.75" customHeight="1">
      <c r="C38" s="24"/>
      <c r="D38" s="24"/>
    </row>
    <row r="39" spans="3:27" ht="15.75" customHeight="1"/>
    <row r="40" spans="3:27" ht="15.75" customHeight="1"/>
    <row r="41" spans="3:27" ht="15.75" customHeight="1">
      <c r="E41" s="795" t="s">
        <v>668</v>
      </c>
      <c r="F41" s="796"/>
      <c r="G41" s="805" t="s">
        <v>1012</v>
      </c>
      <c r="H41" s="806"/>
      <c r="I41" s="26" t="s">
        <v>284</v>
      </c>
      <c r="J41" s="805" t="s">
        <v>1014</v>
      </c>
      <c r="K41" s="806"/>
      <c r="L41" s="26" t="s">
        <v>285</v>
      </c>
      <c r="M41" s="805" t="s">
        <v>1030</v>
      </c>
      <c r="N41" s="806"/>
      <c r="O41" s="26" t="s">
        <v>286</v>
      </c>
    </row>
    <row r="42" spans="3:27" ht="15.75" customHeight="1">
      <c r="E42" s="24"/>
      <c r="F42" s="24"/>
      <c r="G42" s="171"/>
      <c r="H42" s="156"/>
      <c r="J42" s="171"/>
      <c r="K42" s="156"/>
      <c r="M42" s="171"/>
      <c r="N42" s="156"/>
    </row>
    <row r="43" spans="3:27" ht="15.75" customHeight="1">
      <c r="C43" s="24"/>
    </row>
    <row r="44" spans="3:27" ht="15.75" customHeight="1">
      <c r="G44" s="24" t="s">
        <v>70</v>
      </c>
      <c r="M44" s="791" t="s">
        <v>551</v>
      </c>
      <c r="N44" s="791"/>
      <c r="O44" s="791"/>
      <c r="P44" s="791"/>
      <c r="Q44" s="791"/>
      <c r="R44" s="791"/>
      <c r="S44" s="791"/>
      <c r="T44" s="791"/>
      <c r="U44" s="791"/>
      <c r="V44" s="791"/>
      <c r="W44" s="791"/>
      <c r="X44" s="791"/>
      <c r="Y44" s="791"/>
    </row>
    <row r="45" spans="3:27" ht="15.75" customHeight="1">
      <c r="G45" s="24"/>
      <c r="M45" s="157"/>
      <c r="N45" s="157"/>
      <c r="O45" s="157"/>
      <c r="P45" s="157"/>
      <c r="Q45" s="157"/>
      <c r="R45" s="157"/>
      <c r="S45" s="157"/>
      <c r="T45" s="157"/>
      <c r="U45" s="157"/>
      <c r="V45" s="157"/>
      <c r="W45" s="157"/>
      <c r="X45" s="157"/>
      <c r="Y45" s="157"/>
    </row>
    <row r="46" spans="3:27" ht="42" customHeight="1">
      <c r="G46" s="24" t="s">
        <v>71</v>
      </c>
      <c r="M46" s="791" t="s">
        <v>552</v>
      </c>
      <c r="N46" s="791"/>
      <c r="O46" s="791"/>
      <c r="P46" s="791"/>
      <c r="Q46" s="791"/>
      <c r="R46" s="791"/>
      <c r="S46" s="791"/>
      <c r="T46" s="791"/>
      <c r="U46" s="791"/>
      <c r="V46" s="791"/>
      <c r="W46" s="791"/>
      <c r="X46" s="791"/>
      <c r="Y46" s="791"/>
    </row>
    <row r="47" spans="3:27" ht="15.75" customHeight="1">
      <c r="G47" s="32" t="s">
        <v>72</v>
      </c>
      <c r="H47" s="30"/>
      <c r="I47" s="30"/>
      <c r="J47" s="30"/>
      <c r="K47" s="30"/>
      <c r="L47" s="30"/>
      <c r="M47" s="804" t="s">
        <v>873</v>
      </c>
      <c r="N47" s="804"/>
      <c r="O47" s="804"/>
      <c r="P47" s="804"/>
      <c r="Q47" s="804"/>
      <c r="R47" s="804"/>
      <c r="S47" s="804"/>
      <c r="T47" s="804"/>
      <c r="U47" s="804"/>
      <c r="V47" s="804"/>
      <c r="W47" s="804"/>
      <c r="X47" s="804"/>
      <c r="Y47" s="804"/>
      <c r="Z47" s="481"/>
      <c r="AA47" s="30"/>
    </row>
    <row r="48" spans="3:27" ht="15.75" customHeight="1">
      <c r="G48" s="24"/>
      <c r="M48" s="157"/>
      <c r="N48" s="157"/>
      <c r="O48" s="157"/>
      <c r="P48" s="157"/>
      <c r="Q48" s="157"/>
      <c r="R48" s="157"/>
      <c r="S48" s="157"/>
      <c r="T48" s="157"/>
      <c r="U48" s="157"/>
      <c r="V48" s="157"/>
      <c r="W48" s="157"/>
      <c r="X48" s="157"/>
      <c r="Y48" s="157"/>
      <c r="Z48" s="159"/>
    </row>
    <row r="49" spans="3:26" ht="15.75" customHeight="1">
      <c r="G49" s="24"/>
      <c r="M49" s="157"/>
      <c r="N49" s="157"/>
      <c r="O49" s="157"/>
      <c r="P49" s="157"/>
      <c r="Q49" s="157"/>
      <c r="R49" s="157"/>
      <c r="S49" s="157"/>
      <c r="T49" s="157"/>
      <c r="U49" s="157"/>
      <c r="V49" s="157"/>
      <c r="W49" s="157"/>
      <c r="X49" s="157"/>
      <c r="Y49" s="157"/>
      <c r="Z49" s="159"/>
    </row>
    <row r="50" spans="3:26" ht="15.75" customHeight="1">
      <c r="G50" s="24"/>
      <c r="M50" s="157"/>
      <c r="N50" s="157"/>
      <c r="O50" s="157"/>
      <c r="P50" s="157"/>
      <c r="Q50" s="157"/>
      <c r="R50" s="157"/>
      <c r="S50" s="157"/>
      <c r="T50" s="157"/>
      <c r="U50" s="157"/>
      <c r="V50" s="157"/>
      <c r="W50" s="157"/>
      <c r="X50" s="157"/>
      <c r="Y50" s="157"/>
      <c r="Z50" s="159"/>
    </row>
    <row r="51" spans="3:26" ht="15.75" customHeight="1">
      <c r="C51" s="26" t="s">
        <v>291</v>
      </c>
      <c r="G51" s="24"/>
      <c r="M51" s="157"/>
      <c r="N51" s="157"/>
      <c r="O51" s="157"/>
      <c r="P51" s="157"/>
      <c r="Q51" s="157"/>
      <c r="R51" s="157"/>
      <c r="S51" s="157"/>
      <c r="T51" s="157"/>
      <c r="U51" s="157"/>
      <c r="V51" s="157"/>
      <c r="W51" s="157"/>
      <c r="X51" s="157"/>
      <c r="Y51" s="157"/>
      <c r="Z51" s="159"/>
    </row>
  </sheetData>
  <mergeCells count="19">
    <mergeCell ref="X2:AE2"/>
    <mergeCell ref="X3:AE3"/>
    <mergeCell ref="B8:AE8"/>
    <mergeCell ref="G22:L22"/>
    <mergeCell ref="S23:T23"/>
    <mergeCell ref="V23:W23"/>
    <mergeCell ref="Y23:Z23"/>
    <mergeCell ref="D23:R23"/>
    <mergeCell ref="C13:K13"/>
    <mergeCell ref="C15:K15"/>
    <mergeCell ref="C17:K17"/>
    <mergeCell ref="C19:K19"/>
    <mergeCell ref="M47:Y47"/>
    <mergeCell ref="E41:F41"/>
    <mergeCell ref="G41:H41"/>
    <mergeCell ref="J41:K41"/>
    <mergeCell ref="M41:N41"/>
    <mergeCell ref="M44:Y44"/>
    <mergeCell ref="M46:Y46"/>
  </mergeCells>
  <phoneticPr fontId="3"/>
  <printOptions horizontalCentered="1"/>
  <pageMargins left="0.70866141732283472" right="0.70866141732283472" top="0.59055118110236227" bottom="0.39370078740157483" header="0.51181102362204722" footer="0.39370078740157483"/>
  <pageSetup paperSize="9" scale="98" orientation="portrait" cellComments="asDisplayed"/>
  <headerFooter alignWithMargins="0"/>
  <legacy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AF53"/>
  <sheetViews>
    <sheetView showGridLines="0" zoomScale="85" zoomScaleNormal="85" workbookViewId="0">
      <selection activeCell="D47" sqref="D47"/>
    </sheetView>
  </sheetViews>
  <sheetFormatPr defaultColWidth="2.5" defaultRowHeight="15" customHeight="1"/>
  <cols>
    <col min="1" max="5" width="2.5" style="261"/>
    <col min="6" max="6" width="3.75" style="261" bestFit="1" customWidth="1"/>
    <col min="7" max="7" width="2.5" style="261"/>
    <col min="8" max="8" width="3.75" style="261" bestFit="1" customWidth="1"/>
    <col min="9" max="16384" width="2.5" style="261"/>
  </cols>
  <sheetData>
    <row r="1" spans="1:32" ht="15" customHeight="1">
      <c r="AA1" s="811" t="s">
        <v>610</v>
      </c>
      <c r="AB1" s="812"/>
      <c r="AC1" s="812"/>
      <c r="AD1" s="812"/>
      <c r="AE1" s="812"/>
      <c r="AF1" s="813"/>
    </row>
    <row r="2" spans="1:32" ht="22.5" customHeight="1">
      <c r="A2" s="819" t="s">
        <v>554</v>
      </c>
      <c r="B2" s="819"/>
      <c r="C2" s="819"/>
      <c r="D2" s="819"/>
      <c r="E2" s="819"/>
      <c r="F2" s="819"/>
      <c r="G2" s="819"/>
      <c r="H2" s="819"/>
      <c r="I2" s="819"/>
      <c r="J2" s="819"/>
      <c r="K2" s="819"/>
      <c r="L2" s="819"/>
      <c r="M2" s="819"/>
      <c r="N2" s="819"/>
      <c r="O2" s="819"/>
      <c r="P2" s="819"/>
      <c r="Q2" s="819"/>
      <c r="R2" s="819"/>
      <c r="S2" s="819"/>
      <c r="T2" s="819"/>
      <c r="U2" s="819"/>
      <c r="V2" s="819"/>
      <c r="W2" s="819"/>
      <c r="X2" s="819"/>
      <c r="Y2" s="819"/>
      <c r="Z2" s="819"/>
      <c r="AA2" s="819"/>
      <c r="AB2" s="819"/>
      <c r="AC2" s="819"/>
      <c r="AD2" s="819"/>
      <c r="AE2" s="819"/>
      <c r="AF2" s="819"/>
    </row>
    <row r="5" spans="1:32" ht="15" customHeight="1">
      <c r="A5" s="269" t="s">
        <v>553</v>
      </c>
    </row>
    <row r="7" spans="1:32" ht="15" customHeight="1">
      <c r="B7" s="820" t="s">
        <v>555</v>
      </c>
      <c r="C7" s="820"/>
      <c r="D7" s="820"/>
      <c r="E7" s="820"/>
      <c r="F7" s="820"/>
      <c r="G7" s="820"/>
      <c r="H7" s="820"/>
      <c r="I7" s="820"/>
      <c r="J7" s="820"/>
      <c r="K7" s="820"/>
      <c r="L7" s="820"/>
      <c r="M7" s="820"/>
      <c r="N7" s="820"/>
      <c r="O7" s="820"/>
      <c r="P7" s="820"/>
      <c r="Q7" s="820"/>
      <c r="R7" s="820"/>
      <c r="S7" s="820"/>
      <c r="T7" s="820"/>
      <c r="U7" s="820"/>
      <c r="V7" s="820"/>
      <c r="W7" s="820"/>
      <c r="X7" s="820"/>
      <c r="Y7" s="820"/>
      <c r="Z7" s="820"/>
      <c r="AA7" s="820"/>
      <c r="AB7" s="820"/>
      <c r="AC7" s="820"/>
      <c r="AD7" s="820"/>
      <c r="AE7" s="820"/>
      <c r="AF7" s="820"/>
    </row>
    <row r="8" spans="1:32" ht="15" customHeight="1">
      <c r="B8" s="820"/>
      <c r="C8" s="820"/>
      <c r="D8" s="820"/>
      <c r="E8" s="820"/>
      <c r="F8" s="820"/>
      <c r="G8" s="820"/>
      <c r="H8" s="820"/>
      <c r="I8" s="820"/>
      <c r="J8" s="820"/>
      <c r="K8" s="820"/>
      <c r="L8" s="820"/>
      <c r="M8" s="820"/>
      <c r="N8" s="820"/>
      <c r="O8" s="820"/>
      <c r="P8" s="820"/>
      <c r="Q8" s="820"/>
      <c r="R8" s="820"/>
      <c r="S8" s="820"/>
      <c r="T8" s="820"/>
      <c r="U8" s="820"/>
      <c r="V8" s="820"/>
      <c r="W8" s="820"/>
      <c r="X8" s="820"/>
      <c r="Y8" s="820"/>
      <c r="Z8" s="820"/>
      <c r="AA8" s="820"/>
      <c r="AB8" s="820"/>
      <c r="AC8" s="820"/>
      <c r="AD8" s="820"/>
      <c r="AE8" s="820"/>
      <c r="AF8" s="820"/>
    </row>
    <row r="10" spans="1:32" ht="15" customHeight="1">
      <c r="A10" s="269" t="s">
        <v>556</v>
      </c>
    </row>
    <row r="12" spans="1:32" ht="15" customHeight="1">
      <c r="B12" s="261" t="s">
        <v>557</v>
      </c>
    </row>
    <row r="13" spans="1:32" ht="15" customHeight="1">
      <c r="B13" s="290" t="s">
        <v>3</v>
      </c>
      <c r="C13" s="814" t="s">
        <v>559</v>
      </c>
      <c r="D13" s="814"/>
      <c r="E13" s="814"/>
      <c r="F13" s="814"/>
      <c r="G13" s="814"/>
      <c r="H13" s="814"/>
      <c r="I13" s="814"/>
      <c r="J13" s="814"/>
      <c r="K13" s="814"/>
      <c r="L13" s="814"/>
      <c r="M13" s="814"/>
      <c r="N13" s="814"/>
      <c r="O13" s="814"/>
      <c r="P13" s="814"/>
      <c r="Q13" s="814"/>
      <c r="R13" s="814"/>
      <c r="S13" s="814"/>
      <c r="T13" s="814"/>
      <c r="U13" s="814"/>
      <c r="V13" s="814"/>
      <c r="W13" s="814"/>
      <c r="X13" s="814"/>
      <c r="Y13" s="814"/>
      <c r="Z13" s="814"/>
      <c r="AA13" s="814"/>
      <c r="AB13" s="814"/>
      <c r="AC13" s="814"/>
      <c r="AD13" s="814"/>
      <c r="AE13" s="814"/>
      <c r="AF13" s="814"/>
    </row>
    <row r="14" spans="1:32" ht="15" customHeight="1">
      <c r="B14" s="290"/>
      <c r="C14" s="814"/>
      <c r="D14" s="814"/>
      <c r="E14" s="814"/>
      <c r="F14" s="814"/>
      <c r="G14" s="814"/>
      <c r="H14" s="814"/>
      <c r="I14" s="814"/>
      <c r="J14" s="814"/>
      <c r="K14" s="814"/>
      <c r="L14" s="814"/>
      <c r="M14" s="814"/>
      <c r="N14" s="814"/>
      <c r="O14" s="814"/>
      <c r="P14" s="814"/>
      <c r="Q14" s="814"/>
      <c r="R14" s="814"/>
      <c r="S14" s="814"/>
      <c r="T14" s="814"/>
      <c r="U14" s="814"/>
      <c r="V14" s="814"/>
      <c r="W14" s="814"/>
      <c r="X14" s="814"/>
      <c r="Y14" s="814"/>
      <c r="Z14" s="814"/>
      <c r="AA14" s="814"/>
      <c r="AB14" s="814"/>
      <c r="AC14" s="814"/>
      <c r="AD14" s="814"/>
      <c r="AE14" s="814"/>
      <c r="AF14" s="814"/>
    </row>
    <row r="15" spans="1:32" ht="15" customHeight="1">
      <c r="B15" s="290" t="s">
        <v>134</v>
      </c>
      <c r="C15" s="821" t="s">
        <v>560</v>
      </c>
      <c r="D15" s="821"/>
      <c r="E15" s="821"/>
      <c r="F15" s="821"/>
      <c r="G15" s="821"/>
      <c r="H15" s="821"/>
      <c r="I15" s="821"/>
      <c r="J15" s="821"/>
      <c r="K15" s="821"/>
      <c r="L15" s="821"/>
      <c r="M15" s="821"/>
      <c r="N15" s="821"/>
      <c r="O15" s="821"/>
      <c r="P15" s="821"/>
      <c r="Q15" s="821"/>
      <c r="R15" s="821"/>
      <c r="S15" s="821"/>
      <c r="T15" s="821"/>
      <c r="U15" s="821"/>
      <c r="V15" s="821"/>
      <c r="W15" s="821"/>
      <c r="X15" s="821"/>
      <c r="Y15" s="821"/>
      <c r="Z15" s="821"/>
      <c r="AA15" s="821"/>
      <c r="AB15" s="821"/>
      <c r="AC15" s="821"/>
      <c r="AD15" s="821"/>
      <c r="AE15" s="821"/>
      <c r="AF15" s="821"/>
    </row>
    <row r="16" spans="1:32" ht="15" customHeight="1">
      <c r="B16" s="290"/>
      <c r="C16" s="821"/>
      <c r="D16" s="821"/>
      <c r="E16" s="821"/>
      <c r="F16" s="821"/>
      <c r="G16" s="821"/>
      <c r="H16" s="821"/>
      <c r="I16" s="821"/>
      <c r="J16" s="821"/>
      <c r="K16" s="821"/>
      <c r="L16" s="821"/>
      <c r="M16" s="821"/>
      <c r="N16" s="821"/>
      <c r="O16" s="821"/>
      <c r="P16" s="821"/>
      <c r="Q16" s="821"/>
      <c r="R16" s="821"/>
      <c r="S16" s="821"/>
      <c r="T16" s="821"/>
      <c r="U16" s="821"/>
      <c r="V16" s="821"/>
      <c r="W16" s="821"/>
      <c r="X16" s="821"/>
      <c r="Y16" s="821"/>
      <c r="Z16" s="821"/>
      <c r="AA16" s="821"/>
      <c r="AB16" s="821"/>
      <c r="AC16" s="821"/>
      <c r="AD16" s="821"/>
      <c r="AE16" s="821"/>
      <c r="AF16" s="821"/>
    </row>
    <row r="17" spans="1:32" ht="15" customHeight="1">
      <c r="B17" s="290"/>
      <c r="C17" s="821"/>
      <c r="D17" s="821"/>
      <c r="E17" s="821"/>
      <c r="F17" s="821"/>
      <c r="G17" s="821"/>
      <c r="H17" s="821"/>
      <c r="I17" s="821"/>
      <c r="J17" s="821"/>
      <c r="K17" s="821"/>
      <c r="L17" s="821"/>
      <c r="M17" s="821"/>
      <c r="N17" s="821"/>
      <c r="O17" s="821"/>
      <c r="P17" s="821"/>
      <c r="Q17" s="821"/>
      <c r="R17" s="821"/>
      <c r="S17" s="821"/>
      <c r="T17" s="821"/>
      <c r="U17" s="821"/>
      <c r="V17" s="821"/>
      <c r="W17" s="821"/>
      <c r="X17" s="821"/>
      <c r="Y17" s="821"/>
      <c r="Z17" s="821"/>
      <c r="AA17" s="821"/>
      <c r="AB17" s="821"/>
      <c r="AC17" s="821"/>
      <c r="AD17" s="821"/>
      <c r="AE17" s="821"/>
      <c r="AF17" s="821"/>
    </row>
    <row r="18" spans="1:32" ht="15" customHeight="1">
      <c r="B18" s="290" t="s">
        <v>135</v>
      </c>
      <c r="C18" s="814" t="s">
        <v>561</v>
      </c>
      <c r="D18" s="814"/>
      <c r="E18" s="814"/>
      <c r="F18" s="814"/>
      <c r="G18" s="814"/>
      <c r="H18" s="814"/>
      <c r="I18" s="814"/>
      <c r="J18" s="814"/>
      <c r="K18" s="814"/>
      <c r="L18" s="814"/>
      <c r="M18" s="814"/>
      <c r="N18" s="814"/>
      <c r="O18" s="814"/>
      <c r="P18" s="814"/>
      <c r="Q18" s="814"/>
      <c r="R18" s="814"/>
      <c r="S18" s="814"/>
      <c r="T18" s="814"/>
      <c r="U18" s="814"/>
      <c r="V18" s="814"/>
      <c r="W18" s="814"/>
      <c r="X18" s="814"/>
      <c r="Y18" s="814"/>
      <c r="Z18" s="814"/>
      <c r="AA18" s="814"/>
      <c r="AB18" s="814"/>
      <c r="AC18" s="814"/>
      <c r="AD18" s="814"/>
      <c r="AE18" s="814"/>
      <c r="AF18" s="814"/>
    </row>
    <row r="19" spans="1:32" ht="15" customHeight="1">
      <c r="B19" s="290"/>
      <c r="C19" s="814"/>
      <c r="D19" s="814"/>
      <c r="E19" s="814"/>
      <c r="F19" s="814"/>
      <c r="G19" s="814"/>
      <c r="H19" s="814"/>
      <c r="I19" s="814"/>
      <c r="J19" s="814"/>
      <c r="K19" s="814"/>
      <c r="L19" s="814"/>
      <c r="M19" s="814"/>
      <c r="N19" s="814"/>
      <c r="O19" s="814"/>
      <c r="P19" s="814"/>
      <c r="Q19" s="814"/>
      <c r="R19" s="814"/>
      <c r="S19" s="814"/>
      <c r="T19" s="814"/>
      <c r="U19" s="814"/>
      <c r="V19" s="814"/>
      <c r="W19" s="814"/>
      <c r="X19" s="814"/>
      <c r="Y19" s="814"/>
      <c r="Z19" s="814"/>
      <c r="AA19" s="814"/>
      <c r="AB19" s="814"/>
      <c r="AC19" s="814"/>
      <c r="AD19" s="814"/>
      <c r="AE19" s="814"/>
      <c r="AF19" s="814"/>
    </row>
    <row r="20" spans="1:32" ht="15" customHeight="1">
      <c r="B20" s="290"/>
      <c r="C20" s="814"/>
      <c r="D20" s="814"/>
      <c r="E20" s="814"/>
      <c r="F20" s="814"/>
      <c r="G20" s="814"/>
      <c r="H20" s="814"/>
      <c r="I20" s="814"/>
      <c r="J20" s="814"/>
      <c r="K20" s="814"/>
      <c r="L20" s="814"/>
      <c r="M20" s="814"/>
      <c r="N20" s="814"/>
      <c r="O20" s="814"/>
      <c r="P20" s="814"/>
      <c r="Q20" s="814"/>
      <c r="R20" s="814"/>
      <c r="S20" s="814"/>
      <c r="T20" s="814"/>
      <c r="U20" s="814"/>
      <c r="V20" s="814"/>
      <c r="W20" s="814"/>
      <c r="X20" s="814"/>
      <c r="Y20" s="814"/>
      <c r="Z20" s="814"/>
      <c r="AA20" s="814"/>
      <c r="AB20" s="814"/>
      <c r="AC20" s="814"/>
      <c r="AD20" s="814"/>
      <c r="AE20" s="814"/>
      <c r="AF20" s="814"/>
    </row>
    <row r="21" spans="1:32" ht="15" customHeight="1">
      <c r="B21" s="290"/>
      <c r="C21" s="814"/>
      <c r="D21" s="814"/>
      <c r="E21" s="814"/>
      <c r="F21" s="814"/>
      <c r="G21" s="814"/>
      <c r="H21" s="814"/>
      <c r="I21" s="814"/>
      <c r="J21" s="814"/>
      <c r="K21" s="814"/>
      <c r="L21" s="814"/>
      <c r="M21" s="814"/>
      <c r="N21" s="814"/>
      <c r="O21" s="814"/>
      <c r="P21" s="814"/>
      <c r="Q21" s="814"/>
      <c r="R21" s="814"/>
      <c r="S21" s="814"/>
      <c r="T21" s="814"/>
      <c r="U21" s="814"/>
      <c r="V21" s="814"/>
      <c r="W21" s="814"/>
      <c r="X21" s="814"/>
      <c r="Y21" s="814"/>
      <c r="Z21" s="814"/>
      <c r="AA21" s="814"/>
      <c r="AB21" s="814"/>
      <c r="AC21" s="814"/>
      <c r="AD21" s="814"/>
      <c r="AE21" s="814"/>
      <c r="AF21" s="814"/>
    </row>
    <row r="22" spans="1:32" ht="15" customHeight="1">
      <c r="B22" s="290" t="s">
        <v>139</v>
      </c>
      <c r="C22" s="814" t="s">
        <v>562</v>
      </c>
      <c r="D22" s="814"/>
      <c r="E22" s="814"/>
      <c r="F22" s="814"/>
      <c r="G22" s="814"/>
      <c r="H22" s="814"/>
      <c r="I22" s="814"/>
      <c r="J22" s="814"/>
      <c r="K22" s="814"/>
      <c r="L22" s="814"/>
      <c r="M22" s="814"/>
      <c r="N22" s="814"/>
      <c r="O22" s="814"/>
      <c r="P22" s="814"/>
      <c r="Q22" s="814"/>
      <c r="R22" s="814"/>
      <c r="S22" s="814"/>
      <c r="T22" s="814"/>
      <c r="U22" s="814"/>
      <c r="V22" s="814"/>
      <c r="W22" s="814"/>
      <c r="X22" s="814"/>
      <c r="Y22" s="814"/>
      <c r="Z22" s="814"/>
      <c r="AA22" s="814"/>
      <c r="AB22" s="814"/>
      <c r="AC22" s="814"/>
      <c r="AD22" s="814"/>
      <c r="AE22" s="814"/>
      <c r="AF22" s="814"/>
    </row>
    <row r="23" spans="1:32" ht="15" customHeight="1">
      <c r="B23" s="290"/>
      <c r="C23" s="814"/>
      <c r="D23" s="814"/>
      <c r="E23" s="814"/>
      <c r="F23" s="814"/>
      <c r="G23" s="814"/>
      <c r="H23" s="814"/>
      <c r="I23" s="814"/>
      <c r="J23" s="814"/>
      <c r="K23" s="814"/>
      <c r="L23" s="814"/>
      <c r="M23" s="814"/>
      <c r="N23" s="814"/>
      <c r="O23" s="814"/>
      <c r="P23" s="814"/>
      <c r="Q23" s="814"/>
      <c r="R23" s="814"/>
      <c r="S23" s="814"/>
      <c r="T23" s="814"/>
      <c r="U23" s="814"/>
      <c r="V23" s="814"/>
      <c r="W23" s="814"/>
      <c r="X23" s="814"/>
      <c r="Y23" s="814"/>
      <c r="Z23" s="814"/>
      <c r="AA23" s="814"/>
      <c r="AB23" s="814"/>
      <c r="AC23" s="814"/>
      <c r="AD23" s="814"/>
      <c r="AE23" s="814"/>
      <c r="AF23" s="814"/>
    </row>
    <row r="24" spans="1:32" ht="15" customHeight="1">
      <c r="B24" s="290"/>
      <c r="C24" s="814"/>
      <c r="D24" s="814"/>
      <c r="E24" s="814"/>
      <c r="F24" s="814"/>
      <c r="G24" s="814"/>
      <c r="H24" s="814"/>
      <c r="I24" s="814"/>
      <c r="J24" s="814"/>
      <c r="K24" s="814"/>
      <c r="L24" s="814"/>
      <c r="M24" s="814"/>
      <c r="N24" s="814"/>
      <c r="O24" s="814"/>
      <c r="P24" s="814"/>
      <c r="Q24" s="814"/>
      <c r="R24" s="814"/>
      <c r="S24" s="814"/>
      <c r="T24" s="814"/>
      <c r="U24" s="814"/>
      <c r="V24" s="814"/>
      <c r="W24" s="814"/>
      <c r="X24" s="814"/>
      <c r="Y24" s="814"/>
      <c r="Z24" s="814"/>
      <c r="AA24" s="814"/>
      <c r="AB24" s="814"/>
      <c r="AC24" s="814"/>
      <c r="AD24" s="814"/>
      <c r="AE24" s="814"/>
      <c r="AF24" s="814"/>
    </row>
    <row r="25" spans="1:32" ht="15" customHeight="1">
      <c r="B25" s="290" t="s">
        <v>140</v>
      </c>
      <c r="C25" s="814" t="s">
        <v>563</v>
      </c>
      <c r="D25" s="814"/>
      <c r="E25" s="814"/>
      <c r="F25" s="814"/>
      <c r="G25" s="814"/>
      <c r="H25" s="814"/>
      <c r="I25" s="814"/>
      <c r="J25" s="814"/>
      <c r="K25" s="814"/>
      <c r="L25" s="814"/>
      <c r="M25" s="814"/>
      <c r="N25" s="814"/>
      <c r="O25" s="814"/>
      <c r="P25" s="814"/>
      <c r="Q25" s="814"/>
      <c r="R25" s="814"/>
      <c r="S25" s="814"/>
      <c r="T25" s="814"/>
      <c r="U25" s="814"/>
      <c r="V25" s="814"/>
      <c r="W25" s="814"/>
      <c r="X25" s="814"/>
      <c r="Y25" s="814"/>
      <c r="Z25" s="814"/>
      <c r="AA25" s="814"/>
      <c r="AB25" s="814"/>
      <c r="AC25" s="814"/>
      <c r="AD25" s="814"/>
      <c r="AE25" s="814"/>
      <c r="AF25" s="814"/>
    </row>
    <row r="26" spans="1:32" ht="15" customHeight="1">
      <c r="C26" s="814"/>
      <c r="D26" s="814"/>
      <c r="E26" s="814"/>
      <c r="F26" s="814"/>
      <c r="G26" s="814"/>
      <c r="H26" s="814"/>
      <c r="I26" s="814"/>
      <c r="J26" s="814"/>
      <c r="K26" s="814"/>
      <c r="L26" s="814"/>
      <c r="M26" s="814"/>
      <c r="N26" s="814"/>
      <c r="O26" s="814"/>
      <c r="P26" s="814"/>
      <c r="Q26" s="814"/>
      <c r="R26" s="814"/>
      <c r="S26" s="814"/>
      <c r="T26" s="814"/>
      <c r="U26" s="814"/>
      <c r="V26" s="814"/>
      <c r="W26" s="814"/>
      <c r="X26" s="814"/>
      <c r="Y26" s="814"/>
      <c r="Z26" s="814"/>
      <c r="AA26" s="814"/>
      <c r="AB26" s="814"/>
      <c r="AC26" s="814"/>
      <c r="AD26" s="814"/>
      <c r="AE26" s="814"/>
      <c r="AF26" s="814"/>
    </row>
    <row r="28" spans="1:32" ht="15" customHeight="1">
      <c r="A28" s="816" t="s">
        <v>66</v>
      </c>
      <c r="B28" s="816"/>
      <c r="C28" s="816"/>
      <c r="D28" s="816"/>
      <c r="E28" s="816"/>
      <c r="F28" s="816"/>
      <c r="G28" s="816"/>
      <c r="H28" s="816"/>
      <c r="I28" s="816"/>
      <c r="J28" s="816"/>
      <c r="K28" s="816"/>
      <c r="L28" s="816"/>
      <c r="M28" s="816"/>
      <c r="N28" s="816"/>
      <c r="O28" s="816"/>
      <c r="P28" s="816"/>
      <c r="Q28" s="816"/>
      <c r="R28" s="816"/>
      <c r="S28" s="816"/>
      <c r="T28" s="816"/>
      <c r="U28" s="816"/>
      <c r="V28" s="816"/>
      <c r="W28" s="816"/>
      <c r="X28" s="816"/>
      <c r="Y28" s="816"/>
      <c r="Z28" s="816"/>
      <c r="AA28" s="816"/>
      <c r="AB28" s="816"/>
      <c r="AC28" s="816"/>
      <c r="AD28" s="816"/>
      <c r="AE28" s="816"/>
      <c r="AF28" s="816"/>
    </row>
    <row r="29" spans="1:32" ht="15" customHeight="1">
      <c r="B29" s="266"/>
    </row>
    <row r="30" spans="1:32" ht="15" customHeight="1">
      <c r="B30" s="266" t="s">
        <v>274</v>
      </c>
      <c r="C30" s="814" t="s">
        <v>658</v>
      </c>
      <c r="D30" s="814"/>
      <c r="E30" s="814"/>
      <c r="F30" s="814"/>
      <c r="G30" s="814"/>
      <c r="H30" s="814"/>
      <c r="I30" s="814"/>
      <c r="J30" s="814"/>
      <c r="K30" s="814"/>
      <c r="L30" s="814"/>
      <c r="M30" s="814"/>
      <c r="N30" s="814"/>
      <c r="O30" s="814"/>
      <c r="P30" s="814"/>
      <c r="Q30" s="814"/>
      <c r="R30" s="814"/>
      <c r="S30" s="814"/>
      <c r="T30" s="814"/>
      <c r="U30" s="814"/>
      <c r="V30" s="814"/>
      <c r="W30" s="814"/>
      <c r="X30" s="814"/>
      <c r="Y30" s="814"/>
      <c r="Z30" s="814"/>
      <c r="AA30" s="814"/>
      <c r="AB30" s="814"/>
      <c r="AC30" s="814"/>
      <c r="AD30" s="814"/>
      <c r="AE30" s="814"/>
      <c r="AF30" s="814"/>
    </row>
    <row r="31" spans="1:32" ht="15" customHeight="1">
      <c r="B31" s="266"/>
      <c r="C31" s="814"/>
      <c r="D31" s="814"/>
      <c r="E31" s="814"/>
      <c r="F31" s="814"/>
      <c r="G31" s="814"/>
      <c r="H31" s="814"/>
      <c r="I31" s="814"/>
      <c r="J31" s="814"/>
      <c r="K31" s="814"/>
      <c r="L31" s="814"/>
      <c r="M31" s="814"/>
      <c r="N31" s="814"/>
      <c r="O31" s="814"/>
      <c r="P31" s="814"/>
      <c r="Q31" s="814"/>
      <c r="R31" s="814"/>
      <c r="S31" s="814"/>
      <c r="T31" s="814"/>
      <c r="U31" s="814"/>
      <c r="V31" s="814"/>
      <c r="W31" s="814"/>
      <c r="X31" s="814"/>
      <c r="Y31" s="814"/>
      <c r="Z31" s="814"/>
      <c r="AA31" s="814"/>
      <c r="AB31" s="814"/>
      <c r="AC31" s="814"/>
      <c r="AD31" s="814"/>
      <c r="AE31" s="814"/>
      <c r="AF31" s="814"/>
    </row>
    <row r="32" spans="1:32" ht="15" customHeight="1">
      <c r="B32" s="266"/>
      <c r="C32" s="814"/>
      <c r="D32" s="814"/>
      <c r="E32" s="814"/>
      <c r="F32" s="814"/>
      <c r="G32" s="814"/>
      <c r="H32" s="814"/>
      <c r="I32" s="814"/>
      <c r="J32" s="814"/>
      <c r="K32" s="814"/>
      <c r="L32" s="814"/>
      <c r="M32" s="814"/>
      <c r="N32" s="814"/>
      <c r="O32" s="814"/>
      <c r="P32" s="814"/>
      <c r="Q32" s="814"/>
      <c r="R32" s="814"/>
      <c r="S32" s="814"/>
      <c r="T32" s="814"/>
      <c r="U32" s="814"/>
      <c r="V32" s="814"/>
      <c r="W32" s="814"/>
      <c r="X32" s="814"/>
      <c r="Y32" s="814"/>
      <c r="Z32" s="814"/>
      <c r="AA32" s="814"/>
      <c r="AB32" s="814"/>
      <c r="AC32" s="814"/>
      <c r="AD32" s="814"/>
      <c r="AE32" s="814"/>
      <c r="AF32" s="814"/>
    </row>
    <row r="33" spans="2:32" ht="15" customHeight="1">
      <c r="B33" s="266"/>
      <c r="C33" s="814"/>
      <c r="D33" s="814"/>
      <c r="E33" s="814"/>
      <c r="F33" s="814"/>
      <c r="G33" s="814"/>
      <c r="H33" s="814"/>
      <c r="I33" s="814"/>
      <c r="J33" s="814"/>
      <c r="K33" s="814"/>
      <c r="L33" s="814"/>
      <c r="M33" s="814"/>
      <c r="N33" s="814"/>
      <c r="O33" s="814"/>
      <c r="P33" s="814"/>
      <c r="Q33" s="814"/>
      <c r="R33" s="814"/>
      <c r="S33" s="814"/>
      <c r="T33" s="814"/>
      <c r="U33" s="814"/>
      <c r="V33" s="814"/>
      <c r="W33" s="814"/>
      <c r="X33" s="814"/>
      <c r="Y33" s="814"/>
      <c r="Z33" s="814"/>
      <c r="AA33" s="814"/>
      <c r="AB33" s="814"/>
      <c r="AC33" s="814"/>
      <c r="AD33" s="814"/>
      <c r="AE33" s="814"/>
      <c r="AF33" s="814"/>
    </row>
    <row r="34" spans="2:32" ht="15" customHeight="1">
      <c r="B34" s="266"/>
      <c r="C34" s="814"/>
      <c r="D34" s="814"/>
      <c r="E34" s="814"/>
      <c r="F34" s="814"/>
      <c r="G34" s="814"/>
      <c r="H34" s="814"/>
      <c r="I34" s="814"/>
      <c r="J34" s="814"/>
      <c r="K34" s="814"/>
      <c r="L34" s="814"/>
      <c r="M34" s="814"/>
      <c r="N34" s="814"/>
      <c r="O34" s="814"/>
      <c r="P34" s="814"/>
      <c r="Q34" s="814"/>
      <c r="R34" s="814"/>
      <c r="S34" s="814"/>
      <c r="T34" s="814"/>
      <c r="U34" s="814"/>
      <c r="V34" s="814"/>
      <c r="W34" s="814"/>
      <c r="X34" s="814"/>
      <c r="Y34" s="814"/>
      <c r="Z34" s="814"/>
      <c r="AA34" s="814"/>
      <c r="AB34" s="814"/>
      <c r="AC34" s="814"/>
      <c r="AD34" s="814"/>
      <c r="AE34" s="814"/>
      <c r="AF34" s="814"/>
    </row>
    <row r="35" spans="2:32" ht="15" customHeight="1">
      <c r="B35" s="266" t="s">
        <v>274</v>
      </c>
      <c r="C35" s="817" t="s">
        <v>862</v>
      </c>
      <c r="D35" s="817"/>
      <c r="E35" s="817"/>
      <c r="F35" s="817"/>
      <c r="G35" s="817"/>
      <c r="H35" s="817"/>
      <c r="I35" s="817"/>
      <c r="J35" s="817"/>
      <c r="K35" s="817"/>
      <c r="L35" s="817"/>
      <c r="M35" s="817"/>
      <c r="N35" s="817"/>
      <c r="O35" s="817"/>
      <c r="P35" s="817"/>
      <c r="Q35" s="817"/>
      <c r="R35" s="817"/>
      <c r="S35" s="817"/>
      <c r="T35" s="817"/>
      <c r="U35" s="817"/>
      <c r="V35" s="817"/>
      <c r="W35" s="817"/>
      <c r="X35" s="817"/>
      <c r="Y35" s="817"/>
      <c r="Z35" s="817"/>
      <c r="AA35" s="817"/>
      <c r="AB35" s="817"/>
      <c r="AC35" s="817"/>
      <c r="AD35" s="817"/>
      <c r="AE35" s="817"/>
      <c r="AF35" s="817"/>
    </row>
    <row r="36" spans="2:32" ht="15" customHeight="1">
      <c r="B36" s="266"/>
      <c r="C36" s="817"/>
      <c r="D36" s="817"/>
      <c r="E36" s="817"/>
      <c r="F36" s="817"/>
      <c r="G36" s="817"/>
      <c r="H36" s="817"/>
      <c r="I36" s="817"/>
      <c r="J36" s="817"/>
      <c r="K36" s="817"/>
      <c r="L36" s="817"/>
      <c r="M36" s="817"/>
      <c r="N36" s="817"/>
      <c r="O36" s="817"/>
      <c r="P36" s="817"/>
      <c r="Q36" s="817"/>
      <c r="R36" s="817"/>
      <c r="S36" s="817"/>
      <c r="T36" s="817"/>
      <c r="U36" s="817"/>
      <c r="V36" s="817"/>
      <c r="W36" s="817"/>
      <c r="X36" s="817"/>
      <c r="Y36" s="817"/>
      <c r="Z36" s="817"/>
      <c r="AA36" s="817"/>
      <c r="AB36" s="817"/>
      <c r="AC36" s="817"/>
      <c r="AD36" s="817"/>
      <c r="AE36" s="817"/>
      <c r="AF36" s="817"/>
    </row>
    <row r="37" spans="2:32" ht="15" customHeight="1">
      <c r="B37" s="266"/>
      <c r="C37" s="817"/>
      <c r="D37" s="817"/>
      <c r="E37" s="817"/>
      <c r="F37" s="817"/>
      <c r="G37" s="817"/>
      <c r="H37" s="817"/>
      <c r="I37" s="817"/>
      <c r="J37" s="817"/>
      <c r="K37" s="817"/>
      <c r="L37" s="817"/>
      <c r="M37" s="817"/>
      <c r="N37" s="817"/>
      <c r="O37" s="817"/>
      <c r="P37" s="817"/>
      <c r="Q37" s="817"/>
      <c r="R37" s="817"/>
      <c r="S37" s="817"/>
      <c r="T37" s="817"/>
      <c r="U37" s="817"/>
      <c r="V37" s="817"/>
      <c r="W37" s="817"/>
      <c r="X37" s="817"/>
      <c r="Y37" s="817"/>
      <c r="Z37" s="817"/>
      <c r="AA37" s="817"/>
      <c r="AB37" s="817"/>
      <c r="AC37" s="817"/>
      <c r="AD37" s="817"/>
      <c r="AE37" s="817"/>
      <c r="AF37" s="817"/>
    </row>
    <row r="38" spans="2:32" ht="15" customHeight="1">
      <c r="B38" s="266" t="s">
        <v>274</v>
      </c>
      <c r="C38" s="814" t="s">
        <v>660</v>
      </c>
      <c r="D38" s="814"/>
      <c r="E38" s="814"/>
      <c r="F38" s="814"/>
      <c r="G38" s="814"/>
      <c r="H38" s="814"/>
      <c r="I38" s="814"/>
      <c r="J38" s="814"/>
      <c r="K38" s="814"/>
      <c r="L38" s="814"/>
      <c r="M38" s="814"/>
      <c r="N38" s="814"/>
      <c r="O38" s="814"/>
      <c r="P38" s="814"/>
      <c r="Q38" s="814"/>
      <c r="R38" s="814"/>
      <c r="S38" s="814"/>
      <c r="T38" s="814"/>
      <c r="U38" s="814"/>
      <c r="V38" s="814"/>
      <c r="W38" s="814"/>
      <c r="X38" s="814"/>
      <c r="Y38" s="814"/>
      <c r="Z38" s="814"/>
      <c r="AA38" s="814"/>
      <c r="AB38" s="814"/>
      <c r="AC38" s="814"/>
      <c r="AD38" s="814"/>
      <c r="AE38" s="814"/>
      <c r="AF38" s="814"/>
    </row>
    <row r="39" spans="2:32" ht="15" customHeight="1">
      <c r="B39" s="266"/>
      <c r="C39" s="814"/>
      <c r="D39" s="814"/>
      <c r="E39" s="814"/>
      <c r="F39" s="814"/>
      <c r="G39" s="814"/>
      <c r="H39" s="814"/>
      <c r="I39" s="814"/>
      <c r="J39" s="814"/>
      <c r="K39" s="814"/>
      <c r="L39" s="814"/>
      <c r="M39" s="814"/>
      <c r="N39" s="814"/>
      <c r="O39" s="814"/>
      <c r="P39" s="814"/>
      <c r="Q39" s="814"/>
      <c r="R39" s="814"/>
      <c r="S39" s="814"/>
      <c r="T39" s="814"/>
      <c r="U39" s="814"/>
      <c r="V39" s="814"/>
      <c r="W39" s="814"/>
      <c r="X39" s="814"/>
      <c r="Y39" s="814"/>
      <c r="Z39" s="814"/>
      <c r="AA39" s="814"/>
      <c r="AB39" s="814"/>
      <c r="AC39" s="814"/>
      <c r="AD39" s="814"/>
      <c r="AE39" s="814"/>
      <c r="AF39" s="814"/>
    </row>
    <row r="40" spans="2:32" ht="15" customHeight="1">
      <c r="B40" s="266" t="s">
        <v>274</v>
      </c>
      <c r="C40" s="814" t="s">
        <v>661</v>
      </c>
      <c r="D40" s="814"/>
      <c r="E40" s="814"/>
      <c r="F40" s="814"/>
      <c r="G40" s="814"/>
      <c r="H40" s="814"/>
      <c r="I40" s="814"/>
      <c r="J40" s="814"/>
      <c r="K40" s="814"/>
      <c r="L40" s="814"/>
      <c r="M40" s="814"/>
      <c r="N40" s="814"/>
      <c r="O40" s="814"/>
      <c r="P40" s="814"/>
      <c r="Q40" s="814"/>
      <c r="R40" s="814"/>
      <c r="S40" s="814"/>
      <c r="T40" s="814"/>
      <c r="U40" s="814"/>
      <c r="V40" s="814"/>
      <c r="W40" s="814"/>
      <c r="X40" s="814"/>
      <c r="Y40" s="814"/>
      <c r="Z40" s="814"/>
      <c r="AA40" s="814"/>
      <c r="AB40" s="814"/>
      <c r="AC40" s="814"/>
      <c r="AD40" s="814"/>
      <c r="AE40" s="814"/>
      <c r="AF40" s="814"/>
    </row>
    <row r="41" spans="2:32" ht="15" customHeight="1">
      <c r="B41" s="266"/>
      <c r="C41" s="814"/>
      <c r="D41" s="814"/>
      <c r="E41" s="814"/>
      <c r="F41" s="814"/>
      <c r="G41" s="814"/>
      <c r="H41" s="814"/>
      <c r="I41" s="814"/>
      <c r="J41" s="814"/>
      <c r="K41" s="814"/>
      <c r="L41" s="814"/>
      <c r="M41" s="814"/>
      <c r="N41" s="814"/>
      <c r="O41" s="814"/>
      <c r="P41" s="814"/>
      <c r="Q41" s="814"/>
      <c r="R41" s="814"/>
      <c r="S41" s="814"/>
      <c r="T41" s="814"/>
      <c r="U41" s="814"/>
      <c r="V41" s="814"/>
      <c r="W41" s="814"/>
      <c r="X41" s="814"/>
      <c r="Y41" s="814"/>
      <c r="Z41" s="814"/>
      <c r="AA41" s="814"/>
      <c r="AB41" s="814"/>
      <c r="AC41" s="814"/>
      <c r="AD41" s="814"/>
      <c r="AE41" s="814"/>
      <c r="AF41" s="814"/>
    </row>
    <row r="42" spans="2:32" ht="15" customHeight="1">
      <c r="B42" s="266"/>
      <c r="C42" s="814"/>
      <c r="D42" s="814"/>
      <c r="E42" s="814"/>
      <c r="F42" s="814"/>
      <c r="G42" s="814"/>
      <c r="H42" s="814"/>
      <c r="I42" s="814"/>
      <c r="J42" s="814"/>
      <c r="K42" s="814"/>
      <c r="L42" s="814"/>
      <c r="M42" s="814"/>
      <c r="N42" s="814"/>
      <c r="O42" s="814"/>
      <c r="P42" s="814"/>
      <c r="Q42" s="814"/>
      <c r="R42" s="814"/>
      <c r="S42" s="814"/>
      <c r="T42" s="814"/>
      <c r="U42" s="814"/>
      <c r="V42" s="814"/>
      <c r="W42" s="814"/>
      <c r="X42" s="814"/>
      <c r="Y42" s="814"/>
      <c r="Z42" s="814"/>
      <c r="AA42" s="814"/>
      <c r="AB42" s="814"/>
      <c r="AC42" s="814"/>
      <c r="AD42" s="814"/>
      <c r="AE42" s="814"/>
      <c r="AF42" s="814"/>
    </row>
    <row r="43" spans="2:32" ht="15" customHeight="1">
      <c r="B43" s="266" t="s">
        <v>274</v>
      </c>
      <c r="C43" s="814" t="s">
        <v>662</v>
      </c>
      <c r="D43" s="814"/>
      <c r="E43" s="814"/>
      <c r="F43" s="814"/>
      <c r="G43" s="814"/>
      <c r="H43" s="814"/>
      <c r="I43" s="814"/>
      <c r="J43" s="814"/>
      <c r="K43" s="814"/>
      <c r="L43" s="814"/>
      <c r="M43" s="814"/>
      <c r="N43" s="814"/>
      <c r="O43" s="814"/>
      <c r="P43" s="814"/>
      <c r="Q43" s="814"/>
      <c r="R43" s="814"/>
      <c r="S43" s="814"/>
      <c r="T43" s="814"/>
      <c r="U43" s="814"/>
      <c r="V43" s="814"/>
      <c r="W43" s="814"/>
      <c r="X43" s="814"/>
      <c r="Y43" s="814"/>
      <c r="Z43" s="814"/>
      <c r="AA43" s="814"/>
      <c r="AB43" s="814"/>
      <c r="AC43" s="814"/>
      <c r="AD43" s="814"/>
      <c r="AE43" s="814"/>
      <c r="AF43" s="814"/>
    </row>
    <row r="44" spans="2:32" ht="15" customHeight="1">
      <c r="C44" s="814"/>
      <c r="D44" s="814"/>
      <c r="E44" s="814"/>
      <c r="F44" s="814"/>
      <c r="G44" s="814"/>
      <c r="H44" s="814"/>
      <c r="I44" s="814"/>
      <c r="J44" s="814"/>
      <c r="K44" s="814"/>
      <c r="L44" s="814"/>
      <c r="M44" s="814"/>
      <c r="N44" s="814"/>
      <c r="O44" s="814"/>
      <c r="P44" s="814"/>
      <c r="Q44" s="814"/>
      <c r="R44" s="814"/>
      <c r="S44" s="814"/>
      <c r="T44" s="814"/>
      <c r="U44" s="814"/>
      <c r="V44" s="814"/>
      <c r="W44" s="814"/>
      <c r="X44" s="814"/>
      <c r="Y44" s="814"/>
      <c r="Z44" s="814"/>
      <c r="AA44" s="814"/>
      <c r="AB44" s="814"/>
      <c r="AC44" s="814"/>
      <c r="AD44" s="814"/>
      <c r="AE44" s="814"/>
      <c r="AF44" s="814"/>
    </row>
    <row r="47" spans="2:32" ht="15" customHeight="1">
      <c r="B47" s="261" t="s">
        <v>713</v>
      </c>
      <c r="D47" s="369"/>
      <c r="E47" s="261" t="s">
        <v>131</v>
      </c>
      <c r="F47" s="369"/>
      <c r="G47" s="261" t="s">
        <v>714</v>
      </c>
      <c r="H47" s="369"/>
      <c r="I47" s="261" t="s">
        <v>715</v>
      </c>
    </row>
    <row r="49" spans="7:31" ht="45" customHeight="1">
      <c r="G49" s="262"/>
      <c r="H49" s="262"/>
      <c r="I49" s="291" t="s">
        <v>70</v>
      </c>
      <c r="J49" s="291"/>
      <c r="K49" s="291"/>
      <c r="L49" s="291"/>
      <c r="M49" s="291"/>
      <c r="N49" s="291"/>
      <c r="O49" s="818" t="str">
        <f>IF('0 基礎データ入力シート【最初に記入】'!M14="","",'0 基礎データ入力シート【最初に記入】'!M14)</f>
        <v/>
      </c>
      <c r="P49" s="818"/>
      <c r="Q49" s="818"/>
      <c r="R49" s="818"/>
      <c r="S49" s="818"/>
      <c r="T49" s="818"/>
      <c r="U49" s="818"/>
      <c r="V49" s="818"/>
      <c r="W49" s="818"/>
      <c r="X49" s="818"/>
      <c r="Y49" s="818"/>
      <c r="Z49" s="818"/>
      <c r="AA49" s="818"/>
      <c r="AB49" s="818"/>
      <c r="AC49" s="818"/>
      <c r="AD49" s="818"/>
      <c r="AE49" s="818"/>
    </row>
    <row r="50" spans="7:31" ht="15" customHeight="1">
      <c r="G50" s="262"/>
      <c r="H50" s="262"/>
      <c r="I50" s="292"/>
      <c r="J50" s="292"/>
      <c r="K50" s="292"/>
      <c r="L50" s="292"/>
      <c r="M50" s="292"/>
      <c r="N50" s="292"/>
      <c r="O50" s="292"/>
      <c r="P50" s="292"/>
      <c r="Q50" s="292"/>
      <c r="R50" s="292"/>
      <c r="S50" s="292"/>
      <c r="T50" s="292"/>
      <c r="U50" s="292"/>
      <c r="V50" s="292"/>
      <c r="W50" s="292"/>
      <c r="X50" s="292"/>
      <c r="Y50" s="292"/>
      <c r="Z50" s="292"/>
      <c r="AA50" s="292"/>
      <c r="AB50" s="815"/>
      <c r="AC50" s="815"/>
      <c r="AD50" s="815"/>
      <c r="AE50" s="815"/>
    </row>
    <row r="51" spans="7:31" ht="42" customHeight="1">
      <c r="G51" s="262"/>
      <c r="H51" s="262"/>
      <c r="I51" s="291" t="s">
        <v>71</v>
      </c>
      <c r="J51" s="291"/>
      <c r="K51" s="291"/>
      <c r="L51" s="291"/>
      <c r="M51" s="291"/>
      <c r="N51" s="291"/>
      <c r="O51" s="823" t="str">
        <f>IF('0 基礎データ入力シート【最初に記入】'!C6="","",'0 基礎データ入力シート【最初に記入】'!C6)</f>
        <v/>
      </c>
      <c r="P51" s="823"/>
      <c r="Q51" s="823"/>
      <c r="R51" s="823"/>
      <c r="S51" s="823"/>
      <c r="T51" s="823"/>
      <c r="U51" s="823"/>
      <c r="V51" s="823"/>
      <c r="W51" s="823"/>
      <c r="X51" s="823"/>
      <c r="Y51" s="823"/>
      <c r="Z51" s="823"/>
      <c r="AA51" s="823"/>
      <c r="AB51" s="823"/>
      <c r="AC51" s="823"/>
      <c r="AD51" s="823"/>
      <c r="AE51" s="823"/>
    </row>
    <row r="52" spans="7:31" ht="15" customHeight="1">
      <c r="G52" s="470"/>
      <c r="H52" s="470"/>
      <c r="I52" s="471"/>
      <c r="J52" s="471"/>
      <c r="K52" s="471"/>
      <c r="L52" s="471"/>
      <c r="M52" s="471"/>
      <c r="N52" s="471"/>
      <c r="O52" s="485"/>
      <c r="P52" s="485"/>
      <c r="Q52" s="485"/>
      <c r="R52" s="485"/>
      <c r="S52" s="485"/>
      <c r="T52" s="485"/>
      <c r="U52" s="485"/>
      <c r="V52" s="485"/>
      <c r="W52" s="485"/>
      <c r="X52" s="485"/>
      <c r="Y52" s="485"/>
      <c r="Z52" s="485"/>
      <c r="AA52" s="485"/>
      <c r="AB52" s="485"/>
      <c r="AC52" s="485"/>
      <c r="AD52" s="485"/>
      <c r="AE52" s="485"/>
    </row>
    <row r="53" spans="7:31" ht="15" customHeight="1">
      <c r="G53" s="262"/>
      <c r="H53" s="262"/>
      <c r="I53" s="291" t="s">
        <v>72</v>
      </c>
      <c r="J53" s="291"/>
      <c r="K53" s="291"/>
      <c r="L53" s="291"/>
      <c r="M53" s="291"/>
      <c r="N53" s="291"/>
      <c r="O53" s="822" t="str">
        <f>(IF('0 基礎データ入力シート【最初に記入】'!C16="","",'0 基礎データ入力シート【最初に記入】'!C16))&amp;"　"&amp;(IF('0 基礎データ入力シート【最初に記入】'!C18="","",'0 基礎データ入力シート【最初に記入】'!C18))</f>
        <v>　</v>
      </c>
      <c r="P53" s="822"/>
      <c r="Q53" s="822"/>
      <c r="R53" s="822"/>
      <c r="S53" s="822"/>
      <c r="T53" s="822"/>
      <c r="U53" s="822"/>
      <c r="V53" s="822"/>
      <c r="W53" s="822"/>
      <c r="X53" s="822"/>
      <c r="Y53" s="822"/>
      <c r="Z53" s="822"/>
      <c r="AA53" s="822"/>
      <c r="AB53" s="822"/>
      <c r="AC53" s="822"/>
      <c r="AD53" s="483"/>
      <c r="AE53" s="268"/>
    </row>
  </sheetData>
  <sheetProtection password="CC5B" sheet="1" objects="1" scenarios="1" selectLockedCells="1"/>
  <mergeCells count="18">
    <mergeCell ref="O53:AC53"/>
    <mergeCell ref="O51:AE51"/>
    <mergeCell ref="AA1:AF1"/>
    <mergeCell ref="C43:AF44"/>
    <mergeCell ref="AB50:AE50"/>
    <mergeCell ref="C18:AF21"/>
    <mergeCell ref="C40:AF42"/>
    <mergeCell ref="C25:AF26"/>
    <mergeCell ref="A28:AF28"/>
    <mergeCell ref="C35:AF37"/>
    <mergeCell ref="O49:AE49"/>
    <mergeCell ref="C38:AF39"/>
    <mergeCell ref="A2:AF2"/>
    <mergeCell ref="B7:AF8"/>
    <mergeCell ref="C13:AF14"/>
    <mergeCell ref="C15:AF17"/>
    <mergeCell ref="C22:AF24"/>
    <mergeCell ref="C30:AF34"/>
  </mergeCells>
  <phoneticPr fontId="3"/>
  <printOptions horizontalCentered="1"/>
  <pageMargins left="0.70866141732283472" right="0.70866141732283472" top="0.59055118110236227" bottom="0.39370078740157483" header="0.51181102362204722" footer="0.39370078740157483"/>
  <pageSetup paperSize="9" scale="96"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AF54"/>
  <sheetViews>
    <sheetView showGridLines="0" topLeftCell="B1" zoomScale="85" zoomScaleNormal="85" workbookViewId="0">
      <selection activeCell="D48" sqref="D48"/>
    </sheetView>
  </sheetViews>
  <sheetFormatPr defaultColWidth="2.5" defaultRowHeight="15" customHeight="1"/>
  <cols>
    <col min="1" max="16384" width="2.5" style="261"/>
  </cols>
  <sheetData>
    <row r="1" spans="1:32" ht="15" customHeight="1">
      <c r="AA1" s="828" t="s">
        <v>609</v>
      </c>
      <c r="AB1" s="812"/>
      <c r="AC1" s="812"/>
      <c r="AD1" s="812"/>
      <c r="AE1" s="812"/>
      <c r="AF1" s="813"/>
    </row>
    <row r="2" spans="1:32" ht="22.5" customHeight="1">
      <c r="A2" s="819" t="s">
        <v>554</v>
      </c>
      <c r="B2" s="819"/>
      <c r="C2" s="819"/>
      <c r="D2" s="819"/>
      <c r="E2" s="819"/>
      <c r="F2" s="819"/>
      <c r="G2" s="819"/>
      <c r="H2" s="819"/>
      <c r="I2" s="819"/>
      <c r="J2" s="819"/>
      <c r="K2" s="819"/>
      <c r="L2" s="819"/>
      <c r="M2" s="819"/>
      <c r="N2" s="819"/>
      <c r="O2" s="819"/>
      <c r="P2" s="819"/>
      <c r="Q2" s="819"/>
      <c r="R2" s="819"/>
      <c r="S2" s="819"/>
      <c r="T2" s="819"/>
      <c r="U2" s="819"/>
      <c r="V2" s="819"/>
      <c r="W2" s="819"/>
      <c r="X2" s="819"/>
      <c r="Y2" s="819"/>
      <c r="Z2" s="819"/>
      <c r="AA2" s="819"/>
      <c r="AB2" s="819"/>
      <c r="AC2" s="819"/>
      <c r="AD2" s="819"/>
      <c r="AE2" s="819"/>
      <c r="AF2" s="819"/>
    </row>
    <row r="5" spans="1:32" ht="15" customHeight="1">
      <c r="A5" s="269" t="s">
        <v>553</v>
      </c>
    </row>
    <row r="7" spans="1:32" ht="15" customHeight="1">
      <c r="B7" s="830" t="s">
        <v>555</v>
      </c>
      <c r="C7" s="830"/>
      <c r="D7" s="830"/>
      <c r="E7" s="830"/>
      <c r="F7" s="830"/>
      <c r="G7" s="830"/>
      <c r="H7" s="830"/>
      <c r="I7" s="830"/>
      <c r="J7" s="830"/>
      <c r="K7" s="830"/>
      <c r="L7" s="830"/>
      <c r="M7" s="830"/>
      <c r="N7" s="830"/>
      <c r="O7" s="830"/>
      <c r="P7" s="830"/>
      <c r="Q7" s="830"/>
      <c r="R7" s="830"/>
      <c r="S7" s="830"/>
      <c r="T7" s="830"/>
      <c r="U7" s="830"/>
      <c r="V7" s="830"/>
      <c r="W7" s="830"/>
      <c r="X7" s="830"/>
      <c r="Y7" s="830"/>
      <c r="Z7" s="830"/>
      <c r="AA7" s="830"/>
      <c r="AB7" s="830"/>
      <c r="AC7" s="830"/>
      <c r="AD7" s="830"/>
      <c r="AE7" s="830"/>
      <c r="AF7" s="830"/>
    </row>
    <row r="8" spans="1:32" ht="15" customHeight="1">
      <c r="B8" s="830"/>
      <c r="C8" s="830"/>
      <c r="D8" s="830"/>
      <c r="E8" s="830"/>
      <c r="F8" s="830"/>
      <c r="G8" s="830"/>
      <c r="H8" s="830"/>
      <c r="I8" s="830"/>
      <c r="J8" s="830"/>
      <c r="K8" s="830"/>
      <c r="L8" s="830"/>
      <c r="M8" s="830"/>
      <c r="N8" s="830"/>
      <c r="O8" s="830"/>
      <c r="P8" s="830"/>
      <c r="Q8" s="830"/>
      <c r="R8" s="830"/>
      <c r="S8" s="830"/>
      <c r="T8" s="830"/>
      <c r="U8" s="830"/>
      <c r="V8" s="830"/>
      <c r="W8" s="830"/>
      <c r="X8" s="830"/>
      <c r="Y8" s="830"/>
      <c r="Z8" s="830"/>
      <c r="AA8" s="830"/>
      <c r="AB8" s="830"/>
      <c r="AC8" s="830"/>
      <c r="AD8" s="830"/>
      <c r="AE8" s="830"/>
      <c r="AF8" s="830"/>
    </row>
    <row r="10" spans="1:32" ht="15" customHeight="1">
      <c r="A10" s="269" t="s">
        <v>556</v>
      </c>
    </row>
    <row r="12" spans="1:32" ht="15" customHeight="1">
      <c r="B12" t="s">
        <v>564</v>
      </c>
    </row>
    <row r="13" spans="1:32" ht="15" customHeight="1">
      <c r="B13" s="267" t="s">
        <v>3</v>
      </c>
      <c r="C13" s="825" t="s">
        <v>559</v>
      </c>
      <c r="D13" s="825"/>
      <c r="E13" s="825"/>
      <c r="F13" s="825"/>
      <c r="G13" s="825"/>
      <c r="H13" s="825"/>
      <c r="I13" s="825"/>
      <c r="J13" s="825"/>
      <c r="K13" s="825"/>
      <c r="L13" s="825"/>
      <c r="M13" s="825"/>
      <c r="N13" s="825"/>
      <c r="O13" s="825"/>
      <c r="P13" s="825"/>
      <c r="Q13" s="825"/>
      <c r="R13" s="825"/>
      <c r="S13" s="825"/>
      <c r="T13" s="825"/>
      <c r="U13" s="825"/>
      <c r="V13" s="825"/>
      <c r="W13" s="825"/>
      <c r="X13" s="825"/>
      <c r="Y13" s="825"/>
      <c r="Z13" s="825"/>
      <c r="AA13" s="825"/>
      <c r="AB13" s="825"/>
      <c r="AC13" s="825"/>
      <c r="AD13" s="825"/>
      <c r="AE13" s="825"/>
      <c r="AF13" s="825"/>
    </row>
    <row r="14" spans="1:32" ht="15" customHeight="1">
      <c r="B14" s="267"/>
      <c r="C14" s="825"/>
      <c r="D14" s="825"/>
      <c r="E14" s="825"/>
      <c r="F14" s="825"/>
      <c r="G14" s="825"/>
      <c r="H14" s="825"/>
      <c r="I14" s="825"/>
      <c r="J14" s="825"/>
      <c r="K14" s="825"/>
      <c r="L14" s="825"/>
      <c r="M14" s="825"/>
      <c r="N14" s="825"/>
      <c r="O14" s="825"/>
      <c r="P14" s="825"/>
      <c r="Q14" s="825"/>
      <c r="R14" s="825"/>
      <c r="S14" s="825"/>
      <c r="T14" s="825"/>
      <c r="U14" s="825"/>
      <c r="V14" s="825"/>
      <c r="W14" s="825"/>
      <c r="X14" s="825"/>
      <c r="Y14" s="825"/>
      <c r="Z14" s="825"/>
      <c r="AA14" s="825"/>
      <c r="AB14" s="825"/>
      <c r="AC14" s="825"/>
      <c r="AD14" s="825"/>
      <c r="AE14" s="825"/>
      <c r="AF14" s="825"/>
    </row>
    <row r="15" spans="1:32" ht="15" customHeight="1">
      <c r="B15" s="267" t="s">
        <v>134</v>
      </c>
      <c r="C15" s="824" t="s">
        <v>560</v>
      </c>
      <c r="D15" s="824"/>
      <c r="E15" s="824"/>
      <c r="F15" s="824"/>
      <c r="G15" s="824"/>
      <c r="H15" s="824"/>
      <c r="I15" s="824"/>
      <c r="J15" s="824"/>
      <c r="K15" s="824"/>
      <c r="L15" s="824"/>
      <c r="M15" s="824"/>
      <c r="N15" s="824"/>
      <c r="O15" s="824"/>
      <c r="P15" s="824"/>
      <c r="Q15" s="824"/>
      <c r="R15" s="824"/>
      <c r="S15" s="824"/>
      <c r="T15" s="824"/>
      <c r="U15" s="824"/>
      <c r="V15" s="824"/>
      <c r="W15" s="824"/>
      <c r="X15" s="824"/>
      <c r="Y15" s="824"/>
      <c r="Z15" s="824"/>
      <c r="AA15" s="824"/>
      <c r="AB15" s="824"/>
      <c r="AC15" s="824"/>
      <c r="AD15" s="824"/>
      <c r="AE15" s="824"/>
      <c r="AF15" s="824"/>
    </row>
    <row r="16" spans="1:32" ht="15" customHeight="1">
      <c r="B16" s="267"/>
      <c r="C16" s="824"/>
      <c r="D16" s="824"/>
      <c r="E16" s="824"/>
      <c r="F16" s="824"/>
      <c r="G16" s="824"/>
      <c r="H16" s="824"/>
      <c r="I16" s="824"/>
      <c r="J16" s="824"/>
      <c r="K16" s="824"/>
      <c r="L16" s="824"/>
      <c r="M16" s="824"/>
      <c r="N16" s="824"/>
      <c r="O16" s="824"/>
      <c r="P16" s="824"/>
      <c r="Q16" s="824"/>
      <c r="R16" s="824"/>
      <c r="S16" s="824"/>
      <c r="T16" s="824"/>
      <c r="U16" s="824"/>
      <c r="V16" s="824"/>
      <c r="W16" s="824"/>
      <c r="X16" s="824"/>
      <c r="Y16" s="824"/>
      <c r="Z16" s="824"/>
      <c r="AA16" s="824"/>
      <c r="AB16" s="824"/>
      <c r="AC16" s="824"/>
      <c r="AD16" s="824"/>
      <c r="AE16" s="824"/>
      <c r="AF16" s="824"/>
    </row>
    <row r="17" spans="1:32" ht="15" customHeight="1">
      <c r="B17" s="267"/>
      <c r="C17" s="824"/>
      <c r="D17" s="824"/>
      <c r="E17" s="824"/>
      <c r="F17" s="824"/>
      <c r="G17" s="824"/>
      <c r="H17" s="824"/>
      <c r="I17" s="824"/>
      <c r="J17" s="824"/>
      <c r="K17" s="824"/>
      <c r="L17" s="824"/>
      <c r="M17" s="824"/>
      <c r="N17" s="824"/>
      <c r="O17" s="824"/>
      <c r="P17" s="824"/>
      <c r="Q17" s="824"/>
      <c r="R17" s="824"/>
      <c r="S17" s="824"/>
      <c r="T17" s="824"/>
      <c r="U17" s="824"/>
      <c r="V17" s="824"/>
      <c r="W17" s="824"/>
      <c r="X17" s="824"/>
      <c r="Y17" s="824"/>
      <c r="Z17" s="824"/>
      <c r="AA17" s="824"/>
      <c r="AB17" s="824"/>
      <c r="AC17" s="824"/>
      <c r="AD17" s="824"/>
      <c r="AE17" s="824"/>
      <c r="AF17" s="824"/>
    </row>
    <row r="18" spans="1:32" ht="15" customHeight="1">
      <c r="B18" s="267" t="s">
        <v>558</v>
      </c>
      <c r="C18" s="825" t="s">
        <v>561</v>
      </c>
      <c r="D18" s="825"/>
      <c r="E18" s="825"/>
      <c r="F18" s="825"/>
      <c r="G18" s="825"/>
      <c r="H18" s="825"/>
      <c r="I18" s="825"/>
      <c r="J18" s="825"/>
      <c r="K18" s="825"/>
      <c r="L18" s="825"/>
      <c r="M18" s="825"/>
      <c r="N18" s="825"/>
      <c r="O18" s="825"/>
      <c r="P18" s="825"/>
      <c r="Q18" s="825"/>
      <c r="R18" s="825"/>
      <c r="S18" s="825"/>
      <c r="T18" s="825"/>
      <c r="U18" s="825"/>
      <c r="V18" s="825"/>
      <c r="W18" s="825"/>
      <c r="X18" s="825"/>
      <c r="Y18" s="825"/>
      <c r="Z18" s="825"/>
      <c r="AA18" s="825"/>
      <c r="AB18" s="825"/>
      <c r="AC18" s="825"/>
      <c r="AD18" s="825"/>
      <c r="AE18" s="825"/>
      <c r="AF18" s="825"/>
    </row>
    <row r="19" spans="1:32" ht="15" customHeight="1">
      <c r="B19" s="267"/>
      <c r="C19" s="825"/>
      <c r="D19" s="825"/>
      <c r="E19" s="825"/>
      <c r="F19" s="825"/>
      <c r="G19" s="825"/>
      <c r="H19" s="825"/>
      <c r="I19" s="825"/>
      <c r="J19" s="825"/>
      <c r="K19" s="825"/>
      <c r="L19" s="825"/>
      <c r="M19" s="825"/>
      <c r="N19" s="825"/>
      <c r="O19" s="825"/>
      <c r="P19" s="825"/>
      <c r="Q19" s="825"/>
      <c r="R19" s="825"/>
      <c r="S19" s="825"/>
      <c r="T19" s="825"/>
      <c r="U19" s="825"/>
      <c r="V19" s="825"/>
      <c r="W19" s="825"/>
      <c r="X19" s="825"/>
      <c r="Y19" s="825"/>
      <c r="Z19" s="825"/>
      <c r="AA19" s="825"/>
      <c r="AB19" s="825"/>
      <c r="AC19" s="825"/>
      <c r="AD19" s="825"/>
      <c r="AE19" s="825"/>
      <c r="AF19" s="825"/>
    </row>
    <row r="20" spans="1:32" ht="15" customHeight="1">
      <c r="B20" s="267"/>
      <c r="C20" s="825"/>
      <c r="D20" s="825"/>
      <c r="E20" s="825"/>
      <c r="F20" s="825"/>
      <c r="G20" s="825"/>
      <c r="H20" s="825"/>
      <c r="I20" s="825"/>
      <c r="J20" s="825"/>
      <c r="K20" s="825"/>
      <c r="L20" s="825"/>
      <c r="M20" s="825"/>
      <c r="N20" s="825"/>
      <c r="O20" s="825"/>
      <c r="P20" s="825"/>
      <c r="Q20" s="825"/>
      <c r="R20" s="825"/>
      <c r="S20" s="825"/>
      <c r="T20" s="825"/>
      <c r="U20" s="825"/>
      <c r="V20" s="825"/>
      <c r="W20" s="825"/>
      <c r="X20" s="825"/>
      <c r="Y20" s="825"/>
      <c r="Z20" s="825"/>
      <c r="AA20" s="825"/>
      <c r="AB20" s="825"/>
      <c r="AC20" s="825"/>
      <c r="AD20" s="825"/>
      <c r="AE20" s="825"/>
      <c r="AF20" s="825"/>
    </row>
    <row r="21" spans="1:32" ht="15" customHeight="1">
      <c r="B21" s="267"/>
      <c r="C21" s="825"/>
      <c r="D21" s="825"/>
      <c r="E21" s="825"/>
      <c r="F21" s="825"/>
      <c r="G21" s="825"/>
      <c r="H21" s="825"/>
      <c r="I21" s="825"/>
      <c r="J21" s="825"/>
      <c r="K21" s="825"/>
      <c r="L21" s="825"/>
      <c r="M21" s="825"/>
      <c r="N21" s="825"/>
      <c r="O21" s="825"/>
      <c r="P21" s="825"/>
      <c r="Q21" s="825"/>
      <c r="R21" s="825"/>
      <c r="S21" s="825"/>
      <c r="T21" s="825"/>
      <c r="U21" s="825"/>
      <c r="V21" s="825"/>
      <c r="W21" s="825"/>
      <c r="X21" s="825"/>
      <c r="Y21" s="825"/>
      <c r="Z21" s="825"/>
      <c r="AA21" s="825"/>
      <c r="AB21" s="825"/>
      <c r="AC21" s="825"/>
      <c r="AD21" s="825"/>
      <c r="AE21" s="825"/>
      <c r="AF21" s="825"/>
    </row>
    <row r="22" spans="1:32" ht="15" customHeight="1">
      <c r="B22" s="267" t="s">
        <v>139</v>
      </c>
      <c r="C22" s="825" t="s">
        <v>562</v>
      </c>
      <c r="D22" s="825"/>
      <c r="E22" s="825"/>
      <c r="F22" s="825"/>
      <c r="G22" s="825"/>
      <c r="H22" s="825"/>
      <c r="I22" s="825"/>
      <c r="J22" s="825"/>
      <c r="K22" s="825"/>
      <c r="L22" s="825"/>
      <c r="M22" s="825"/>
      <c r="N22" s="825"/>
      <c r="O22" s="825"/>
      <c r="P22" s="825"/>
      <c r="Q22" s="825"/>
      <c r="R22" s="825"/>
      <c r="S22" s="825"/>
      <c r="T22" s="825"/>
      <c r="U22" s="825"/>
      <c r="V22" s="825"/>
      <c r="W22" s="825"/>
      <c r="X22" s="825"/>
      <c r="Y22" s="825"/>
      <c r="Z22" s="825"/>
      <c r="AA22" s="825"/>
      <c r="AB22" s="825"/>
      <c r="AC22" s="825"/>
      <c r="AD22" s="825"/>
      <c r="AE22" s="825"/>
      <c r="AF22" s="825"/>
    </row>
    <row r="23" spans="1:32" ht="15" customHeight="1">
      <c r="B23" s="267"/>
      <c r="C23" s="825"/>
      <c r="D23" s="825"/>
      <c r="E23" s="825"/>
      <c r="F23" s="825"/>
      <c r="G23" s="825"/>
      <c r="H23" s="825"/>
      <c r="I23" s="825"/>
      <c r="J23" s="825"/>
      <c r="K23" s="825"/>
      <c r="L23" s="825"/>
      <c r="M23" s="825"/>
      <c r="N23" s="825"/>
      <c r="O23" s="825"/>
      <c r="P23" s="825"/>
      <c r="Q23" s="825"/>
      <c r="R23" s="825"/>
      <c r="S23" s="825"/>
      <c r="T23" s="825"/>
      <c r="U23" s="825"/>
      <c r="V23" s="825"/>
      <c r="W23" s="825"/>
      <c r="X23" s="825"/>
      <c r="Y23" s="825"/>
      <c r="Z23" s="825"/>
      <c r="AA23" s="825"/>
      <c r="AB23" s="825"/>
      <c r="AC23" s="825"/>
      <c r="AD23" s="825"/>
      <c r="AE23" s="825"/>
      <c r="AF23" s="825"/>
    </row>
    <row r="24" spans="1:32" ht="15" customHeight="1">
      <c r="B24" s="267"/>
      <c r="C24" s="825"/>
      <c r="D24" s="825"/>
      <c r="E24" s="825"/>
      <c r="F24" s="825"/>
      <c r="G24" s="825"/>
      <c r="H24" s="825"/>
      <c r="I24" s="825"/>
      <c r="J24" s="825"/>
      <c r="K24" s="825"/>
      <c r="L24" s="825"/>
      <c r="M24" s="825"/>
      <c r="N24" s="825"/>
      <c r="O24" s="825"/>
      <c r="P24" s="825"/>
      <c r="Q24" s="825"/>
      <c r="R24" s="825"/>
      <c r="S24" s="825"/>
      <c r="T24" s="825"/>
      <c r="U24" s="825"/>
      <c r="V24" s="825"/>
      <c r="W24" s="825"/>
      <c r="X24" s="825"/>
      <c r="Y24" s="825"/>
      <c r="Z24" s="825"/>
      <c r="AA24" s="825"/>
      <c r="AB24" s="825"/>
      <c r="AC24" s="825"/>
      <c r="AD24" s="825"/>
      <c r="AE24" s="825"/>
      <c r="AF24" s="825"/>
    </row>
    <row r="25" spans="1:32" ht="15" customHeight="1">
      <c r="B25" s="267" t="s">
        <v>140</v>
      </c>
      <c r="C25" s="825" t="s">
        <v>563</v>
      </c>
      <c r="D25" s="825"/>
      <c r="E25" s="825"/>
      <c r="F25" s="825"/>
      <c r="G25" s="825"/>
      <c r="H25" s="825"/>
      <c r="I25" s="825"/>
      <c r="J25" s="825"/>
      <c r="K25" s="825"/>
      <c r="L25" s="825"/>
      <c r="M25" s="825"/>
      <c r="N25" s="825"/>
      <c r="O25" s="825"/>
      <c r="P25" s="825"/>
      <c r="Q25" s="825"/>
      <c r="R25" s="825"/>
      <c r="S25" s="825"/>
      <c r="T25" s="825"/>
      <c r="U25" s="825"/>
      <c r="V25" s="825"/>
      <c r="W25" s="825"/>
      <c r="X25" s="825"/>
      <c r="Y25" s="825"/>
      <c r="Z25" s="825"/>
      <c r="AA25" s="825"/>
      <c r="AB25" s="825"/>
      <c r="AC25" s="825"/>
      <c r="AD25" s="825"/>
      <c r="AE25" s="825"/>
      <c r="AF25" s="825"/>
    </row>
    <row r="26" spans="1:32" ht="15" customHeight="1">
      <c r="C26" s="825"/>
      <c r="D26" s="825"/>
      <c r="E26" s="825"/>
      <c r="F26" s="825"/>
      <c r="G26" s="825"/>
      <c r="H26" s="825"/>
      <c r="I26" s="825"/>
      <c r="J26" s="825"/>
      <c r="K26" s="825"/>
      <c r="L26" s="825"/>
      <c r="M26" s="825"/>
      <c r="N26" s="825"/>
      <c r="O26" s="825"/>
      <c r="P26" s="825"/>
      <c r="Q26" s="825"/>
      <c r="R26" s="825"/>
      <c r="S26" s="825"/>
      <c r="T26" s="825"/>
      <c r="U26" s="825"/>
      <c r="V26" s="825"/>
      <c r="W26" s="825"/>
      <c r="X26" s="825"/>
      <c r="Y26" s="825"/>
      <c r="Z26" s="825"/>
      <c r="AA26" s="825"/>
      <c r="AB26" s="825"/>
      <c r="AC26" s="825"/>
      <c r="AD26" s="825"/>
      <c r="AE26" s="825"/>
      <c r="AF26" s="825"/>
    </row>
    <row r="28" spans="1:32" ht="15" customHeight="1">
      <c r="A28" s="816" t="s">
        <v>66</v>
      </c>
      <c r="B28" s="816"/>
      <c r="C28" s="816"/>
      <c r="D28" s="816"/>
      <c r="E28" s="816"/>
      <c r="F28" s="816"/>
      <c r="G28" s="816"/>
      <c r="H28" s="816"/>
      <c r="I28" s="816"/>
      <c r="J28" s="816"/>
      <c r="K28" s="816"/>
      <c r="L28" s="816"/>
      <c r="M28" s="816"/>
      <c r="N28" s="816"/>
      <c r="O28" s="816"/>
      <c r="P28" s="816"/>
      <c r="Q28" s="816"/>
      <c r="R28" s="816"/>
      <c r="S28" s="816"/>
      <c r="T28" s="816"/>
      <c r="U28" s="816"/>
      <c r="V28" s="816"/>
      <c r="W28" s="816"/>
      <c r="X28" s="816"/>
      <c r="Y28" s="816"/>
      <c r="Z28" s="816"/>
      <c r="AA28" s="816"/>
      <c r="AB28" s="816"/>
      <c r="AC28" s="816"/>
      <c r="AD28" s="816"/>
      <c r="AE28" s="816"/>
      <c r="AF28" s="816"/>
    </row>
    <row r="29" spans="1:32" ht="15" customHeight="1">
      <c r="B29" s="266"/>
    </row>
    <row r="30" spans="1:32" ht="15" customHeight="1">
      <c r="B30" s="266" t="s">
        <v>274</v>
      </c>
      <c r="C30" s="825" t="s">
        <v>659</v>
      </c>
      <c r="D30" s="825"/>
      <c r="E30" s="825"/>
      <c r="F30" s="825"/>
      <c r="G30" s="825"/>
      <c r="H30" s="825"/>
      <c r="I30" s="825"/>
      <c r="J30" s="825"/>
      <c r="K30" s="825"/>
      <c r="L30" s="825"/>
      <c r="M30" s="825"/>
      <c r="N30" s="825"/>
      <c r="O30" s="825"/>
      <c r="P30" s="825"/>
      <c r="Q30" s="825"/>
      <c r="R30" s="825"/>
      <c r="S30" s="825"/>
      <c r="T30" s="825"/>
      <c r="U30" s="825"/>
      <c r="V30" s="825"/>
      <c r="W30" s="825"/>
      <c r="X30" s="825"/>
      <c r="Y30" s="825"/>
      <c r="Z30" s="825"/>
      <c r="AA30" s="825"/>
      <c r="AB30" s="825"/>
      <c r="AC30" s="825"/>
      <c r="AD30" s="825"/>
      <c r="AE30" s="825"/>
      <c r="AF30" s="825"/>
    </row>
    <row r="31" spans="1:32" ht="15" customHeight="1">
      <c r="B31" s="266"/>
      <c r="C31" s="825"/>
      <c r="D31" s="825"/>
      <c r="E31" s="825"/>
      <c r="F31" s="825"/>
      <c r="G31" s="825"/>
      <c r="H31" s="825"/>
      <c r="I31" s="825"/>
      <c r="J31" s="825"/>
      <c r="K31" s="825"/>
      <c r="L31" s="825"/>
      <c r="M31" s="825"/>
      <c r="N31" s="825"/>
      <c r="O31" s="825"/>
      <c r="P31" s="825"/>
      <c r="Q31" s="825"/>
      <c r="R31" s="825"/>
      <c r="S31" s="825"/>
      <c r="T31" s="825"/>
      <c r="U31" s="825"/>
      <c r="V31" s="825"/>
      <c r="W31" s="825"/>
      <c r="X31" s="825"/>
      <c r="Y31" s="825"/>
      <c r="Z31" s="825"/>
      <c r="AA31" s="825"/>
      <c r="AB31" s="825"/>
      <c r="AC31" s="825"/>
      <c r="AD31" s="825"/>
      <c r="AE31" s="825"/>
      <c r="AF31" s="825"/>
    </row>
    <row r="32" spans="1:32" ht="15" customHeight="1">
      <c r="B32" s="266"/>
      <c r="C32" s="825"/>
      <c r="D32" s="825"/>
      <c r="E32" s="825"/>
      <c r="F32" s="825"/>
      <c r="G32" s="825"/>
      <c r="H32" s="825"/>
      <c r="I32" s="825"/>
      <c r="J32" s="825"/>
      <c r="K32" s="825"/>
      <c r="L32" s="825"/>
      <c r="M32" s="825"/>
      <c r="N32" s="825"/>
      <c r="O32" s="825"/>
      <c r="P32" s="825"/>
      <c r="Q32" s="825"/>
      <c r="R32" s="825"/>
      <c r="S32" s="825"/>
      <c r="T32" s="825"/>
      <c r="U32" s="825"/>
      <c r="V32" s="825"/>
      <c r="W32" s="825"/>
      <c r="X32" s="825"/>
      <c r="Y32" s="825"/>
      <c r="Z32" s="825"/>
      <c r="AA32" s="825"/>
      <c r="AB32" s="825"/>
      <c r="AC32" s="825"/>
      <c r="AD32" s="825"/>
      <c r="AE32" s="825"/>
      <c r="AF32" s="825"/>
    </row>
    <row r="33" spans="2:32" ht="15" customHeight="1">
      <c r="B33" s="266"/>
      <c r="C33" s="825"/>
      <c r="D33" s="825"/>
      <c r="E33" s="825"/>
      <c r="F33" s="825"/>
      <c r="G33" s="825"/>
      <c r="H33" s="825"/>
      <c r="I33" s="825"/>
      <c r="J33" s="825"/>
      <c r="K33" s="825"/>
      <c r="L33" s="825"/>
      <c r="M33" s="825"/>
      <c r="N33" s="825"/>
      <c r="O33" s="825"/>
      <c r="P33" s="825"/>
      <c r="Q33" s="825"/>
      <c r="R33" s="825"/>
      <c r="S33" s="825"/>
      <c r="T33" s="825"/>
      <c r="U33" s="825"/>
      <c r="V33" s="825"/>
      <c r="W33" s="825"/>
      <c r="X33" s="825"/>
      <c r="Y33" s="825"/>
      <c r="Z33" s="825"/>
      <c r="AA33" s="825"/>
      <c r="AB33" s="825"/>
      <c r="AC33" s="825"/>
      <c r="AD33" s="825"/>
      <c r="AE33" s="825"/>
      <c r="AF33" s="825"/>
    </row>
    <row r="34" spans="2:32" ht="15" customHeight="1">
      <c r="B34" s="266" t="s">
        <v>274</v>
      </c>
      <c r="C34" s="817" t="s">
        <v>862</v>
      </c>
      <c r="D34" s="817"/>
      <c r="E34" s="817"/>
      <c r="F34" s="817"/>
      <c r="G34" s="817"/>
      <c r="H34" s="817"/>
      <c r="I34" s="817"/>
      <c r="J34" s="817"/>
      <c r="K34" s="817"/>
      <c r="L34" s="817"/>
      <c r="M34" s="817"/>
      <c r="N34" s="817"/>
      <c r="O34" s="817"/>
      <c r="P34" s="817"/>
      <c r="Q34" s="817"/>
      <c r="R34" s="817"/>
      <c r="S34" s="817"/>
      <c r="T34" s="817"/>
      <c r="U34" s="817"/>
      <c r="V34" s="817"/>
      <c r="W34" s="817"/>
      <c r="X34" s="817"/>
      <c r="Y34" s="817"/>
      <c r="Z34" s="817"/>
      <c r="AA34" s="817"/>
      <c r="AB34" s="817"/>
      <c r="AC34" s="817"/>
      <c r="AD34" s="817"/>
      <c r="AE34" s="817"/>
      <c r="AF34" s="817"/>
    </row>
    <row r="35" spans="2:32" ht="15" customHeight="1">
      <c r="B35" s="266"/>
      <c r="C35" s="817"/>
      <c r="D35" s="817"/>
      <c r="E35" s="817"/>
      <c r="F35" s="817"/>
      <c r="G35" s="817"/>
      <c r="H35" s="817"/>
      <c r="I35" s="817"/>
      <c r="J35" s="817"/>
      <c r="K35" s="817"/>
      <c r="L35" s="817"/>
      <c r="M35" s="817"/>
      <c r="N35" s="817"/>
      <c r="O35" s="817"/>
      <c r="P35" s="817"/>
      <c r="Q35" s="817"/>
      <c r="R35" s="817"/>
      <c r="S35" s="817"/>
      <c r="T35" s="817"/>
      <c r="U35" s="817"/>
      <c r="V35" s="817"/>
      <c r="W35" s="817"/>
      <c r="X35" s="817"/>
      <c r="Y35" s="817"/>
      <c r="Z35" s="817"/>
      <c r="AA35" s="817"/>
      <c r="AB35" s="817"/>
      <c r="AC35" s="817"/>
      <c r="AD35" s="817"/>
      <c r="AE35" s="817"/>
      <c r="AF35" s="817"/>
    </row>
    <row r="36" spans="2:32" ht="15" customHeight="1">
      <c r="B36" s="266"/>
      <c r="C36" s="817"/>
      <c r="D36" s="817"/>
      <c r="E36" s="817"/>
      <c r="F36" s="817"/>
      <c r="G36" s="817"/>
      <c r="H36" s="817"/>
      <c r="I36" s="817"/>
      <c r="J36" s="817"/>
      <c r="K36" s="817"/>
      <c r="L36" s="817"/>
      <c r="M36" s="817"/>
      <c r="N36" s="817"/>
      <c r="O36" s="817"/>
      <c r="P36" s="817"/>
      <c r="Q36" s="817"/>
      <c r="R36" s="817"/>
      <c r="S36" s="817"/>
      <c r="T36" s="817"/>
      <c r="U36" s="817"/>
      <c r="V36" s="817"/>
      <c r="W36" s="817"/>
      <c r="X36" s="817"/>
      <c r="Y36" s="817"/>
      <c r="Z36" s="817"/>
      <c r="AA36" s="817"/>
      <c r="AB36" s="817"/>
      <c r="AC36" s="817"/>
      <c r="AD36" s="817"/>
      <c r="AE36" s="817"/>
      <c r="AF36" s="817"/>
    </row>
    <row r="37" spans="2:32" ht="15" customHeight="1">
      <c r="B37" s="266" t="s">
        <v>274</v>
      </c>
      <c r="C37" s="825" t="s">
        <v>663</v>
      </c>
      <c r="D37" s="825"/>
      <c r="E37" s="825"/>
      <c r="F37" s="825"/>
      <c r="G37" s="825"/>
      <c r="H37" s="825"/>
      <c r="I37" s="825"/>
      <c r="J37" s="825"/>
      <c r="K37" s="825"/>
      <c r="L37" s="825"/>
      <c r="M37" s="825"/>
      <c r="N37" s="825"/>
      <c r="O37" s="825"/>
      <c r="P37" s="825"/>
      <c r="Q37" s="825"/>
      <c r="R37" s="825"/>
      <c r="S37" s="825"/>
      <c r="T37" s="825"/>
      <c r="U37" s="825"/>
      <c r="V37" s="825"/>
      <c r="W37" s="825"/>
      <c r="X37" s="825"/>
      <c r="Y37" s="825"/>
      <c r="Z37" s="825"/>
      <c r="AA37" s="825"/>
      <c r="AB37" s="825"/>
      <c r="AC37" s="825"/>
      <c r="AD37" s="825"/>
      <c r="AE37" s="825"/>
      <c r="AF37" s="825"/>
    </row>
    <row r="38" spans="2:32" ht="15" customHeight="1">
      <c r="B38" s="266"/>
      <c r="C38" s="825"/>
      <c r="D38" s="825"/>
      <c r="E38" s="825"/>
      <c r="F38" s="825"/>
      <c r="G38" s="825"/>
      <c r="H38" s="825"/>
      <c r="I38" s="825"/>
      <c r="J38" s="825"/>
      <c r="K38" s="825"/>
      <c r="L38" s="825"/>
      <c r="M38" s="825"/>
      <c r="N38" s="825"/>
      <c r="O38" s="825"/>
      <c r="P38" s="825"/>
      <c r="Q38" s="825"/>
      <c r="R38" s="825"/>
      <c r="S38" s="825"/>
      <c r="T38" s="825"/>
      <c r="U38" s="825"/>
      <c r="V38" s="825"/>
      <c r="W38" s="825"/>
      <c r="X38" s="825"/>
      <c r="Y38" s="825"/>
      <c r="Z38" s="825"/>
      <c r="AA38" s="825"/>
      <c r="AB38" s="825"/>
      <c r="AC38" s="825"/>
      <c r="AD38" s="825"/>
      <c r="AE38" s="825"/>
      <c r="AF38" s="825"/>
    </row>
    <row r="39" spans="2:32" ht="15" customHeight="1">
      <c r="B39" s="266" t="s">
        <v>274</v>
      </c>
      <c r="C39" s="825" t="s">
        <v>664</v>
      </c>
      <c r="D39" s="825"/>
      <c r="E39" s="825"/>
      <c r="F39" s="825"/>
      <c r="G39" s="825"/>
      <c r="H39" s="825"/>
      <c r="I39" s="825"/>
      <c r="J39" s="825"/>
      <c r="K39" s="825"/>
      <c r="L39" s="825"/>
      <c r="M39" s="825"/>
      <c r="N39" s="825"/>
      <c r="O39" s="825"/>
      <c r="P39" s="825"/>
      <c r="Q39" s="825"/>
      <c r="R39" s="825"/>
      <c r="S39" s="825"/>
      <c r="T39" s="825"/>
      <c r="U39" s="825"/>
      <c r="V39" s="825"/>
      <c r="W39" s="825"/>
      <c r="X39" s="825"/>
      <c r="Y39" s="825"/>
      <c r="Z39" s="825"/>
      <c r="AA39" s="825"/>
      <c r="AB39" s="825"/>
      <c r="AC39" s="825"/>
      <c r="AD39" s="825"/>
      <c r="AE39" s="825"/>
      <c r="AF39" s="825"/>
    </row>
    <row r="40" spans="2:32" ht="15" customHeight="1">
      <c r="B40" s="266"/>
      <c r="C40" s="825"/>
      <c r="D40" s="825"/>
      <c r="E40" s="825"/>
      <c r="F40" s="825"/>
      <c r="G40" s="825"/>
      <c r="H40" s="825"/>
      <c r="I40" s="825"/>
      <c r="J40" s="825"/>
      <c r="K40" s="825"/>
      <c r="L40" s="825"/>
      <c r="M40" s="825"/>
      <c r="N40" s="825"/>
      <c r="O40" s="825"/>
      <c r="P40" s="825"/>
      <c r="Q40" s="825"/>
      <c r="R40" s="825"/>
      <c r="S40" s="825"/>
      <c r="T40" s="825"/>
      <c r="U40" s="825"/>
      <c r="V40" s="825"/>
      <c r="W40" s="825"/>
      <c r="X40" s="825"/>
      <c r="Y40" s="825"/>
      <c r="Z40" s="825"/>
      <c r="AA40" s="825"/>
      <c r="AB40" s="825"/>
      <c r="AC40" s="825"/>
      <c r="AD40" s="825"/>
      <c r="AE40" s="825"/>
      <c r="AF40" s="825"/>
    </row>
    <row r="41" spans="2:32" ht="15" customHeight="1">
      <c r="B41" s="266" t="s">
        <v>274</v>
      </c>
      <c r="C41" s="825" t="s">
        <v>665</v>
      </c>
      <c r="D41" s="825"/>
      <c r="E41" s="825"/>
      <c r="F41" s="825"/>
      <c r="G41" s="825"/>
      <c r="H41" s="825"/>
      <c r="I41" s="825"/>
      <c r="J41" s="825"/>
      <c r="K41" s="825"/>
      <c r="L41" s="825"/>
      <c r="M41" s="825"/>
      <c r="N41" s="825"/>
      <c r="O41" s="825"/>
      <c r="P41" s="825"/>
      <c r="Q41" s="825"/>
      <c r="R41" s="825"/>
      <c r="S41" s="825"/>
      <c r="T41" s="825"/>
      <c r="U41" s="825"/>
      <c r="V41" s="825"/>
      <c r="W41" s="825"/>
      <c r="X41" s="825"/>
      <c r="Y41" s="825"/>
      <c r="Z41" s="825"/>
      <c r="AA41" s="825"/>
      <c r="AB41" s="825"/>
      <c r="AC41" s="825"/>
      <c r="AD41" s="825"/>
      <c r="AE41" s="825"/>
      <c r="AF41" s="825"/>
    </row>
    <row r="42" spans="2:32" ht="15" customHeight="1">
      <c r="B42" s="266" t="s">
        <v>274</v>
      </c>
      <c r="C42" s="825" t="s">
        <v>857</v>
      </c>
      <c r="D42" s="825"/>
      <c r="E42" s="825"/>
      <c r="F42" s="825"/>
      <c r="G42" s="825"/>
      <c r="H42" s="825"/>
      <c r="I42" s="825"/>
      <c r="J42" s="825"/>
      <c r="K42" s="825"/>
      <c r="L42" s="825"/>
      <c r="M42" s="825"/>
      <c r="N42" s="825"/>
      <c r="O42" s="825"/>
      <c r="P42" s="825"/>
      <c r="Q42" s="825"/>
      <c r="R42" s="825"/>
      <c r="S42" s="825"/>
      <c r="T42" s="825"/>
      <c r="U42" s="825"/>
      <c r="V42" s="825"/>
      <c r="W42" s="825"/>
      <c r="X42" s="825"/>
      <c r="Y42" s="825"/>
      <c r="Z42" s="825"/>
      <c r="AA42" s="825"/>
      <c r="AB42" s="825"/>
      <c r="AC42" s="825"/>
      <c r="AD42" s="825"/>
      <c r="AE42" s="825"/>
      <c r="AF42" s="825"/>
    </row>
    <row r="43" spans="2:32" ht="15" customHeight="1">
      <c r="C43" s="825"/>
      <c r="D43" s="825"/>
      <c r="E43" s="825"/>
      <c r="F43" s="825"/>
      <c r="G43" s="825"/>
      <c r="H43" s="825"/>
      <c r="I43" s="825"/>
      <c r="J43" s="825"/>
      <c r="K43" s="825"/>
      <c r="L43" s="825"/>
      <c r="M43" s="825"/>
      <c r="N43" s="825"/>
      <c r="O43" s="825"/>
      <c r="P43" s="825"/>
      <c r="Q43" s="825"/>
      <c r="R43" s="825"/>
      <c r="S43" s="825"/>
      <c r="T43" s="825"/>
      <c r="U43" s="825"/>
      <c r="V43" s="825"/>
      <c r="W43" s="825"/>
      <c r="X43" s="825"/>
      <c r="Y43" s="825"/>
      <c r="Z43" s="825"/>
      <c r="AA43" s="825"/>
      <c r="AB43" s="825"/>
      <c r="AC43" s="825"/>
      <c r="AD43" s="825"/>
      <c r="AE43" s="825"/>
      <c r="AF43" s="825"/>
    </row>
    <row r="44" spans="2:32" ht="15" customHeight="1">
      <c r="C44" s="825"/>
      <c r="D44" s="825"/>
      <c r="E44" s="825"/>
      <c r="F44" s="825"/>
      <c r="G44" s="825"/>
      <c r="H44" s="825"/>
      <c r="I44" s="825"/>
      <c r="J44" s="825"/>
      <c r="K44" s="825"/>
      <c r="L44" s="825"/>
      <c r="M44" s="825"/>
      <c r="N44" s="825"/>
      <c r="O44" s="825"/>
      <c r="P44" s="825"/>
      <c r="Q44" s="825"/>
      <c r="R44" s="825"/>
      <c r="S44" s="825"/>
      <c r="T44" s="825"/>
      <c r="U44" s="825"/>
      <c r="V44" s="825"/>
      <c r="W44" s="825"/>
      <c r="X44" s="825"/>
      <c r="Y44" s="825"/>
      <c r="Z44" s="825"/>
      <c r="AA44" s="825"/>
      <c r="AB44" s="825"/>
      <c r="AC44" s="825"/>
      <c r="AD44" s="825"/>
      <c r="AE44" s="825"/>
      <c r="AF44" s="825"/>
    </row>
    <row r="45" spans="2:32" ht="15" customHeight="1">
      <c r="C45" s="825"/>
      <c r="D45" s="825"/>
      <c r="E45" s="825"/>
      <c r="F45" s="825"/>
      <c r="G45" s="825"/>
      <c r="H45" s="825"/>
      <c r="I45" s="825"/>
      <c r="J45" s="825"/>
      <c r="K45" s="825"/>
      <c r="L45" s="825"/>
      <c r="M45" s="825"/>
      <c r="N45" s="825"/>
      <c r="O45" s="825"/>
      <c r="P45" s="825"/>
      <c r="Q45" s="825"/>
      <c r="R45" s="825"/>
      <c r="S45" s="825"/>
      <c r="T45" s="825"/>
      <c r="U45" s="825"/>
      <c r="V45" s="825"/>
      <c r="W45" s="825"/>
      <c r="X45" s="825"/>
      <c r="Y45" s="825"/>
      <c r="Z45" s="825"/>
      <c r="AA45" s="825"/>
      <c r="AB45" s="825"/>
      <c r="AC45" s="825"/>
      <c r="AD45" s="825"/>
      <c r="AE45" s="825"/>
      <c r="AF45" s="825"/>
    </row>
    <row r="48" spans="2:32" ht="15" customHeight="1">
      <c r="B48" s="261" t="s">
        <v>713</v>
      </c>
      <c r="D48" s="369"/>
      <c r="E48" s="261" t="s">
        <v>131</v>
      </c>
      <c r="F48" s="369"/>
      <c r="G48" s="261" t="s">
        <v>714</v>
      </c>
      <c r="H48" s="369"/>
      <c r="I48" s="261" t="s">
        <v>715</v>
      </c>
    </row>
    <row r="49" spans="7:31" ht="15" customHeight="1">
      <c r="G49"/>
      <c r="H49"/>
      <c r="I49"/>
      <c r="J49"/>
      <c r="K49"/>
      <c r="L49"/>
      <c r="M49"/>
      <c r="N49"/>
      <c r="O49"/>
      <c r="P49"/>
      <c r="Q49"/>
      <c r="R49"/>
      <c r="S49"/>
      <c r="T49"/>
      <c r="U49"/>
      <c r="V49"/>
      <c r="W49"/>
      <c r="X49"/>
      <c r="Y49"/>
      <c r="Z49"/>
      <c r="AA49"/>
      <c r="AB49"/>
      <c r="AC49"/>
      <c r="AD49"/>
      <c r="AE49"/>
    </row>
    <row r="50" spans="7:31" ht="45" customHeight="1">
      <c r="G50" s="26"/>
      <c r="H50" s="26"/>
      <c r="I50" s="32" t="s">
        <v>70</v>
      </c>
      <c r="J50" s="32"/>
      <c r="K50" s="32"/>
      <c r="L50" s="32"/>
      <c r="M50" s="32"/>
      <c r="N50" s="32"/>
      <c r="O50" s="818" t="str">
        <f>IF('0 基礎データ入力シート【最初に記入】'!M14="","",'0 基礎データ入力シート【最初に記入】'!M14)</f>
        <v/>
      </c>
      <c r="P50" s="818"/>
      <c r="Q50" s="818"/>
      <c r="R50" s="818"/>
      <c r="S50" s="818"/>
      <c r="T50" s="818"/>
      <c r="U50" s="818"/>
      <c r="V50" s="818"/>
      <c r="W50" s="818"/>
      <c r="X50" s="818"/>
      <c r="Y50" s="818"/>
      <c r="Z50" s="818"/>
      <c r="AA50" s="818"/>
      <c r="AB50" s="818"/>
      <c r="AC50" s="818"/>
      <c r="AD50" s="818"/>
      <c r="AE50" s="818"/>
    </row>
    <row r="51" spans="7:31" ht="15" customHeight="1">
      <c r="G51" s="26"/>
      <c r="H51" s="26"/>
      <c r="I51" s="24"/>
      <c r="J51" s="24"/>
      <c r="K51" s="24"/>
      <c r="L51" s="24"/>
      <c r="M51" s="24"/>
      <c r="N51" s="24"/>
      <c r="O51" s="24"/>
      <c r="P51" s="24"/>
      <c r="Q51" s="24"/>
      <c r="R51" s="24"/>
      <c r="S51" s="24"/>
      <c r="T51" s="24"/>
      <c r="U51" s="24"/>
      <c r="V51" s="24"/>
      <c r="W51" s="24"/>
      <c r="X51" s="24"/>
      <c r="Y51" s="24"/>
      <c r="Z51" s="24"/>
      <c r="AA51" s="24"/>
      <c r="AB51" s="829"/>
      <c r="AC51" s="829"/>
      <c r="AD51" s="829"/>
      <c r="AE51" s="829"/>
    </row>
    <row r="52" spans="7:31" ht="42" customHeight="1">
      <c r="G52" s="26"/>
      <c r="H52" s="26"/>
      <c r="I52" s="32" t="s">
        <v>71</v>
      </c>
      <c r="J52" s="32"/>
      <c r="K52" s="32"/>
      <c r="L52" s="32"/>
      <c r="M52" s="32"/>
      <c r="N52" s="32"/>
      <c r="O52" s="827" t="str">
        <f>IF('0 基礎データ入力シート【最初に記入】'!C6="","",'0 基礎データ入力シート【最初に記入】'!C6)</f>
        <v/>
      </c>
      <c r="P52" s="827"/>
      <c r="Q52" s="827"/>
      <c r="R52" s="827"/>
      <c r="S52" s="827"/>
      <c r="T52" s="827"/>
      <c r="U52" s="827"/>
      <c r="V52" s="827"/>
      <c r="W52" s="827"/>
      <c r="X52" s="827"/>
      <c r="Y52" s="827"/>
      <c r="Z52" s="827"/>
      <c r="AA52" s="827"/>
      <c r="AB52" s="827"/>
      <c r="AC52" s="827"/>
      <c r="AD52" s="827"/>
      <c r="AE52" s="827"/>
    </row>
    <row r="53" spans="7:31" ht="15" customHeight="1">
      <c r="G53" s="26"/>
      <c r="H53" s="26"/>
      <c r="I53" s="24"/>
      <c r="J53" s="24"/>
      <c r="K53" s="24"/>
      <c r="L53" s="24"/>
      <c r="M53" s="24"/>
      <c r="N53" s="24"/>
      <c r="O53" s="24"/>
      <c r="P53" s="24"/>
      <c r="Q53" s="24"/>
      <c r="R53" s="24"/>
      <c r="S53" s="24"/>
      <c r="T53" s="24"/>
      <c r="U53" s="24"/>
      <c r="V53" s="24"/>
      <c r="W53" s="24"/>
      <c r="X53" s="24"/>
      <c r="Y53" s="24"/>
      <c r="Z53" s="24"/>
      <c r="AA53" s="24"/>
      <c r="AB53" s="26"/>
      <c r="AC53" s="26"/>
      <c r="AD53" s="26"/>
      <c r="AE53" s="26"/>
    </row>
    <row r="54" spans="7:31" ht="15" customHeight="1">
      <c r="G54" s="26"/>
      <c r="H54" s="26"/>
      <c r="I54" s="32" t="s">
        <v>72</v>
      </c>
      <c r="J54" s="32"/>
      <c r="K54" s="32"/>
      <c r="L54" s="32"/>
      <c r="M54" s="32"/>
      <c r="N54" s="32"/>
      <c r="O54" s="826" t="str">
        <f>IF('0 基礎データ入力シート【最初に記入】'!C18="","",'0 基礎データ入力シート【最初に記入】'!C18)</f>
        <v/>
      </c>
      <c r="P54" s="826"/>
      <c r="Q54" s="826"/>
      <c r="R54" s="826"/>
      <c r="S54" s="826"/>
      <c r="T54" s="826"/>
      <c r="U54" s="826"/>
      <c r="V54" s="826"/>
      <c r="W54" s="826"/>
      <c r="X54" s="826"/>
      <c r="Y54" s="826"/>
      <c r="Z54" s="826"/>
      <c r="AA54" s="826"/>
      <c r="AB54" s="826"/>
      <c r="AC54" s="826"/>
      <c r="AD54" s="483"/>
      <c r="AE54" s="30"/>
    </row>
  </sheetData>
  <sheetProtection password="CC5B" sheet="1" objects="1" scenarios="1" selectLockedCells="1"/>
  <mergeCells count="19">
    <mergeCell ref="AA1:AF1"/>
    <mergeCell ref="C41:AF41"/>
    <mergeCell ref="AB51:AE51"/>
    <mergeCell ref="C42:AF45"/>
    <mergeCell ref="C25:AF26"/>
    <mergeCell ref="A28:AF28"/>
    <mergeCell ref="C34:AF36"/>
    <mergeCell ref="C37:AF38"/>
    <mergeCell ref="O50:AE50"/>
    <mergeCell ref="C39:AF40"/>
    <mergeCell ref="A2:AF2"/>
    <mergeCell ref="B7:AF8"/>
    <mergeCell ref="C13:AF14"/>
    <mergeCell ref="C15:AF17"/>
    <mergeCell ref="C18:AF21"/>
    <mergeCell ref="C22:AF24"/>
    <mergeCell ref="C30:AF33"/>
    <mergeCell ref="O54:AC54"/>
    <mergeCell ref="O52:AE52"/>
  </mergeCells>
  <phoneticPr fontId="3"/>
  <printOptions horizontalCentered="1"/>
  <pageMargins left="0.70866141732283472" right="0.70866141732283472" top="0.59055118110236227" bottom="0.39370078740157483" header="0.51181102362204722" footer="0.39370078740157483"/>
  <pageSetup paperSize="9" scale="95"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AS42"/>
  <sheetViews>
    <sheetView showGridLines="0" zoomScale="90" zoomScaleNormal="90" workbookViewId="0">
      <selection activeCell="E12" sqref="E12"/>
    </sheetView>
  </sheetViews>
  <sheetFormatPr defaultColWidth="9" defaultRowHeight="14.25"/>
  <cols>
    <col min="1" max="1" width="1.25" style="304" customWidth="1"/>
    <col min="2" max="2" width="6.25" style="303" customWidth="1"/>
    <col min="3" max="3" width="1.25" style="304" customWidth="1"/>
    <col min="4" max="4" width="16.125" style="304" bestFit="1" customWidth="1"/>
    <col min="5" max="26" width="3" style="308" customWidth="1"/>
    <col min="27" max="27" width="6.75" style="308" customWidth="1"/>
    <col min="28" max="28" width="16.625" style="381" hidden="1" customWidth="1"/>
    <col min="29" max="34" width="3" style="308" customWidth="1"/>
    <col min="35" max="38" width="3" style="304" customWidth="1"/>
    <col min="39" max="39" width="10.5" style="304" bestFit="1" customWidth="1"/>
    <col min="40" max="16384" width="9" style="304"/>
  </cols>
  <sheetData>
    <row r="1" spans="1:45" s="21" customFormat="1" ht="15" customHeight="1">
      <c r="A1" s="21" t="s">
        <v>129</v>
      </c>
      <c r="B1" s="15"/>
      <c r="D1" s="15"/>
      <c r="E1" s="16"/>
      <c r="F1" s="16"/>
      <c r="G1" s="16"/>
      <c r="H1" s="16"/>
      <c r="I1" s="16"/>
      <c r="J1" s="16"/>
      <c r="K1" s="16"/>
      <c r="L1" s="17"/>
      <c r="M1" s="17"/>
      <c r="N1" s="16"/>
      <c r="O1" s="16"/>
      <c r="P1" s="16"/>
      <c r="Q1" s="16"/>
      <c r="R1" s="16"/>
      <c r="S1" s="16"/>
      <c r="T1" s="16"/>
      <c r="U1" s="16"/>
      <c r="V1" s="16"/>
      <c r="W1" s="16"/>
      <c r="X1" s="16"/>
      <c r="Y1" s="16"/>
      <c r="Z1" s="16"/>
      <c r="AA1" s="16"/>
      <c r="AB1" s="373"/>
      <c r="AC1" s="16"/>
      <c r="AD1" s="16"/>
      <c r="AE1" s="16"/>
      <c r="AF1" s="16"/>
      <c r="AG1" s="16"/>
      <c r="AH1" s="16"/>
    </row>
    <row r="2" spans="1:45" s="21" customFormat="1" ht="30" customHeight="1">
      <c r="B2" s="844" t="s">
        <v>137</v>
      </c>
      <c r="C2" s="844"/>
      <c r="D2" s="844"/>
      <c r="E2" s="844"/>
      <c r="F2" s="844"/>
      <c r="G2" s="844"/>
      <c r="H2" s="844"/>
      <c r="I2" s="844"/>
      <c r="J2" s="844"/>
      <c r="K2" s="844"/>
      <c r="L2" s="844"/>
      <c r="M2" s="844"/>
      <c r="N2" s="844"/>
      <c r="O2" s="844"/>
      <c r="P2" s="844"/>
      <c r="Q2" s="844"/>
      <c r="R2" s="844"/>
      <c r="S2" s="844"/>
      <c r="T2" s="844"/>
      <c r="U2" s="844"/>
      <c r="V2" s="844"/>
      <c r="W2" s="844"/>
      <c r="X2" s="844"/>
      <c r="Y2" s="69"/>
      <c r="Z2" s="69"/>
      <c r="AA2" s="69"/>
      <c r="AB2" s="374"/>
      <c r="AC2" s="69"/>
      <c r="AD2" s="69"/>
      <c r="AE2" s="69"/>
      <c r="AF2" s="69"/>
      <c r="AG2" s="69"/>
      <c r="AH2" s="69"/>
    </row>
    <row r="3" spans="1:45" s="21" customFormat="1">
      <c r="B3" s="55"/>
      <c r="C3" s="55"/>
      <c r="D3" s="55"/>
      <c r="E3" s="55"/>
      <c r="F3" s="55"/>
      <c r="G3" s="55"/>
      <c r="H3" s="55"/>
      <c r="I3" s="55"/>
      <c r="J3" s="55"/>
      <c r="K3" s="55"/>
      <c r="L3" s="55"/>
      <c r="M3" s="55"/>
      <c r="N3" s="55"/>
      <c r="O3" s="55"/>
      <c r="P3" s="55"/>
      <c r="Q3" s="55"/>
      <c r="R3" s="55"/>
      <c r="S3" s="55"/>
      <c r="T3" s="55"/>
      <c r="U3" s="55"/>
      <c r="V3" s="55"/>
      <c r="W3" s="55"/>
      <c r="X3" s="55"/>
      <c r="Y3" s="55"/>
      <c r="Z3" s="55"/>
      <c r="AA3" s="55"/>
      <c r="AB3" s="375"/>
      <c r="AC3" s="55"/>
      <c r="AD3" s="55"/>
      <c r="AE3" s="55"/>
      <c r="AF3" s="55"/>
      <c r="AG3" s="55"/>
      <c r="AH3" s="55"/>
    </row>
    <row r="4" spans="1:45" s="21" customFormat="1" ht="20.100000000000001" customHeight="1">
      <c r="B4" s="55"/>
      <c r="C4" s="55"/>
      <c r="D4" s="256" t="s">
        <v>524</v>
      </c>
      <c r="E4" s="831" t="str">
        <f>IF('0 基礎データ入力シート【最初に記入】'!C8="","",'0 基礎データ入力シート【最初に記入】'!C8)</f>
        <v/>
      </c>
      <c r="F4" s="832"/>
      <c r="G4" s="832"/>
      <c r="H4" s="832"/>
      <c r="I4" s="832"/>
      <c r="J4" s="832"/>
      <c r="K4" s="832"/>
      <c r="L4" s="832"/>
      <c r="M4" s="832"/>
      <c r="N4" s="832"/>
      <c r="O4" s="832"/>
      <c r="P4" s="832"/>
      <c r="Q4" s="832"/>
      <c r="R4" s="832"/>
      <c r="S4" s="832"/>
      <c r="T4" s="832"/>
      <c r="U4" s="833"/>
      <c r="V4" s="55"/>
      <c r="W4" s="55"/>
      <c r="X4" s="55"/>
      <c r="Y4" s="55"/>
      <c r="Z4" s="55"/>
      <c r="AA4" s="55"/>
      <c r="AB4" s="375"/>
      <c r="AC4" s="55"/>
      <c r="AD4" s="55"/>
      <c r="AE4" s="55"/>
      <c r="AF4" s="55"/>
      <c r="AG4" s="55"/>
      <c r="AH4" s="55"/>
    </row>
    <row r="5" spans="1:45" ht="42" customHeight="1">
      <c r="B5" s="304"/>
      <c r="D5" s="305" t="s">
        <v>51</v>
      </c>
      <c r="E5" s="845" t="str">
        <f>IF('0 基礎データ入力シート【最初に記入】'!C6="","",'0 基礎データ入力シート【最初に記入】'!C6)</f>
        <v/>
      </c>
      <c r="F5" s="846"/>
      <c r="G5" s="846"/>
      <c r="H5" s="846"/>
      <c r="I5" s="846"/>
      <c r="J5" s="846"/>
      <c r="K5" s="846"/>
      <c r="L5" s="846"/>
      <c r="M5" s="846"/>
      <c r="N5" s="846"/>
      <c r="O5" s="846"/>
      <c r="P5" s="846"/>
      <c r="Q5" s="846"/>
      <c r="R5" s="846"/>
      <c r="S5" s="846"/>
      <c r="T5" s="846"/>
      <c r="U5" s="846"/>
      <c r="V5" s="306"/>
      <c r="W5" s="292"/>
      <c r="X5" s="292"/>
      <c r="Y5" s="292"/>
      <c r="Z5" s="292"/>
      <c r="AA5" s="292"/>
      <c r="AB5" s="380"/>
      <c r="AC5" s="292"/>
      <c r="AD5" s="292"/>
      <c r="AE5" s="292"/>
      <c r="AF5" s="292"/>
      <c r="AG5" s="304"/>
      <c r="AH5" s="304"/>
    </row>
    <row r="6" spans="1:45" s="21" customFormat="1">
      <c r="B6" s="55"/>
      <c r="C6" s="55"/>
      <c r="D6" s="55"/>
      <c r="E6" s="55"/>
      <c r="F6" s="55"/>
      <c r="G6" s="55"/>
      <c r="H6" s="55"/>
      <c r="I6" s="55"/>
      <c r="J6" s="55"/>
      <c r="K6" s="55"/>
      <c r="L6" s="55"/>
      <c r="M6" s="55"/>
      <c r="N6" s="55"/>
      <c r="O6" s="55"/>
      <c r="P6" s="55"/>
      <c r="Q6" s="55"/>
      <c r="R6" s="55"/>
      <c r="S6" s="55"/>
      <c r="T6" s="55"/>
      <c r="U6" s="55"/>
      <c r="V6" s="55"/>
      <c r="W6" s="55"/>
      <c r="X6" s="55"/>
      <c r="Y6" s="55"/>
      <c r="Z6" s="55"/>
      <c r="AA6" s="55"/>
      <c r="AB6" s="375"/>
      <c r="AC6" s="55"/>
      <c r="AD6" s="55"/>
      <c r="AE6" s="55"/>
      <c r="AF6" s="55"/>
      <c r="AG6" s="55"/>
      <c r="AH6" s="55"/>
    </row>
    <row r="7" spans="1:45" s="21" customFormat="1">
      <c r="B7" s="55"/>
      <c r="C7" s="55"/>
      <c r="D7" s="55"/>
      <c r="E7" s="55"/>
      <c r="F7" s="55"/>
      <c r="G7" s="55"/>
      <c r="H7" s="55"/>
      <c r="I7" s="55"/>
      <c r="J7" s="55"/>
      <c r="K7" s="55"/>
      <c r="L7" s="55"/>
      <c r="M7" s="55"/>
      <c r="N7" s="55"/>
      <c r="O7" s="55"/>
      <c r="P7" s="55"/>
      <c r="Q7" s="55"/>
      <c r="R7" s="55"/>
      <c r="S7" s="55"/>
      <c r="T7" s="55"/>
      <c r="U7" s="55"/>
      <c r="V7" s="55"/>
      <c r="W7" s="55"/>
      <c r="X7" s="55"/>
      <c r="Y7" s="55"/>
      <c r="Z7" s="55"/>
      <c r="AA7" s="55"/>
      <c r="AB7" s="375"/>
      <c r="AC7" s="55"/>
      <c r="AD7" s="55"/>
      <c r="AE7" s="55"/>
      <c r="AF7" s="55"/>
      <c r="AG7" s="55"/>
      <c r="AH7" s="55"/>
    </row>
    <row r="8" spans="1:45">
      <c r="B8" s="315" t="s">
        <v>53</v>
      </c>
      <c r="D8" s="315" t="s">
        <v>56</v>
      </c>
      <c r="E8" s="839" t="s">
        <v>745</v>
      </c>
      <c r="F8" s="840"/>
      <c r="G8" s="840"/>
      <c r="H8" s="840"/>
      <c r="I8" s="840"/>
      <c r="J8" s="840"/>
      <c r="K8" s="840"/>
      <c r="L8" s="840"/>
      <c r="M8" s="102"/>
    </row>
    <row r="9" spans="1:45" ht="22.5" customHeight="1">
      <c r="B9" s="315">
        <v>1</v>
      </c>
      <c r="D9" s="316" t="s">
        <v>54</v>
      </c>
      <c r="E9" s="851" t="str">
        <f>IF('0 基礎データ入力シート【最初に記入】'!$M$4="","",'0 基礎データ入力シート【最初に記入】'!$M$4)</f>
        <v/>
      </c>
      <c r="F9" s="852"/>
      <c r="G9" s="852"/>
      <c r="H9" s="852"/>
      <c r="I9" s="852"/>
      <c r="J9" s="852"/>
      <c r="K9" s="852"/>
      <c r="L9" s="853"/>
      <c r="M9" s="395"/>
      <c r="N9" s="65" t="s">
        <v>136</v>
      </c>
    </row>
    <row r="10" spans="1:45" s="292" customFormat="1">
      <c r="B10" s="317"/>
      <c r="D10" s="310"/>
      <c r="E10" s="275"/>
      <c r="F10" s="275"/>
      <c r="G10" s="275"/>
      <c r="H10" s="275"/>
      <c r="I10" s="275"/>
      <c r="J10" s="275"/>
      <c r="K10" s="275"/>
      <c r="L10" s="275"/>
      <c r="M10" s="275"/>
      <c r="N10" s="65" t="s">
        <v>148</v>
      </c>
      <c r="P10" s="307"/>
      <c r="Q10" s="307"/>
      <c r="R10" s="307"/>
      <c r="S10" s="307"/>
      <c r="T10" s="307"/>
      <c r="U10" s="307"/>
      <c r="V10" s="307"/>
      <c r="W10" s="307"/>
      <c r="X10" s="307"/>
      <c r="Y10" s="307"/>
      <c r="Z10" s="307"/>
      <c r="AA10" s="307"/>
      <c r="AB10" s="382"/>
      <c r="AC10" s="307"/>
      <c r="AD10" s="307"/>
      <c r="AE10" s="307"/>
      <c r="AF10" s="307"/>
      <c r="AG10" s="307"/>
      <c r="AH10" s="307"/>
    </row>
    <row r="11" spans="1:45" s="292" customFormat="1">
      <c r="B11" s="309"/>
      <c r="D11" s="307"/>
      <c r="E11" s="275"/>
      <c r="F11" s="275"/>
      <c r="G11" s="275"/>
      <c r="H11" s="275"/>
      <c r="I11" s="275"/>
      <c r="J11" s="275"/>
      <c r="K11" s="275"/>
      <c r="L11" s="275"/>
      <c r="M11" s="275"/>
      <c r="N11" s="73"/>
      <c r="O11" s="307"/>
      <c r="P11" s="307"/>
      <c r="Q11" s="307"/>
      <c r="R11" s="307"/>
      <c r="S11" s="307"/>
      <c r="T11" s="307"/>
      <c r="U11" s="307"/>
      <c r="V11" s="307"/>
      <c r="W11" s="307"/>
      <c r="X11" s="307"/>
      <c r="Y11" s="307"/>
      <c r="Z11" s="307"/>
      <c r="AA11" s="307"/>
      <c r="AB11" s="382"/>
      <c r="AC11" s="307"/>
      <c r="AD11" s="307"/>
      <c r="AE11" s="307"/>
      <c r="AF11" s="307"/>
      <c r="AG11" s="307"/>
      <c r="AH11" s="307"/>
    </row>
    <row r="12" spans="1:45" ht="22.5" customHeight="1">
      <c r="B12" s="315">
        <v>2</v>
      </c>
      <c r="D12" s="319" t="s">
        <v>55</v>
      </c>
      <c r="E12" s="370"/>
      <c r="F12" s="849" t="s">
        <v>863</v>
      </c>
      <c r="G12" s="850"/>
      <c r="H12" s="850"/>
      <c r="I12" s="850"/>
      <c r="J12" s="850"/>
      <c r="K12" s="850"/>
      <c r="L12" s="850"/>
      <c r="M12" s="850"/>
      <c r="N12" s="850"/>
      <c r="O12" s="850"/>
      <c r="P12" s="850"/>
      <c r="Q12" s="850"/>
      <c r="R12" s="850"/>
      <c r="S12" s="850"/>
      <c r="T12" s="850"/>
      <c r="U12" s="850"/>
      <c r="V12" s="850"/>
      <c r="W12" s="850"/>
      <c r="X12" s="850"/>
      <c r="Y12" s="311"/>
      <c r="Z12" s="311"/>
      <c r="AA12" s="311"/>
      <c r="AB12" s="385"/>
      <c r="AC12" s="368"/>
      <c r="AD12" s="368"/>
      <c r="AE12" s="368"/>
      <c r="AF12" s="368"/>
      <c r="AG12" s="368"/>
      <c r="AH12" s="368"/>
      <c r="AI12" s="368"/>
      <c r="AJ12" s="368"/>
      <c r="AK12" s="368"/>
      <c r="AL12" s="368"/>
      <c r="AM12" s="368"/>
      <c r="AN12" s="368"/>
      <c r="AO12" s="368"/>
      <c r="AP12" s="368"/>
      <c r="AQ12" s="368"/>
      <c r="AR12" s="368"/>
      <c r="AS12" s="368"/>
    </row>
    <row r="13" spans="1:45" s="292" customFormat="1">
      <c r="B13" s="317"/>
      <c r="D13" s="320"/>
      <c r="E13" s="318"/>
      <c r="F13" s="73"/>
      <c r="G13" s="275"/>
      <c r="H13" s="275"/>
      <c r="I13" s="275"/>
      <c r="J13" s="275"/>
      <c r="K13" s="275"/>
      <c r="L13" s="275"/>
      <c r="M13" s="275"/>
      <c r="N13" s="275"/>
      <c r="O13" s="275"/>
      <c r="P13" s="275"/>
      <c r="Q13" s="275"/>
      <c r="R13" s="275"/>
      <c r="S13" s="275"/>
      <c r="T13" s="275"/>
      <c r="U13" s="275"/>
      <c r="V13" s="275"/>
      <c r="W13" s="275"/>
      <c r="X13" s="275"/>
      <c r="Y13" s="275"/>
      <c r="Z13" s="275"/>
      <c r="AA13" s="275"/>
      <c r="AB13" s="383"/>
      <c r="AC13" s="275"/>
      <c r="AD13" s="275"/>
      <c r="AE13" s="275"/>
      <c r="AF13" s="275"/>
      <c r="AG13" s="275"/>
      <c r="AH13" s="275"/>
    </row>
    <row r="14" spans="1:45" s="292" customFormat="1">
      <c r="B14" s="321"/>
      <c r="D14" s="322"/>
      <c r="E14" s="838" t="s">
        <v>731</v>
      </c>
      <c r="F14" s="838"/>
      <c r="G14" s="102"/>
      <c r="H14" s="102" t="s">
        <v>131</v>
      </c>
      <c r="I14" s="102"/>
      <c r="J14" s="102" t="s">
        <v>714</v>
      </c>
      <c r="K14" s="275"/>
      <c r="L14" s="102" t="s">
        <v>715</v>
      </c>
      <c r="N14" s="76"/>
      <c r="O14" s="75"/>
      <c r="P14" s="75"/>
      <c r="Q14" s="75"/>
      <c r="R14" s="75"/>
      <c r="S14" s="75"/>
      <c r="V14" s="76"/>
      <c r="W14" s="75"/>
      <c r="X14" s="75"/>
      <c r="Y14" s="75"/>
      <c r="Z14" s="75"/>
      <c r="AA14" s="275"/>
      <c r="AB14" s="383"/>
      <c r="AC14" s="275"/>
      <c r="AD14" s="275"/>
      <c r="AE14" s="275"/>
      <c r="AF14" s="275"/>
      <c r="AG14" s="275"/>
    </row>
    <row r="15" spans="1:45" ht="22.5" customHeight="1">
      <c r="B15" s="315">
        <v>3</v>
      </c>
      <c r="D15" s="319" t="s">
        <v>179</v>
      </c>
      <c r="E15" s="841"/>
      <c r="F15" s="842"/>
      <c r="G15" s="842"/>
      <c r="H15" s="843"/>
      <c r="I15" s="836"/>
      <c r="J15" s="837"/>
      <c r="K15" s="836"/>
      <c r="L15" s="837"/>
      <c r="M15" s="275" t="s">
        <v>619</v>
      </c>
      <c r="N15" s="489" t="s">
        <v>367</v>
      </c>
      <c r="O15" s="304"/>
      <c r="P15" s="304"/>
      <c r="Q15" s="292"/>
      <c r="R15" s="292"/>
      <c r="S15" s="292"/>
      <c r="T15" s="292"/>
      <c r="U15" s="275"/>
      <c r="V15" s="292"/>
      <c r="W15" s="292"/>
      <c r="X15" s="304"/>
      <c r="Y15" s="304"/>
      <c r="Z15" s="304"/>
      <c r="AA15" s="304"/>
      <c r="AB15" s="384" t="str">
        <f>IF(AND(I15&lt;&gt;"",K15&lt;&gt;""),TEXT(E15,"0000")&amp;TEXT(I15,"00")&amp;TEXT(K15,"00"),"")</f>
        <v/>
      </c>
      <c r="AC15" s="311"/>
      <c r="AD15" s="311"/>
      <c r="AE15" s="311"/>
      <c r="AF15" s="311"/>
      <c r="AG15" s="311"/>
      <c r="AH15" s="311"/>
      <c r="AI15" s="371"/>
      <c r="AJ15" s="311"/>
      <c r="AK15" s="311"/>
      <c r="AM15" s="372"/>
    </row>
    <row r="16" spans="1:45" s="292" customFormat="1" ht="22.5" customHeight="1">
      <c r="B16" s="315">
        <v>4</v>
      </c>
      <c r="D16" s="319" t="s">
        <v>180</v>
      </c>
      <c r="E16" s="841"/>
      <c r="F16" s="842"/>
      <c r="G16" s="842"/>
      <c r="H16" s="843"/>
      <c r="I16" s="836"/>
      <c r="J16" s="837"/>
      <c r="K16" s="836"/>
      <c r="L16" s="837"/>
      <c r="M16" s="275"/>
      <c r="O16" s="78"/>
      <c r="P16" s="78"/>
      <c r="Q16" s="78"/>
      <c r="R16" s="78"/>
      <c r="S16" s="78"/>
      <c r="T16" s="78"/>
      <c r="U16" s="78"/>
      <c r="V16" s="78"/>
      <c r="W16" s="78"/>
      <c r="X16" s="78"/>
      <c r="Y16" s="78"/>
      <c r="Z16" s="275"/>
      <c r="AA16" s="275"/>
      <c r="AB16" s="384" t="str">
        <f>IF(AND(I16&lt;&gt;"",K16&lt;&gt;""),TEXT(E16,"0000")&amp;TEXT(I16,"00")&amp;TEXT(K16,"00"),"")</f>
        <v/>
      </c>
      <c r="AC16" s="275"/>
      <c r="AD16" s="275"/>
      <c r="AE16" s="275"/>
      <c r="AF16" s="275"/>
      <c r="AG16" s="275"/>
      <c r="AH16" s="275"/>
      <c r="AI16" s="275"/>
    </row>
    <row r="17" spans="2:35" s="292" customFormat="1" ht="22.5" customHeight="1">
      <c r="B17" s="315">
        <v>5</v>
      </c>
      <c r="D17" s="319" t="s">
        <v>181</v>
      </c>
      <c r="E17" s="841"/>
      <c r="F17" s="842"/>
      <c r="G17" s="842"/>
      <c r="H17" s="843"/>
      <c r="I17" s="836"/>
      <c r="J17" s="837"/>
      <c r="K17" s="836"/>
      <c r="L17" s="837"/>
      <c r="M17" s="275"/>
      <c r="N17" s="309"/>
      <c r="O17" s="78"/>
      <c r="P17" s="78"/>
      <c r="Q17" s="78"/>
      <c r="R17" s="78"/>
      <c r="S17" s="78"/>
      <c r="T17" s="78"/>
      <c r="U17" s="78"/>
      <c r="V17" s="78"/>
      <c r="W17" s="78"/>
      <c r="X17" s="78"/>
      <c r="Y17" s="78"/>
      <c r="Z17" s="275"/>
      <c r="AA17" s="275"/>
      <c r="AB17" s="384" t="str">
        <f>IF(AND(I17&lt;&gt;"",K17&lt;&gt;""),TEXT(E17,"0000")&amp;TEXT(I17,"00")&amp;TEXT(K17,"00"),"")</f>
        <v/>
      </c>
      <c r="AC17" s="275"/>
      <c r="AD17" s="275"/>
      <c r="AE17" s="275"/>
      <c r="AF17" s="275"/>
      <c r="AG17" s="275"/>
      <c r="AH17" s="275"/>
      <c r="AI17" s="275"/>
    </row>
    <row r="18" spans="2:35" s="292" customFormat="1">
      <c r="B18" s="309"/>
      <c r="E18" s="275"/>
      <c r="F18" s="275"/>
      <c r="G18" s="275"/>
      <c r="H18" s="275"/>
      <c r="I18" s="275"/>
      <c r="J18" s="275"/>
      <c r="K18" s="275"/>
      <c r="L18" s="275"/>
      <c r="M18" s="275"/>
      <c r="N18" s="78"/>
      <c r="O18" s="78"/>
      <c r="P18" s="78"/>
      <c r="Q18" s="78"/>
      <c r="R18" s="78"/>
      <c r="S18" s="78"/>
      <c r="T18" s="78"/>
      <c r="U18" s="78"/>
      <c r="V18" s="78"/>
      <c r="W18" s="78"/>
      <c r="X18" s="78"/>
      <c r="Y18" s="275"/>
      <c r="Z18" s="275"/>
      <c r="AA18" s="275"/>
      <c r="AB18" s="383"/>
      <c r="AC18" s="275"/>
      <c r="AD18" s="275"/>
      <c r="AE18" s="275"/>
      <c r="AF18" s="275"/>
      <c r="AG18" s="275"/>
      <c r="AH18" s="275"/>
    </row>
    <row r="19" spans="2:35" s="292" customFormat="1">
      <c r="D19" s="323" t="s">
        <v>178</v>
      </c>
      <c r="E19" s="848" t="s">
        <v>141</v>
      </c>
      <c r="F19" s="848"/>
      <c r="G19" s="848"/>
      <c r="H19" s="848"/>
      <c r="I19" s="848"/>
      <c r="J19" s="848"/>
      <c r="K19" s="848"/>
      <c r="L19" s="848"/>
      <c r="M19" s="847" t="s">
        <v>142</v>
      </c>
      <c r="N19" s="847"/>
      <c r="O19" s="847"/>
      <c r="P19" s="847"/>
      <c r="Q19" s="78"/>
      <c r="R19" s="78"/>
      <c r="S19" s="78"/>
      <c r="T19" s="78"/>
      <c r="U19" s="78"/>
      <c r="V19" s="78"/>
      <c r="W19" s="78"/>
      <c r="X19" s="78"/>
      <c r="Y19" s="275"/>
      <c r="Z19" s="275"/>
      <c r="AA19" s="275"/>
      <c r="AB19" s="383"/>
      <c r="AC19" s="275"/>
      <c r="AD19" s="275"/>
      <c r="AE19" s="275"/>
      <c r="AF19" s="275"/>
      <c r="AG19" s="275"/>
      <c r="AH19" s="275"/>
    </row>
    <row r="20" spans="2:35" s="292" customFormat="1" ht="30" customHeight="1">
      <c r="B20" s="315">
        <v>6</v>
      </c>
      <c r="D20" s="324" t="s">
        <v>138</v>
      </c>
      <c r="E20" s="325" t="s">
        <v>620</v>
      </c>
      <c r="F20" s="834" t="s">
        <v>856</v>
      </c>
      <c r="G20" s="834"/>
      <c r="H20" s="834"/>
      <c r="I20" s="834"/>
      <c r="J20" s="834"/>
      <c r="K20" s="834"/>
      <c r="L20" s="835"/>
      <c r="M20" s="858"/>
      <c r="N20" s="859"/>
      <c r="O20" s="859"/>
      <c r="P20" s="860"/>
      <c r="Q20" s="78"/>
      <c r="R20" s="304"/>
      <c r="S20" s="78"/>
      <c r="T20" s="78"/>
      <c r="U20" s="78"/>
      <c r="V20" s="78"/>
      <c r="W20" s="78"/>
      <c r="X20" s="78"/>
      <c r="Y20" s="275"/>
      <c r="Z20" s="275"/>
      <c r="AA20" s="275"/>
      <c r="AB20" s="383"/>
      <c r="AC20" s="275"/>
      <c r="AD20" s="275"/>
      <c r="AE20" s="275"/>
      <c r="AF20" s="275"/>
      <c r="AG20" s="275"/>
      <c r="AH20" s="275"/>
    </row>
    <row r="21" spans="2:35" s="292" customFormat="1" ht="30" customHeight="1">
      <c r="B21" s="315">
        <v>7</v>
      </c>
      <c r="D21" s="326"/>
      <c r="E21" s="325" t="s">
        <v>621</v>
      </c>
      <c r="F21" s="834"/>
      <c r="G21" s="834"/>
      <c r="H21" s="834"/>
      <c r="I21" s="834"/>
      <c r="J21" s="834"/>
      <c r="K21" s="834"/>
      <c r="L21" s="835"/>
      <c r="M21" s="858"/>
      <c r="N21" s="859"/>
      <c r="O21" s="859"/>
      <c r="P21" s="860"/>
      <c r="Q21" s="78"/>
      <c r="S21" s="78"/>
      <c r="T21" s="78"/>
      <c r="U21" s="275"/>
      <c r="V21" s="275"/>
      <c r="W21" s="275"/>
      <c r="X21" s="275"/>
      <c r="Y21" s="275"/>
      <c r="Z21" s="275"/>
      <c r="AA21" s="275"/>
      <c r="AB21" s="383"/>
      <c r="AC21" s="275"/>
      <c r="AD21" s="275"/>
    </row>
    <row r="22" spans="2:35" s="292" customFormat="1" ht="30" customHeight="1">
      <c r="B22" s="315">
        <v>8</v>
      </c>
      <c r="D22" s="326"/>
      <c r="E22" s="325" t="s">
        <v>622</v>
      </c>
      <c r="F22" s="834"/>
      <c r="G22" s="834"/>
      <c r="H22" s="834"/>
      <c r="I22" s="834"/>
      <c r="J22" s="834"/>
      <c r="K22" s="834"/>
      <c r="L22" s="835"/>
      <c r="M22" s="858"/>
      <c r="N22" s="859"/>
      <c r="O22" s="859"/>
      <c r="P22" s="860"/>
      <c r="Q22" s="78"/>
      <c r="S22" s="78"/>
      <c r="T22" s="78"/>
      <c r="U22" s="78"/>
      <c r="V22" s="78"/>
      <c r="W22" s="78"/>
      <c r="X22" s="78"/>
      <c r="Y22" s="275"/>
      <c r="Z22" s="275"/>
      <c r="AA22" s="275"/>
      <c r="AB22" s="383"/>
      <c r="AC22" s="275"/>
      <c r="AD22" s="275"/>
      <c r="AE22" s="275"/>
      <c r="AF22" s="275"/>
      <c r="AG22" s="275"/>
      <c r="AH22" s="275"/>
    </row>
    <row r="23" spans="2:35" ht="30" customHeight="1">
      <c r="B23" s="315">
        <v>9</v>
      </c>
      <c r="D23" s="326"/>
      <c r="E23" s="325" t="s">
        <v>623</v>
      </c>
      <c r="F23" s="834"/>
      <c r="G23" s="834"/>
      <c r="H23" s="834"/>
      <c r="I23" s="834"/>
      <c r="J23" s="834"/>
      <c r="K23" s="834"/>
      <c r="L23" s="835"/>
      <c r="M23" s="858"/>
      <c r="N23" s="859"/>
      <c r="O23" s="859"/>
      <c r="P23" s="860"/>
    </row>
    <row r="24" spans="2:35" ht="30" customHeight="1">
      <c r="B24" s="315">
        <v>10</v>
      </c>
      <c r="D24" s="326"/>
      <c r="E24" s="325" t="s">
        <v>624</v>
      </c>
      <c r="F24" s="834"/>
      <c r="G24" s="834"/>
      <c r="H24" s="834"/>
      <c r="I24" s="834"/>
      <c r="J24" s="834"/>
      <c r="K24" s="834"/>
      <c r="L24" s="835"/>
      <c r="M24" s="858"/>
      <c r="N24" s="859"/>
      <c r="O24" s="859"/>
      <c r="P24" s="860"/>
    </row>
    <row r="25" spans="2:35" ht="30" customHeight="1">
      <c r="B25" s="315">
        <v>11</v>
      </c>
      <c r="D25" s="326"/>
      <c r="E25" s="325" t="s">
        <v>625</v>
      </c>
      <c r="F25" s="834"/>
      <c r="G25" s="834"/>
      <c r="H25" s="834"/>
      <c r="I25" s="834"/>
      <c r="J25" s="834"/>
      <c r="K25" s="834"/>
      <c r="L25" s="835"/>
      <c r="M25" s="858"/>
      <c r="N25" s="859"/>
      <c r="O25" s="859"/>
      <c r="P25" s="860"/>
    </row>
    <row r="26" spans="2:35" ht="30" customHeight="1">
      <c r="B26" s="315">
        <v>12</v>
      </c>
      <c r="D26" s="326"/>
      <c r="E26" s="325" t="s">
        <v>626</v>
      </c>
      <c r="F26" s="834"/>
      <c r="G26" s="834"/>
      <c r="H26" s="834"/>
      <c r="I26" s="834"/>
      <c r="J26" s="834"/>
      <c r="K26" s="834"/>
      <c r="L26" s="835"/>
      <c r="M26" s="858"/>
      <c r="N26" s="859"/>
      <c r="O26" s="859"/>
      <c r="P26" s="860"/>
    </row>
    <row r="27" spans="2:35" ht="30" customHeight="1">
      <c r="B27" s="315">
        <v>13</v>
      </c>
      <c r="D27" s="326"/>
      <c r="E27" s="325" t="s">
        <v>627</v>
      </c>
      <c r="F27" s="834"/>
      <c r="G27" s="834"/>
      <c r="H27" s="834"/>
      <c r="I27" s="834"/>
      <c r="J27" s="834"/>
      <c r="K27" s="834"/>
      <c r="L27" s="835"/>
      <c r="M27" s="858"/>
      <c r="N27" s="859"/>
      <c r="O27" s="859"/>
      <c r="P27" s="860"/>
    </row>
    <row r="28" spans="2:35" ht="30" customHeight="1">
      <c r="B28" s="315">
        <v>14</v>
      </c>
      <c r="D28" s="326"/>
      <c r="E28" s="325" t="s">
        <v>628</v>
      </c>
      <c r="F28" s="834"/>
      <c r="G28" s="834"/>
      <c r="H28" s="834"/>
      <c r="I28" s="834"/>
      <c r="J28" s="834"/>
      <c r="K28" s="834"/>
      <c r="L28" s="835"/>
      <c r="M28" s="858"/>
      <c r="N28" s="859"/>
      <c r="O28" s="859"/>
      <c r="P28" s="860"/>
    </row>
    <row r="29" spans="2:35" ht="30" customHeight="1">
      <c r="B29" s="315">
        <v>15</v>
      </c>
      <c r="D29" s="327"/>
      <c r="E29" s="325" t="s">
        <v>629</v>
      </c>
      <c r="F29" s="834"/>
      <c r="G29" s="834"/>
      <c r="H29" s="834"/>
      <c r="I29" s="834"/>
      <c r="J29" s="834"/>
      <c r="K29" s="834"/>
      <c r="L29" s="835"/>
      <c r="M29" s="858"/>
      <c r="N29" s="859"/>
      <c r="O29" s="859"/>
      <c r="P29" s="860"/>
    </row>
    <row r="31" spans="2:35">
      <c r="L31" s="857" t="s">
        <v>746</v>
      </c>
      <c r="M31" s="857"/>
      <c r="N31" s="857"/>
      <c r="O31" s="857"/>
      <c r="P31" s="857"/>
      <c r="Q31" s="857"/>
      <c r="R31" s="857"/>
      <c r="S31" s="857"/>
      <c r="T31" s="398"/>
    </row>
    <row r="32" spans="2:35" ht="22.5" customHeight="1">
      <c r="B32" s="315">
        <v>16</v>
      </c>
      <c r="D32" s="328" t="s">
        <v>143</v>
      </c>
      <c r="F32" s="304" t="s">
        <v>144</v>
      </c>
      <c r="L32" s="854"/>
      <c r="M32" s="855"/>
      <c r="N32" s="855"/>
      <c r="O32" s="855"/>
      <c r="P32" s="855"/>
      <c r="Q32" s="855"/>
      <c r="R32" s="855"/>
      <c r="S32" s="856"/>
      <c r="T32" s="432"/>
    </row>
    <row r="33" spans="6:20" ht="22.5" customHeight="1">
      <c r="F33" s="304" t="s">
        <v>145</v>
      </c>
      <c r="L33" s="854"/>
      <c r="M33" s="855"/>
      <c r="N33" s="855"/>
      <c r="O33" s="855"/>
      <c r="P33" s="855"/>
      <c r="Q33" s="855"/>
      <c r="R33" s="855"/>
      <c r="S33" s="856"/>
      <c r="T33" s="432"/>
    </row>
    <row r="35" spans="6:20">
      <c r="F35" s="21" t="s">
        <v>1113</v>
      </c>
    </row>
    <row r="36" spans="6:20">
      <c r="F36" s="21" t="s">
        <v>630</v>
      </c>
    </row>
    <row r="37" spans="6:20" ht="8.25" customHeight="1">
      <c r="F37" s="21"/>
    </row>
    <row r="38" spans="6:20">
      <c r="F38" s="21" t="s">
        <v>146</v>
      </c>
    </row>
    <row r="39" spans="6:20">
      <c r="F39" s="21" t="s">
        <v>631</v>
      </c>
    </row>
    <row r="40" spans="6:20" ht="8.25" customHeight="1">
      <c r="F40" s="21"/>
    </row>
    <row r="41" spans="6:20">
      <c r="F41" s="21" t="s">
        <v>147</v>
      </c>
    </row>
    <row r="42" spans="6:20" ht="17.25" customHeight="1"/>
  </sheetData>
  <sheetProtection algorithmName="SHA-512" hashValue="ImEwdY17tdusVkI1W4zWKgHIWcp4/c/9MZHVxAfV4MB2Zc4+8UJMHJuYtAAiJIQQmh7m4FKpUNNCF5VLyj8fEw==" saltValue="ZNXyIOshwCaADlaygh8i9Q==" spinCount="100000" sheet="1" objects="1" scenarios="1" selectLockedCells="1"/>
  <mergeCells count="41">
    <mergeCell ref="L32:S32"/>
    <mergeCell ref="L31:S31"/>
    <mergeCell ref="L33:S33"/>
    <mergeCell ref="M20:P20"/>
    <mergeCell ref="M21:P21"/>
    <mergeCell ref="M22:P22"/>
    <mergeCell ref="M23:P23"/>
    <mergeCell ref="M24:P24"/>
    <mergeCell ref="M25:P25"/>
    <mergeCell ref="M26:P26"/>
    <mergeCell ref="M27:P27"/>
    <mergeCell ref="M28:P28"/>
    <mergeCell ref="M29:P29"/>
    <mergeCell ref="F26:L26"/>
    <mergeCell ref="F27:L27"/>
    <mergeCell ref="F28:L28"/>
    <mergeCell ref="B2:X2"/>
    <mergeCell ref="E5:U5"/>
    <mergeCell ref="F23:L23"/>
    <mergeCell ref="F24:L24"/>
    <mergeCell ref="F25:L25"/>
    <mergeCell ref="M19:P19"/>
    <mergeCell ref="F20:L20"/>
    <mergeCell ref="E19:L19"/>
    <mergeCell ref="F12:X12"/>
    <mergeCell ref="E9:L9"/>
    <mergeCell ref="E16:H16"/>
    <mergeCell ref="E17:H17"/>
    <mergeCell ref="I15:J15"/>
    <mergeCell ref="I16:J16"/>
    <mergeCell ref="I17:J17"/>
    <mergeCell ref="K15:L15"/>
    <mergeCell ref="E4:U4"/>
    <mergeCell ref="F29:L29"/>
    <mergeCell ref="F21:L21"/>
    <mergeCell ref="F22:L22"/>
    <mergeCell ref="K16:L16"/>
    <mergeCell ref="K17:L17"/>
    <mergeCell ref="E14:F14"/>
    <mergeCell ref="E8:L8"/>
    <mergeCell ref="E15:H15"/>
  </mergeCells>
  <phoneticPr fontId="3"/>
  <conditionalFormatting sqref="E12">
    <cfRule type="cellIs" dxfId="94" priority="1" operator="equal">
      <formula>""</formula>
    </cfRule>
  </conditionalFormatting>
  <dataValidations count="4">
    <dataValidation type="textLength" imeMode="halfAlpha" allowBlank="1" showInputMessage="1" showErrorMessage="1" prompt="8桁の数字です" sqref="L32:S32">
      <formula1>0</formula1>
      <formula2>99999999</formula2>
    </dataValidation>
    <dataValidation type="whole" imeMode="halfAlpha" allowBlank="1" showInputMessage="1" showErrorMessage="1" prompt="8桁の数字です" sqref="L33:S33">
      <formula1>0</formula1>
      <formula2>99999999</formula2>
    </dataValidation>
    <dataValidation type="textLength" operator="equal" allowBlank="1" showInputMessage="1" showErrorMessage="1" sqref="E15:H15 E16:H16 E17:H17">
      <formula1>4</formula1>
    </dataValidation>
    <dataValidation type="textLength" allowBlank="1" showInputMessage="1" showErrorMessage="1" sqref="I15:L17">
      <formula1>1</formula1>
      <formula2>2</formula2>
    </dataValidation>
  </dataValidations>
  <printOptions horizontalCentered="1"/>
  <pageMargins left="0.70866141732283472" right="0.70866141732283472" top="0.59055118110236227" bottom="0.39370078740157483" header="0.51181102362204722" footer="0.39370078740157483"/>
  <pageSetup paperSize="9" scale="92" orientation="portrait" cellComments="asDisplayed"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prompt="リストから選択してください">
          <x14:formula1>
            <xm:f>リスト!$C$2:$C$11</xm:f>
          </x14:formula1>
          <xm:sqref>E12</xm:sqref>
        </x14:dataValidation>
        <x14:dataValidation type="list" allowBlank="1" showInputMessage="1" showErrorMessage="1">
          <x14:formula1>
            <xm:f>リスト!$C$13:$C$47</xm:f>
          </x14:formula1>
          <xm:sqref>M20:P29</xm:sqref>
        </x14:dataValidation>
      </x14:dataValidations>
    </ext>
  </extLst>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pageSetUpPr fitToPage="1"/>
  </sheetPr>
  <dimension ref="A1:AS42"/>
  <sheetViews>
    <sheetView showGridLines="0" zoomScale="90" zoomScaleNormal="90" workbookViewId="0">
      <selection activeCell="F36" sqref="F36"/>
    </sheetView>
  </sheetViews>
  <sheetFormatPr defaultColWidth="9" defaultRowHeight="14.25"/>
  <cols>
    <col min="1" max="1" width="1.25" style="2" customWidth="1"/>
    <col min="2" max="2" width="6.25" style="5" customWidth="1"/>
    <col min="3" max="3" width="1.25" style="2" customWidth="1"/>
    <col min="4" max="4" width="16.125" style="2" bestFit="1" customWidth="1"/>
    <col min="5" max="34" width="3" style="13" customWidth="1"/>
    <col min="35" max="38" width="3" style="2" customWidth="1"/>
    <col min="39" max="16384" width="9" style="2"/>
  </cols>
  <sheetData>
    <row r="1" spans="1:45" s="21" customFormat="1" ht="15" customHeight="1">
      <c r="A1" s="21" t="s">
        <v>129</v>
      </c>
      <c r="B1" s="15"/>
      <c r="D1" s="15"/>
      <c r="E1" s="16"/>
      <c r="F1" s="16"/>
      <c r="G1" s="16"/>
      <c r="H1" s="16"/>
      <c r="I1" s="16"/>
      <c r="J1" s="16"/>
      <c r="K1" s="16"/>
      <c r="L1" s="17"/>
      <c r="M1" s="17"/>
      <c r="N1" s="16"/>
      <c r="O1" s="16"/>
      <c r="P1" s="16"/>
      <c r="Q1" s="16"/>
      <c r="R1" s="16"/>
      <c r="S1" s="16"/>
      <c r="T1" s="16"/>
      <c r="U1" s="16"/>
      <c r="V1" s="16"/>
      <c r="W1" s="16"/>
      <c r="X1" s="16"/>
      <c r="Y1" s="16"/>
      <c r="Z1" s="16"/>
      <c r="AA1" s="16"/>
      <c r="AB1" s="16"/>
      <c r="AC1" s="16"/>
      <c r="AD1" s="16"/>
      <c r="AE1" s="16"/>
      <c r="AF1" s="16"/>
      <c r="AG1" s="16"/>
      <c r="AH1" s="16"/>
    </row>
    <row r="2" spans="1:45" s="21" customFormat="1" ht="30" customHeight="1">
      <c r="B2" s="844" t="s">
        <v>137</v>
      </c>
      <c r="C2" s="844"/>
      <c r="D2" s="844"/>
      <c r="E2" s="844"/>
      <c r="F2" s="844"/>
      <c r="G2" s="844"/>
      <c r="H2" s="844"/>
      <c r="I2" s="844"/>
      <c r="J2" s="844"/>
      <c r="K2" s="844"/>
      <c r="L2" s="844"/>
      <c r="M2" s="844"/>
      <c r="N2" s="844"/>
      <c r="O2" s="844"/>
      <c r="P2" s="844"/>
      <c r="Q2" s="844"/>
      <c r="R2" s="844"/>
      <c r="S2" s="844"/>
      <c r="T2" s="844"/>
      <c r="U2" s="844"/>
      <c r="V2" s="844"/>
      <c r="W2" s="844"/>
      <c r="X2" s="844"/>
      <c r="Y2" s="69"/>
      <c r="Z2" s="69"/>
      <c r="AA2" s="69"/>
      <c r="AB2" s="69"/>
      <c r="AC2" s="69"/>
      <c r="AD2" s="69"/>
      <c r="AE2" s="69"/>
      <c r="AF2" s="69"/>
      <c r="AG2" s="69"/>
      <c r="AH2" s="69"/>
    </row>
    <row r="3" spans="1:45" s="21" customFormat="1">
      <c r="B3" s="55"/>
      <c r="C3" s="55"/>
      <c r="D3" s="55"/>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row>
    <row r="4" spans="1:45" s="21" customFormat="1" ht="20.100000000000001" customHeight="1">
      <c r="B4" s="55"/>
      <c r="C4" s="55"/>
      <c r="D4" s="249" t="s">
        <v>524</v>
      </c>
      <c r="E4" s="882" t="s">
        <v>525</v>
      </c>
      <c r="F4" s="883"/>
      <c r="G4" s="883"/>
      <c r="H4" s="883"/>
      <c r="I4" s="883"/>
      <c r="J4" s="883"/>
      <c r="K4" s="883"/>
      <c r="L4" s="883"/>
      <c r="M4" s="883"/>
      <c r="N4" s="883"/>
      <c r="O4" s="883"/>
      <c r="P4" s="883"/>
      <c r="Q4" s="883"/>
      <c r="R4" s="883"/>
      <c r="S4" s="883"/>
      <c r="T4" s="883"/>
      <c r="U4" s="884"/>
      <c r="V4" s="55"/>
      <c r="W4" s="55"/>
      <c r="X4" s="55"/>
      <c r="Y4" s="55"/>
      <c r="Z4" s="55"/>
      <c r="AA4" s="55"/>
      <c r="AB4" s="55"/>
      <c r="AC4" s="55"/>
      <c r="AD4" s="55"/>
      <c r="AE4" s="55"/>
      <c r="AF4" s="55"/>
      <c r="AG4" s="55"/>
      <c r="AH4" s="55"/>
    </row>
    <row r="5" spans="1:45" ht="42" customHeight="1">
      <c r="B5" s="2"/>
      <c r="D5" s="67" t="s">
        <v>51</v>
      </c>
      <c r="E5" s="882" t="s">
        <v>251</v>
      </c>
      <c r="F5" s="883"/>
      <c r="G5" s="883"/>
      <c r="H5" s="883"/>
      <c r="I5" s="883"/>
      <c r="J5" s="883"/>
      <c r="K5" s="883"/>
      <c r="L5" s="883"/>
      <c r="M5" s="883"/>
      <c r="N5" s="883"/>
      <c r="O5" s="883"/>
      <c r="P5" s="883"/>
      <c r="Q5" s="883"/>
      <c r="R5" s="883"/>
      <c r="S5" s="883"/>
      <c r="T5" s="883"/>
      <c r="U5" s="883"/>
      <c r="V5" s="80"/>
      <c r="W5" s="24"/>
      <c r="X5" s="24"/>
      <c r="Y5" s="24"/>
      <c r="Z5" s="24"/>
      <c r="AA5" s="24"/>
      <c r="AB5" s="24"/>
      <c r="AC5" s="24"/>
      <c r="AD5" s="24"/>
      <c r="AE5" s="24"/>
      <c r="AF5" s="24"/>
      <c r="AG5" s="2"/>
      <c r="AH5" s="2"/>
    </row>
    <row r="6" spans="1:45" s="21" customFormat="1">
      <c r="B6" s="55"/>
      <c r="C6" s="55"/>
      <c r="D6" s="55"/>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row>
    <row r="7" spans="1:45" s="21" customFormat="1">
      <c r="B7" s="55"/>
      <c r="C7" s="55"/>
      <c r="D7" s="55"/>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5"/>
      <c r="AG7" s="55"/>
      <c r="AH7" s="55"/>
    </row>
    <row r="8" spans="1:45">
      <c r="B8" s="12" t="s">
        <v>53</v>
      </c>
      <c r="D8" s="12" t="s">
        <v>56</v>
      </c>
      <c r="E8" s="839" t="s">
        <v>745</v>
      </c>
      <c r="F8" s="840"/>
      <c r="G8" s="840"/>
      <c r="H8" s="840"/>
      <c r="I8" s="840"/>
      <c r="J8" s="840"/>
      <c r="K8" s="840"/>
      <c r="L8" s="840"/>
      <c r="M8" s="102"/>
    </row>
    <row r="9" spans="1:45" ht="22.5" customHeight="1">
      <c r="B9" s="12">
        <v>1</v>
      </c>
      <c r="D9" s="68" t="s">
        <v>54</v>
      </c>
      <c r="E9" s="861" t="s">
        <v>985</v>
      </c>
      <c r="F9" s="862"/>
      <c r="G9" s="862"/>
      <c r="H9" s="862"/>
      <c r="I9" s="862"/>
      <c r="J9" s="862"/>
      <c r="K9" s="862"/>
      <c r="L9" s="863"/>
      <c r="M9" s="402"/>
      <c r="N9" s="65" t="s">
        <v>136</v>
      </c>
    </row>
    <row r="10" spans="1:45" s="24" customFormat="1">
      <c r="B10" s="71"/>
      <c r="D10" s="79"/>
      <c r="E10" s="82"/>
      <c r="F10" s="82"/>
      <c r="G10" s="82"/>
      <c r="H10" s="82"/>
      <c r="I10" s="82"/>
      <c r="J10" s="82"/>
      <c r="K10" s="82"/>
      <c r="L10" s="82"/>
      <c r="M10" s="82"/>
      <c r="N10" s="65" t="s">
        <v>148</v>
      </c>
      <c r="P10" s="77"/>
      <c r="Q10" s="77"/>
      <c r="R10" s="77"/>
      <c r="S10" s="77"/>
      <c r="T10" s="77"/>
      <c r="U10" s="77"/>
      <c r="V10" s="77"/>
      <c r="W10" s="77"/>
      <c r="X10" s="77"/>
      <c r="Y10" s="77"/>
      <c r="Z10" s="77"/>
      <c r="AA10" s="77"/>
      <c r="AB10" s="77"/>
      <c r="AC10" s="77"/>
      <c r="AD10" s="77"/>
      <c r="AE10" s="77"/>
      <c r="AF10" s="77"/>
      <c r="AG10" s="77"/>
      <c r="AH10" s="77"/>
    </row>
    <row r="11" spans="1:45" s="24" customFormat="1">
      <c r="B11" s="66"/>
      <c r="D11" s="77"/>
      <c r="E11" s="82"/>
      <c r="F11" s="82"/>
      <c r="G11" s="82"/>
      <c r="H11" s="82"/>
      <c r="I11" s="82"/>
      <c r="J11" s="82"/>
      <c r="K11" s="82"/>
      <c r="L11" s="82"/>
      <c r="M11" s="82"/>
      <c r="N11" s="73"/>
      <c r="O11" s="77"/>
      <c r="P11" s="77"/>
      <c r="Q11" s="77"/>
      <c r="R11" s="77"/>
      <c r="S11" s="77"/>
      <c r="T11" s="77"/>
      <c r="U11" s="77"/>
      <c r="V11" s="77"/>
      <c r="W11" s="77"/>
      <c r="X11" s="77"/>
      <c r="Y11" s="77"/>
      <c r="Z11" s="77"/>
      <c r="AA11" s="77"/>
      <c r="AB11" s="77"/>
      <c r="AC11" s="77"/>
      <c r="AD11" s="77"/>
      <c r="AE11" s="77"/>
      <c r="AF11" s="77"/>
      <c r="AG11" s="77"/>
      <c r="AH11" s="77"/>
    </row>
    <row r="12" spans="1:45" ht="22.5" customHeight="1">
      <c r="B12" s="12">
        <v>2</v>
      </c>
      <c r="D12" s="18" t="s">
        <v>55</v>
      </c>
      <c r="E12" s="441" t="s">
        <v>716</v>
      </c>
      <c r="F12" s="849" t="s">
        <v>863</v>
      </c>
      <c r="G12" s="850"/>
      <c r="H12" s="850"/>
      <c r="I12" s="850"/>
      <c r="J12" s="850"/>
      <c r="K12" s="850"/>
      <c r="L12" s="850"/>
      <c r="M12" s="850"/>
      <c r="N12" s="850"/>
      <c r="O12" s="850"/>
      <c r="P12" s="850"/>
      <c r="Q12" s="850"/>
      <c r="R12" s="850"/>
      <c r="S12" s="850"/>
      <c r="T12" s="850"/>
      <c r="U12" s="850"/>
      <c r="V12" s="850"/>
      <c r="W12" s="850"/>
      <c r="X12" s="850"/>
      <c r="Y12" s="97"/>
      <c r="Z12" s="97"/>
      <c r="AA12" s="97"/>
      <c r="AB12" s="872"/>
      <c r="AC12" s="873"/>
      <c r="AD12" s="873"/>
      <c r="AE12" s="873"/>
      <c r="AF12" s="873"/>
      <c r="AG12" s="873"/>
      <c r="AH12" s="873"/>
      <c r="AI12" s="873"/>
      <c r="AJ12" s="873"/>
      <c r="AK12" s="873"/>
      <c r="AL12" s="873"/>
      <c r="AM12" s="873"/>
      <c r="AN12" s="873"/>
      <c r="AO12" s="873"/>
      <c r="AP12" s="873"/>
      <c r="AQ12" s="873"/>
      <c r="AR12" s="873"/>
      <c r="AS12" s="873"/>
    </row>
    <row r="13" spans="1:45" s="24" customFormat="1">
      <c r="B13" s="71"/>
      <c r="D13" s="72"/>
      <c r="E13" s="82"/>
      <c r="F13" s="73"/>
      <c r="G13" s="82"/>
      <c r="H13" s="82"/>
      <c r="I13" s="82"/>
      <c r="J13" s="82"/>
      <c r="K13" s="82"/>
      <c r="L13" s="82"/>
      <c r="M13" s="82"/>
      <c r="N13" s="82"/>
      <c r="O13" s="82"/>
      <c r="P13" s="82"/>
      <c r="Q13" s="82"/>
      <c r="R13" s="82"/>
      <c r="S13" s="82"/>
      <c r="T13" s="82"/>
      <c r="U13" s="82"/>
      <c r="V13" s="82"/>
      <c r="W13" s="82"/>
      <c r="X13" s="82"/>
      <c r="Y13" s="82"/>
      <c r="Z13" s="82"/>
      <c r="AA13" s="82"/>
      <c r="AB13" s="82"/>
      <c r="AC13" s="82"/>
      <c r="AD13" s="82"/>
      <c r="AE13" s="82"/>
      <c r="AF13" s="82"/>
      <c r="AG13" s="82"/>
      <c r="AH13" s="82"/>
    </row>
    <row r="14" spans="1:45" s="24" customFormat="1">
      <c r="B14" s="138"/>
      <c r="D14" s="74"/>
      <c r="E14" s="838" t="s">
        <v>731</v>
      </c>
      <c r="F14" s="838"/>
      <c r="G14" s="102"/>
      <c r="H14" s="103" t="s">
        <v>131</v>
      </c>
      <c r="I14" s="102"/>
      <c r="J14" s="102" t="s">
        <v>132</v>
      </c>
      <c r="K14" s="82"/>
      <c r="L14" s="102" t="s">
        <v>133</v>
      </c>
      <c r="N14" s="76"/>
      <c r="O14" s="75"/>
      <c r="P14" s="75"/>
      <c r="Q14" s="75"/>
      <c r="R14" s="75"/>
      <c r="S14" s="75"/>
      <c r="V14" s="76"/>
      <c r="W14" s="75"/>
      <c r="X14" s="75"/>
      <c r="Y14" s="75"/>
      <c r="Z14" s="75"/>
      <c r="AA14" s="82"/>
      <c r="AB14" s="82"/>
      <c r="AC14" s="82"/>
      <c r="AD14" s="82"/>
      <c r="AE14" s="82"/>
      <c r="AF14" s="82"/>
      <c r="AG14" s="82"/>
    </row>
    <row r="15" spans="1:45" ht="22.5" customHeight="1">
      <c r="B15" s="12">
        <v>3</v>
      </c>
      <c r="D15" s="18" t="s">
        <v>179</v>
      </c>
      <c r="E15" s="877" t="s">
        <v>1024</v>
      </c>
      <c r="F15" s="878"/>
      <c r="G15" s="878"/>
      <c r="H15" s="879"/>
      <c r="I15" s="880" t="s">
        <v>1025</v>
      </c>
      <c r="J15" s="881"/>
      <c r="K15" s="880" t="s">
        <v>1025</v>
      </c>
      <c r="L15" s="881"/>
      <c r="M15" s="70" t="s">
        <v>366</v>
      </c>
      <c r="N15" s="489" t="s">
        <v>367</v>
      </c>
      <c r="O15" s="2"/>
      <c r="P15" s="2"/>
      <c r="Q15" s="24"/>
      <c r="R15" s="24"/>
      <c r="S15" s="24"/>
      <c r="T15" s="24"/>
      <c r="U15" s="82"/>
      <c r="V15" s="24"/>
      <c r="W15" s="24"/>
      <c r="X15" s="2"/>
      <c r="Y15" s="2"/>
      <c r="Z15" s="2"/>
      <c r="AA15" s="2"/>
      <c r="AB15" s="2"/>
      <c r="AC15" s="97"/>
      <c r="AD15" s="97"/>
      <c r="AE15" s="97"/>
      <c r="AF15" s="97"/>
      <c r="AG15" s="97"/>
      <c r="AH15" s="97"/>
      <c r="AI15" s="97"/>
      <c r="AJ15" s="97"/>
      <c r="AK15" s="97"/>
    </row>
    <row r="16" spans="1:45" s="24" customFormat="1" ht="22.5" customHeight="1">
      <c r="B16" s="12">
        <v>4</v>
      </c>
      <c r="D16" s="18" t="s">
        <v>180</v>
      </c>
      <c r="E16" s="877" t="s">
        <v>1024</v>
      </c>
      <c r="F16" s="878"/>
      <c r="G16" s="878"/>
      <c r="H16" s="879"/>
      <c r="I16" s="880" t="s">
        <v>1025</v>
      </c>
      <c r="J16" s="881"/>
      <c r="K16" s="880" t="s">
        <v>1025</v>
      </c>
      <c r="L16" s="881"/>
      <c r="M16" s="82"/>
      <c r="O16" s="78"/>
      <c r="P16" s="78"/>
      <c r="Q16" s="78"/>
      <c r="R16" s="78"/>
      <c r="S16" s="78"/>
      <c r="T16" s="78"/>
      <c r="U16" s="78"/>
      <c r="V16" s="78"/>
      <c r="W16" s="78"/>
      <c r="X16" s="78"/>
      <c r="Y16" s="78"/>
      <c r="Z16" s="82"/>
      <c r="AA16" s="82"/>
      <c r="AB16" s="82"/>
      <c r="AC16" s="82"/>
      <c r="AD16" s="82"/>
      <c r="AE16" s="82"/>
      <c r="AF16" s="82"/>
      <c r="AG16" s="82"/>
      <c r="AH16" s="82"/>
      <c r="AI16" s="82"/>
    </row>
    <row r="17" spans="2:35" s="24" customFormat="1" ht="22.5" customHeight="1">
      <c r="B17" s="12">
        <v>5</v>
      </c>
      <c r="D17" s="18" t="s">
        <v>181</v>
      </c>
      <c r="E17" s="874"/>
      <c r="F17" s="875"/>
      <c r="G17" s="875"/>
      <c r="H17" s="876"/>
      <c r="I17" s="864"/>
      <c r="J17" s="866"/>
      <c r="K17" s="864"/>
      <c r="L17" s="866"/>
      <c r="M17" s="82"/>
      <c r="N17" s="66"/>
      <c r="O17" s="78"/>
      <c r="P17" s="78"/>
      <c r="Q17" s="78"/>
      <c r="R17" s="78"/>
      <c r="S17" s="78"/>
      <c r="T17" s="78"/>
      <c r="U17" s="78"/>
      <c r="V17" s="78"/>
      <c r="W17" s="78"/>
      <c r="X17" s="78"/>
      <c r="Y17" s="78"/>
      <c r="Z17" s="82"/>
      <c r="AA17" s="82"/>
      <c r="AB17" s="82"/>
      <c r="AC17" s="82"/>
      <c r="AD17" s="82"/>
      <c r="AE17" s="82"/>
      <c r="AF17" s="82"/>
      <c r="AG17" s="82"/>
      <c r="AH17" s="82"/>
      <c r="AI17" s="82"/>
    </row>
    <row r="18" spans="2:35" s="24" customFormat="1">
      <c r="B18" s="66"/>
      <c r="D18" s="20"/>
      <c r="E18" s="82"/>
      <c r="F18" s="82"/>
      <c r="G18" s="82"/>
      <c r="H18" s="82"/>
      <c r="I18" s="82"/>
      <c r="J18" s="82"/>
      <c r="K18" s="82"/>
      <c r="L18" s="82"/>
      <c r="M18" s="82"/>
      <c r="N18" s="78"/>
      <c r="O18" s="78"/>
      <c r="P18" s="78"/>
      <c r="Q18" s="78"/>
      <c r="R18" s="78"/>
      <c r="S18" s="78"/>
      <c r="T18" s="78"/>
      <c r="U18" s="78"/>
      <c r="V18" s="78"/>
      <c r="W18" s="78"/>
      <c r="X18" s="78"/>
      <c r="Y18" s="82"/>
      <c r="Z18" s="82"/>
      <c r="AA18" s="82"/>
      <c r="AB18" s="82"/>
      <c r="AC18" s="82"/>
      <c r="AD18" s="82"/>
      <c r="AE18" s="82"/>
      <c r="AF18" s="82"/>
      <c r="AG18" s="82"/>
      <c r="AH18" s="82"/>
    </row>
    <row r="19" spans="2:35" s="24" customFormat="1">
      <c r="D19" s="94" t="s">
        <v>178</v>
      </c>
      <c r="E19" s="848" t="s">
        <v>141</v>
      </c>
      <c r="F19" s="848"/>
      <c r="G19" s="848"/>
      <c r="H19" s="848"/>
      <c r="I19" s="848"/>
      <c r="J19" s="848"/>
      <c r="K19" s="848"/>
      <c r="L19" s="848"/>
      <c r="M19" s="847" t="s">
        <v>142</v>
      </c>
      <c r="N19" s="847"/>
      <c r="O19" s="847"/>
      <c r="P19" s="847"/>
      <c r="Q19" s="78"/>
      <c r="R19" s="78"/>
      <c r="S19" s="78"/>
      <c r="T19" s="78"/>
      <c r="U19" s="78"/>
      <c r="V19" s="78"/>
      <c r="W19" s="78"/>
      <c r="X19" s="78"/>
      <c r="Y19" s="82"/>
      <c r="Z19" s="82"/>
      <c r="AA19" s="82"/>
      <c r="AB19" s="82"/>
      <c r="AC19" s="82"/>
      <c r="AD19" s="82"/>
      <c r="AE19" s="82"/>
      <c r="AF19" s="82"/>
      <c r="AG19" s="82"/>
      <c r="AH19" s="82"/>
    </row>
    <row r="20" spans="2:35" s="24" customFormat="1" ht="30" customHeight="1">
      <c r="B20" s="12">
        <v>6</v>
      </c>
      <c r="D20" s="99" t="s">
        <v>138</v>
      </c>
      <c r="E20" s="139" t="s">
        <v>226</v>
      </c>
      <c r="F20" s="867" t="s">
        <v>252</v>
      </c>
      <c r="G20" s="867"/>
      <c r="H20" s="867"/>
      <c r="I20" s="867"/>
      <c r="J20" s="867"/>
      <c r="K20" s="867"/>
      <c r="L20" s="868"/>
      <c r="M20" s="869" t="s">
        <v>734</v>
      </c>
      <c r="N20" s="870"/>
      <c r="O20" s="870"/>
      <c r="P20" s="871"/>
      <c r="Q20" s="78"/>
      <c r="R20" s="2"/>
      <c r="S20" s="78"/>
      <c r="T20" s="78"/>
      <c r="U20" s="78"/>
      <c r="V20" s="78"/>
      <c r="W20" s="78"/>
      <c r="X20" s="78"/>
      <c r="Y20" s="82"/>
      <c r="Z20" s="82"/>
      <c r="AA20" s="82"/>
      <c r="AB20" s="82"/>
      <c r="AC20" s="82"/>
      <c r="AD20" s="82"/>
      <c r="AE20" s="82"/>
      <c r="AF20" s="82"/>
      <c r="AG20" s="82"/>
      <c r="AH20" s="82"/>
    </row>
    <row r="21" spans="2:35" s="24" customFormat="1" ht="30" customHeight="1">
      <c r="B21" s="12">
        <v>7</v>
      </c>
      <c r="D21" s="100"/>
      <c r="E21" s="139" t="s">
        <v>229</v>
      </c>
      <c r="F21" s="867" t="s">
        <v>253</v>
      </c>
      <c r="G21" s="867"/>
      <c r="H21" s="867"/>
      <c r="I21" s="867"/>
      <c r="J21" s="867"/>
      <c r="K21" s="867"/>
      <c r="L21" s="868"/>
      <c r="M21" s="869" t="s">
        <v>735</v>
      </c>
      <c r="N21" s="870"/>
      <c r="O21" s="870"/>
      <c r="P21" s="871"/>
      <c r="Q21" s="78"/>
      <c r="S21" s="78"/>
      <c r="T21" s="78"/>
      <c r="U21" s="82"/>
      <c r="V21" s="82"/>
      <c r="W21" s="82"/>
      <c r="X21" s="82"/>
      <c r="Y21" s="82"/>
      <c r="Z21" s="82"/>
      <c r="AA21" s="82"/>
      <c r="AB21" s="82"/>
      <c r="AC21" s="82"/>
      <c r="AD21" s="82"/>
    </row>
    <row r="22" spans="2:35" s="24" customFormat="1" ht="30" customHeight="1">
      <c r="B22" s="12">
        <v>8</v>
      </c>
      <c r="D22" s="100"/>
      <c r="E22" s="139" t="s">
        <v>230</v>
      </c>
      <c r="F22" s="867"/>
      <c r="G22" s="867"/>
      <c r="H22" s="867"/>
      <c r="I22" s="867"/>
      <c r="J22" s="867"/>
      <c r="K22" s="867"/>
      <c r="L22" s="868"/>
      <c r="M22" s="869"/>
      <c r="N22" s="870"/>
      <c r="O22" s="870"/>
      <c r="P22" s="871"/>
      <c r="Q22" s="78"/>
      <c r="S22" s="78"/>
      <c r="T22" s="78"/>
      <c r="U22" s="78"/>
      <c r="V22" s="78"/>
      <c r="W22" s="78"/>
      <c r="X22" s="78"/>
      <c r="Y22" s="82"/>
      <c r="Z22" s="82"/>
      <c r="AA22" s="82"/>
      <c r="AB22" s="82"/>
      <c r="AC22" s="82"/>
      <c r="AD22" s="82"/>
      <c r="AE22" s="82"/>
      <c r="AF22" s="82"/>
      <c r="AG22" s="82"/>
      <c r="AH22" s="82"/>
    </row>
    <row r="23" spans="2:35" ht="30" customHeight="1">
      <c r="B23" s="12">
        <v>9</v>
      </c>
      <c r="D23" s="100"/>
      <c r="E23" s="139" t="s">
        <v>232</v>
      </c>
      <c r="F23" s="867"/>
      <c r="G23" s="867"/>
      <c r="H23" s="867"/>
      <c r="I23" s="867"/>
      <c r="J23" s="867"/>
      <c r="K23" s="867"/>
      <c r="L23" s="868"/>
      <c r="M23" s="869"/>
      <c r="N23" s="870"/>
      <c r="O23" s="870"/>
      <c r="P23" s="871"/>
    </row>
    <row r="24" spans="2:35" ht="30" customHeight="1">
      <c r="B24" s="12">
        <v>10</v>
      </c>
      <c r="D24" s="100"/>
      <c r="E24" s="139" t="s">
        <v>234</v>
      </c>
      <c r="F24" s="867"/>
      <c r="G24" s="867"/>
      <c r="H24" s="867"/>
      <c r="I24" s="867"/>
      <c r="J24" s="867"/>
      <c r="K24" s="867"/>
      <c r="L24" s="868"/>
      <c r="M24" s="869"/>
      <c r="N24" s="870"/>
      <c r="O24" s="870"/>
      <c r="P24" s="871"/>
    </row>
    <row r="25" spans="2:35" ht="30" customHeight="1">
      <c r="B25" s="12">
        <v>11</v>
      </c>
      <c r="D25" s="100"/>
      <c r="E25" s="139" t="s">
        <v>235</v>
      </c>
      <c r="F25" s="867"/>
      <c r="G25" s="867"/>
      <c r="H25" s="867"/>
      <c r="I25" s="867"/>
      <c r="J25" s="867"/>
      <c r="K25" s="867"/>
      <c r="L25" s="868"/>
      <c r="M25" s="869"/>
      <c r="N25" s="870"/>
      <c r="O25" s="870"/>
      <c r="P25" s="871"/>
    </row>
    <row r="26" spans="2:35" ht="30" customHeight="1">
      <c r="B26" s="12">
        <v>12</v>
      </c>
      <c r="D26" s="100"/>
      <c r="E26" s="139" t="s">
        <v>236</v>
      </c>
      <c r="F26" s="867"/>
      <c r="G26" s="867"/>
      <c r="H26" s="867"/>
      <c r="I26" s="867"/>
      <c r="J26" s="867"/>
      <c r="K26" s="867"/>
      <c r="L26" s="868"/>
      <c r="M26" s="869"/>
      <c r="N26" s="870"/>
      <c r="O26" s="870"/>
      <c r="P26" s="871"/>
    </row>
    <row r="27" spans="2:35" ht="30" customHeight="1">
      <c r="B27" s="12">
        <v>13</v>
      </c>
      <c r="D27" s="100"/>
      <c r="E27" s="139" t="s">
        <v>238</v>
      </c>
      <c r="F27" s="867"/>
      <c r="G27" s="867"/>
      <c r="H27" s="867"/>
      <c r="I27" s="867"/>
      <c r="J27" s="867"/>
      <c r="K27" s="867"/>
      <c r="L27" s="868"/>
      <c r="M27" s="869"/>
      <c r="N27" s="870"/>
      <c r="O27" s="870"/>
      <c r="P27" s="871"/>
    </row>
    <row r="28" spans="2:35" ht="30" customHeight="1">
      <c r="B28" s="12">
        <v>14</v>
      </c>
      <c r="D28" s="100"/>
      <c r="E28" s="139" t="s">
        <v>247</v>
      </c>
      <c r="F28" s="867"/>
      <c r="G28" s="867"/>
      <c r="H28" s="867"/>
      <c r="I28" s="867"/>
      <c r="J28" s="867"/>
      <c r="K28" s="867"/>
      <c r="L28" s="868"/>
      <c r="M28" s="869"/>
      <c r="N28" s="870"/>
      <c r="O28" s="870"/>
      <c r="P28" s="871"/>
    </row>
    <row r="29" spans="2:35" ht="30" customHeight="1">
      <c r="B29" s="12">
        <v>15</v>
      </c>
      <c r="D29" s="101"/>
      <c r="E29" s="139" t="s">
        <v>248</v>
      </c>
      <c r="F29" s="867"/>
      <c r="G29" s="867"/>
      <c r="H29" s="867"/>
      <c r="I29" s="867"/>
      <c r="J29" s="867"/>
      <c r="K29" s="867"/>
      <c r="L29" s="868"/>
      <c r="M29" s="869"/>
      <c r="N29" s="870"/>
      <c r="O29" s="870"/>
      <c r="P29" s="871"/>
    </row>
    <row r="31" spans="2:35">
      <c r="L31" s="840" t="s">
        <v>746</v>
      </c>
      <c r="M31" s="840"/>
      <c r="N31" s="840"/>
      <c r="O31" s="840"/>
      <c r="P31" s="840"/>
      <c r="Q31" s="840"/>
      <c r="R31" s="840"/>
      <c r="S31" s="840"/>
      <c r="T31" s="102"/>
    </row>
    <row r="32" spans="2:35" ht="22.5" customHeight="1">
      <c r="B32" s="12">
        <v>16</v>
      </c>
      <c r="D32" s="19" t="s">
        <v>143</v>
      </c>
      <c r="F32" s="2" t="s">
        <v>144</v>
      </c>
      <c r="L32" s="861" t="s">
        <v>986</v>
      </c>
      <c r="M32" s="862"/>
      <c r="N32" s="862"/>
      <c r="O32" s="862"/>
      <c r="P32" s="862"/>
      <c r="Q32" s="862"/>
      <c r="R32" s="862"/>
      <c r="S32" s="863"/>
      <c r="T32" s="402"/>
    </row>
    <row r="33" spans="6:20" ht="22.5" customHeight="1">
      <c r="F33" s="2" t="s">
        <v>145</v>
      </c>
      <c r="L33" s="864"/>
      <c r="M33" s="865"/>
      <c r="N33" s="865"/>
      <c r="O33" s="865"/>
      <c r="P33" s="865"/>
      <c r="Q33" s="865"/>
      <c r="R33" s="865"/>
      <c r="S33" s="866"/>
      <c r="T33" s="396"/>
    </row>
    <row r="35" spans="6:20">
      <c r="F35" s="21" t="s">
        <v>1114</v>
      </c>
    </row>
    <row r="36" spans="6:20">
      <c r="F36" s="21" t="s">
        <v>249</v>
      </c>
    </row>
    <row r="37" spans="6:20" ht="8.25" customHeight="1">
      <c r="F37" s="21"/>
    </row>
    <row r="38" spans="6:20">
      <c r="F38" s="21" t="s">
        <v>146</v>
      </c>
    </row>
    <row r="39" spans="6:20">
      <c r="F39" s="21" t="s">
        <v>250</v>
      </c>
    </row>
    <row r="40" spans="6:20" ht="8.25" customHeight="1">
      <c r="F40" s="21"/>
    </row>
    <row r="41" spans="6:20">
      <c r="F41" s="21" t="s">
        <v>147</v>
      </c>
    </row>
    <row r="42" spans="6:20" ht="17.25" customHeight="1"/>
  </sheetData>
  <sheetProtection algorithmName="SHA-512" hashValue="LOZmk5PCQa/igAcu/Uulr+0sBAtGCaoTajqywESyt6rbwhKciB+juTCPiP17tFaliC23vdEzkmirWyOBK1IO0g==" saltValue="LB9v8os1blm8A2JUOVzrDw==" spinCount="100000" sheet="1" objects="1" scenarios="1"/>
  <mergeCells count="42">
    <mergeCell ref="E4:U4"/>
    <mergeCell ref="F26:L26"/>
    <mergeCell ref="F27:L27"/>
    <mergeCell ref="F25:L25"/>
    <mergeCell ref="B2:X2"/>
    <mergeCell ref="F21:L21"/>
    <mergeCell ref="F22:L22"/>
    <mergeCell ref="M19:P19"/>
    <mergeCell ref="E5:U5"/>
    <mergeCell ref="K15:L15"/>
    <mergeCell ref="K16:L16"/>
    <mergeCell ref="K17:L17"/>
    <mergeCell ref="M20:P20"/>
    <mergeCell ref="M21:P21"/>
    <mergeCell ref="M22:P22"/>
    <mergeCell ref="E9:L9"/>
    <mergeCell ref="E8:L8"/>
    <mergeCell ref="E14:F14"/>
    <mergeCell ref="E15:H15"/>
    <mergeCell ref="E16:H16"/>
    <mergeCell ref="I15:J15"/>
    <mergeCell ref="I16:J16"/>
    <mergeCell ref="AB12:AS12"/>
    <mergeCell ref="F12:X12"/>
    <mergeCell ref="E19:L19"/>
    <mergeCell ref="F29:L29"/>
    <mergeCell ref="F20:L20"/>
    <mergeCell ref="E17:H17"/>
    <mergeCell ref="I17:J17"/>
    <mergeCell ref="L32:S32"/>
    <mergeCell ref="L33:S33"/>
    <mergeCell ref="L31:S31"/>
    <mergeCell ref="F23:L23"/>
    <mergeCell ref="F24:L24"/>
    <mergeCell ref="F28:L28"/>
    <mergeCell ref="M23:P23"/>
    <mergeCell ref="M24:P24"/>
    <mergeCell ref="M25:P25"/>
    <mergeCell ref="M26:P26"/>
    <mergeCell ref="M27:P27"/>
    <mergeCell ref="M28:P28"/>
    <mergeCell ref="M29:P29"/>
  </mergeCells>
  <phoneticPr fontId="3"/>
  <printOptions horizontalCentered="1"/>
  <pageMargins left="0.70866141732283472" right="0.70866141732283472" top="0.59055118110236227" bottom="0.39370078740157483" header="0.51181102362204722" footer="0.39370078740157483"/>
  <pageSetup paperSize="9" scale="92" orientation="portrait" cellComments="asDisplayed"/>
  <headerFooter alignWithMargins="0"/>
  <drawing r:id="rId1"/>
  <legacy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tabColor theme="1"/>
  </sheetPr>
  <dimension ref="A1:U25"/>
  <sheetViews>
    <sheetView topLeftCell="A7" workbookViewId="0">
      <selection activeCell="E6" sqref="E6"/>
    </sheetView>
  </sheetViews>
  <sheetFormatPr defaultRowHeight="14.25"/>
  <cols>
    <col min="1" max="1" width="4.125" customWidth="1"/>
  </cols>
  <sheetData>
    <row r="1" spans="1:21">
      <c r="A1" s="524" t="str">
        <f>E5</f>
        <v/>
      </c>
      <c r="B1" s="524" t="str">
        <f>E6</f>
        <v/>
      </c>
      <c r="C1" s="524" t="str">
        <f>E7</f>
        <v/>
      </c>
      <c r="D1" s="524" t="str">
        <f>E8</f>
        <v/>
      </c>
      <c r="E1" s="524" t="str">
        <f>E9</f>
        <v/>
      </c>
      <c r="F1" s="524" t="str">
        <f>E10</f>
        <v/>
      </c>
      <c r="G1" s="524" t="str">
        <f>E11</f>
        <v/>
      </c>
      <c r="H1" s="524" t="str">
        <f>E12</f>
        <v/>
      </c>
      <c r="I1" s="524" t="str">
        <f>E13</f>
        <v/>
      </c>
      <c r="J1" s="524" t="str">
        <f>E14</f>
        <v/>
      </c>
      <c r="K1" s="524" t="str">
        <f>E15</f>
        <v/>
      </c>
      <c r="L1" s="524" t="str">
        <f>E16</f>
        <v/>
      </c>
      <c r="M1" s="524" t="str">
        <f>E17</f>
        <v/>
      </c>
      <c r="N1" s="524" t="str">
        <f>E18</f>
        <v/>
      </c>
      <c r="O1" s="524" t="str">
        <f>E19</f>
        <v/>
      </c>
      <c r="P1" s="524" t="str">
        <f>E20</f>
        <v/>
      </c>
      <c r="Q1" s="524" t="str">
        <f>E21</f>
        <v/>
      </c>
      <c r="R1" s="524" t="str">
        <f>E22</f>
        <v/>
      </c>
      <c r="S1" s="524" t="str">
        <f>E23</f>
        <v/>
      </c>
      <c r="T1" s="524" t="str">
        <f>E24</f>
        <v/>
      </c>
      <c r="U1" s="524" t="str">
        <f>E25</f>
        <v/>
      </c>
    </row>
    <row r="4" spans="1:21" ht="15" thickBot="1"/>
    <row r="5" spans="1:21" ht="15" thickBot="1">
      <c r="A5" s="523"/>
      <c r="B5" s="647" t="s">
        <v>913</v>
      </c>
      <c r="C5" s="647"/>
      <c r="D5" s="648"/>
      <c r="E5" t="str">
        <f>'0 基礎データ入力シート【最初に記入】'!M4</f>
        <v/>
      </c>
    </row>
    <row r="6" spans="1:21" ht="15" thickBot="1">
      <c r="A6" s="523">
        <v>1</v>
      </c>
      <c r="B6" s="647" t="s">
        <v>898</v>
      </c>
      <c r="C6" s="647"/>
      <c r="D6" s="648"/>
      <c r="E6" t="str">
        <f>'6'!Y12</f>
        <v/>
      </c>
    </row>
    <row r="7" spans="1:21" ht="15" thickBot="1">
      <c r="A7" s="523">
        <v>2</v>
      </c>
      <c r="B7" s="647" t="s">
        <v>899</v>
      </c>
      <c r="C7" s="647"/>
      <c r="D7" s="648"/>
      <c r="E7" t="str">
        <f>'6'!Y14</f>
        <v/>
      </c>
    </row>
    <row r="8" spans="1:21" ht="15" thickBot="1">
      <c r="A8" s="523">
        <v>3</v>
      </c>
      <c r="B8" s="647" t="s">
        <v>900</v>
      </c>
      <c r="C8" s="647"/>
      <c r="D8" s="648"/>
      <c r="E8" t="str">
        <f>'6'!Y17</f>
        <v/>
      </c>
    </row>
    <row r="9" spans="1:21" ht="15" thickBot="1">
      <c r="A9" s="523">
        <v>4</v>
      </c>
      <c r="B9" s="647" t="s">
        <v>901</v>
      </c>
      <c r="C9" s="647"/>
      <c r="D9" s="648"/>
      <c r="E9" t="str">
        <f>'6'!Y23</f>
        <v/>
      </c>
    </row>
    <row r="10" spans="1:21" ht="15" thickBot="1">
      <c r="A10" s="523">
        <v>5</v>
      </c>
      <c r="B10" s="521" t="s">
        <v>7</v>
      </c>
      <c r="C10" s="521"/>
      <c r="D10" s="522"/>
      <c r="E10" t="str">
        <f>'6'!Y26</f>
        <v/>
      </c>
    </row>
    <row r="11" spans="1:21" ht="15" thickBot="1">
      <c r="A11" s="523">
        <v>6</v>
      </c>
      <c r="B11" s="558" t="s">
        <v>1076</v>
      </c>
      <c r="C11" s="521"/>
      <c r="D11" s="522"/>
      <c r="E11" t="str">
        <f>'6'!Y28</f>
        <v/>
      </c>
    </row>
    <row r="12" spans="1:21" ht="15" thickBot="1">
      <c r="A12" s="523">
        <v>7</v>
      </c>
      <c r="B12" s="579" t="s">
        <v>902</v>
      </c>
      <c r="C12" s="579"/>
      <c r="D12" s="580"/>
      <c r="E12" t="str">
        <f>'6'!Y30</f>
        <v/>
      </c>
    </row>
    <row r="13" spans="1:21" ht="15" thickBot="1">
      <c r="A13" s="523">
        <v>8</v>
      </c>
      <c r="B13" s="579" t="s">
        <v>1004</v>
      </c>
      <c r="C13" s="579"/>
      <c r="D13" s="580"/>
      <c r="E13" t="str">
        <f>'6'!Y32</f>
        <v/>
      </c>
    </row>
    <row r="14" spans="1:21" ht="15" thickBot="1">
      <c r="A14" s="523" t="s">
        <v>1054</v>
      </c>
      <c r="B14" s="579" t="s">
        <v>903</v>
      </c>
      <c r="C14" s="579"/>
      <c r="D14" s="580"/>
      <c r="E14" t="str">
        <f>'6'!Y35</f>
        <v/>
      </c>
    </row>
    <row r="15" spans="1:21" ht="15" thickBot="1">
      <c r="A15" s="523" t="s">
        <v>1055</v>
      </c>
      <c r="B15" s="579" t="s">
        <v>904</v>
      </c>
      <c r="C15" s="579"/>
      <c r="D15" s="580"/>
      <c r="E15" t="str">
        <f>'6'!Y37</f>
        <v/>
      </c>
    </row>
    <row r="16" spans="1:21" ht="15" thickBot="1">
      <c r="A16" s="523" t="s">
        <v>1077</v>
      </c>
      <c r="B16" s="579" t="s">
        <v>905</v>
      </c>
      <c r="C16" s="579"/>
      <c r="D16" s="580"/>
      <c r="E16" t="str">
        <f>'6'!Y40</f>
        <v/>
      </c>
    </row>
    <row r="17" spans="1:5" ht="15" thickBot="1">
      <c r="A17" s="523">
        <v>10</v>
      </c>
      <c r="B17" s="579" t="s">
        <v>906</v>
      </c>
      <c r="C17" s="579"/>
      <c r="D17" s="580"/>
      <c r="E17" t="str">
        <f>'6'!Y51</f>
        <v/>
      </c>
    </row>
    <row r="18" spans="1:5" ht="15" thickBot="1">
      <c r="A18" s="523">
        <v>11</v>
      </c>
      <c r="B18" s="578" t="s">
        <v>907</v>
      </c>
      <c r="C18" s="579"/>
      <c r="D18" s="580"/>
      <c r="E18" t="str">
        <f>'6'!Y57</f>
        <v/>
      </c>
    </row>
    <row r="19" spans="1:5" ht="15" thickBot="1">
      <c r="A19" s="523">
        <v>12</v>
      </c>
      <c r="B19" s="578" t="s">
        <v>908</v>
      </c>
      <c r="C19" s="579"/>
      <c r="D19" s="580"/>
      <c r="E19" t="str">
        <f>'6'!Y59</f>
        <v/>
      </c>
    </row>
    <row r="20" spans="1:5" ht="15" thickBot="1">
      <c r="A20" s="523">
        <v>13</v>
      </c>
      <c r="B20" s="578" t="s">
        <v>575</v>
      </c>
      <c r="C20" s="579"/>
      <c r="D20" s="580"/>
      <c r="E20" t="str">
        <f>'6'!Y65</f>
        <v/>
      </c>
    </row>
    <row r="21" spans="1:5" ht="15" thickBot="1">
      <c r="A21" s="523">
        <v>14</v>
      </c>
      <c r="B21" s="578" t="s">
        <v>909</v>
      </c>
      <c r="C21" s="579"/>
      <c r="D21" s="580"/>
      <c r="E21" t="str">
        <f>'6'!Y69</f>
        <v/>
      </c>
    </row>
    <row r="22" spans="1:5" ht="15" thickBot="1">
      <c r="A22" s="523">
        <v>15</v>
      </c>
      <c r="B22" s="578" t="s">
        <v>910</v>
      </c>
      <c r="C22" s="579"/>
      <c r="D22" s="580"/>
      <c r="E22" t="str">
        <f>'6'!Y75</f>
        <v/>
      </c>
    </row>
    <row r="23" spans="1:5" ht="15" thickBot="1">
      <c r="A23" s="523">
        <v>16</v>
      </c>
      <c r="B23" s="578" t="s">
        <v>911</v>
      </c>
      <c r="C23" s="579"/>
      <c r="D23" s="580"/>
      <c r="E23" t="str">
        <f>'6'!Y78</f>
        <v/>
      </c>
    </row>
    <row r="24" spans="1:5" ht="15" thickBot="1">
      <c r="A24" s="523">
        <v>17</v>
      </c>
      <c r="B24" s="578" t="s">
        <v>912</v>
      </c>
      <c r="C24" s="579"/>
      <c r="D24" s="580"/>
      <c r="E24" t="str">
        <f>'6'!Y82</f>
        <v/>
      </c>
    </row>
    <row r="25" spans="1:5" ht="15" thickBot="1">
      <c r="A25" s="523">
        <v>18</v>
      </c>
      <c r="B25" s="647" t="s">
        <v>1064</v>
      </c>
      <c r="C25" s="647"/>
      <c r="D25" s="648"/>
      <c r="E25" t="str">
        <f>'6'!Y84</f>
        <v/>
      </c>
    </row>
  </sheetData>
  <mergeCells count="6">
    <mergeCell ref="B25:D25"/>
    <mergeCell ref="B5:D5"/>
    <mergeCell ref="B6:D6"/>
    <mergeCell ref="B7:D7"/>
    <mergeCell ref="B8:D8"/>
    <mergeCell ref="B9:D9"/>
  </mergeCells>
  <phoneticPr fontId="3"/>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pageSetUpPr fitToPage="1"/>
  </sheetPr>
  <dimension ref="A1:T87"/>
  <sheetViews>
    <sheetView zoomScaleNormal="100" workbookViewId="0">
      <selection activeCell="B7" sqref="B7"/>
    </sheetView>
  </sheetViews>
  <sheetFormatPr defaultRowHeight="14.25"/>
  <cols>
    <col min="1" max="1" width="1.375" customWidth="1"/>
    <col min="2" max="2" width="9.5" bestFit="1" customWidth="1"/>
    <col min="3" max="3" width="9.625" customWidth="1"/>
    <col min="4" max="4" width="10.75" customWidth="1"/>
    <col min="5" max="5" width="26.75" customWidth="1"/>
    <col min="6" max="7" width="61" customWidth="1"/>
  </cols>
  <sheetData>
    <row r="1" spans="1:20">
      <c r="A1" s="589"/>
      <c r="B1" s="588"/>
      <c r="C1" s="588"/>
      <c r="D1" s="588"/>
      <c r="E1" s="588"/>
      <c r="F1" s="588"/>
      <c r="G1" s="588"/>
      <c r="H1" s="588"/>
      <c r="I1" s="588"/>
      <c r="J1" s="588"/>
      <c r="K1" s="588"/>
      <c r="L1" s="588"/>
      <c r="M1" s="588"/>
      <c r="N1" s="588"/>
      <c r="O1" s="588"/>
      <c r="P1" s="588"/>
      <c r="Q1" s="588"/>
      <c r="R1" s="588"/>
      <c r="S1" s="588"/>
      <c r="T1" s="588"/>
    </row>
    <row r="2" spans="1:20">
      <c r="A2" s="588"/>
      <c r="B2" s="588" t="s">
        <v>1094</v>
      </c>
      <c r="C2" s="588" t="s">
        <v>1109</v>
      </c>
      <c r="D2" s="588"/>
      <c r="E2" s="588"/>
      <c r="F2" s="588"/>
      <c r="G2" s="588"/>
      <c r="H2" s="588"/>
      <c r="I2" s="588"/>
      <c r="J2" s="588"/>
      <c r="K2" s="588"/>
      <c r="L2" s="588"/>
      <c r="M2" s="588"/>
      <c r="N2" s="588"/>
      <c r="O2" s="588"/>
      <c r="P2" s="588"/>
      <c r="Q2" s="588"/>
      <c r="R2" s="588"/>
      <c r="S2" s="588"/>
      <c r="T2" s="588"/>
    </row>
    <row r="3" spans="1:20">
      <c r="A3" s="588"/>
      <c r="B3" s="588"/>
      <c r="C3" s="588"/>
      <c r="D3" s="588"/>
      <c r="E3" s="588"/>
      <c r="F3" s="588"/>
      <c r="G3" s="588"/>
      <c r="H3" s="588"/>
      <c r="I3" s="588"/>
      <c r="J3" s="588"/>
      <c r="K3" s="588"/>
      <c r="L3" s="588"/>
      <c r="M3" s="588"/>
      <c r="N3" s="588"/>
      <c r="O3" s="588"/>
      <c r="P3" s="588"/>
      <c r="Q3" s="588"/>
      <c r="R3" s="588"/>
      <c r="S3" s="588"/>
      <c r="T3" s="588"/>
    </row>
    <row r="4" spans="1:20">
      <c r="A4" s="588"/>
      <c r="B4" s="591" t="s">
        <v>1110</v>
      </c>
      <c r="C4" s="591" t="s">
        <v>1095</v>
      </c>
      <c r="D4" s="591" t="s">
        <v>1101</v>
      </c>
      <c r="E4" s="591" t="s">
        <v>1105</v>
      </c>
      <c r="F4" s="591" t="s">
        <v>1096</v>
      </c>
      <c r="G4" s="591" t="s">
        <v>1097</v>
      </c>
      <c r="H4" s="588"/>
      <c r="I4" s="588"/>
      <c r="J4" s="588"/>
      <c r="K4" s="588"/>
      <c r="L4" s="588"/>
      <c r="M4" s="588"/>
      <c r="N4" s="588"/>
      <c r="O4" s="588"/>
      <c r="P4" s="588"/>
      <c r="Q4" s="588"/>
      <c r="R4" s="588"/>
      <c r="S4" s="588"/>
      <c r="T4" s="588"/>
    </row>
    <row r="5" spans="1:20" ht="51.75" customHeight="1">
      <c r="A5" s="588"/>
      <c r="B5" s="623">
        <v>45576</v>
      </c>
      <c r="C5" s="625" t="s">
        <v>1099</v>
      </c>
      <c r="D5" s="592">
        <v>1</v>
      </c>
      <c r="E5" s="592" t="s">
        <v>1104</v>
      </c>
      <c r="F5" s="592" t="s">
        <v>1106</v>
      </c>
      <c r="G5" s="592" t="s">
        <v>1107</v>
      </c>
      <c r="H5" s="590"/>
      <c r="I5" s="590"/>
      <c r="J5" s="590"/>
      <c r="K5" s="590"/>
      <c r="L5" s="590"/>
      <c r="M5" s="588"/>
      <c r="N5" s="588"/>
      <c r="O5" s="588"/>
      <c r="P5" s="588"/>
      <c r="Q5" s="588"/>
      <c r="R5" s="588"/>
      <c r="S5" s="588"/>
      <c r="T5" s="588"/>
    </row>
    <row r="6" spans="1:20" ht="51.75" customHeight="1">
      <c r="A6" s="588"/>
      <c r="B6" s="624"/>
      <c r="C6" s="626"/>
      <c r="D6" s="592">
        <v>7</v>
      </c>
      <c r="E6" s="592" t="s">
        <v>1103</v>
      </c>
      <c r="F6" s="592" t="s">
        <v>1102</v>
      </c>
      <c r="G6" s="592" t="s">
        <v>1098</v>
      </c>
      <c r="H6" s="590"/>
      <c r="I6" s="590"/>
      <c r="J6" s="590"/>
      <c r="K6" s="590"/>
      <c r="L6" s="590"/>
      <c r="M6" s="588"/>
      <c r="N6" s="588"/>
      <c r="O6" s="588"/>
      <c r="P6" s="588"/>
      <c r="Q6" s="588"/>
      <c r="R6" s="588"/>
      <c r="S6" s="588"/>
      <c r="T6" s="588"/>
    </row>
    <row r="7" spans="1:20" ht="51.75" customHeight="1">
      <c r="A7" s="588"/>
      <c r="B7" s="590"/>
      <c r="C7" s="590"/>
      <c r="D7" s="590"/>
      <c r="E7" s="590"/>
      <c r="F7" s="590"/>
      <c r="G7" s="590"/>
      <c r="H7" s="590"/>
      <c r="I7" s="590"/>
      <c r="J7" s="590"/>
      <c r="K7" s="590"/>
      <c r="L7" s="590"/>
      <c r="M7" s="588"/>
      <c r="N7" s="588"/>
      <c r="O7" s="588"/>
      <c r="P7" s="588"/>
      <c r="Q7" s="588"/>
      <c r="R7" s="588"/>
      <c r="S7" s="588"/>
      <c r="T7" s="588"/>
    </row>
    <row r="8" spans="1:20" ht="51.75" customHeight="1">
      <c r="A8" s="588"/>
      <c r="B8" s="590"/>
      <c r="C8" s="590"/>
      <c r="D8" s="590"/>
      <c r="E8" s="590"/>
      <c r="F8" s="590"/>
      <c r="G8" s="590"/>
      <c r="H8" s="590"/>
      <c r="I8" s="590"/>
      <c r="J8" s="590"/>
      <c r="K8" s="590"/>
      <c r="L8" s="590"/>
      <c r="M8" s="588"/>
      <c r="N8" s="588"/>
      <c r="O8" s="588"/>
      <c r="P8" s="588"/>
      <c r="Q8" s="588"/>
      <c r="R8" s="588"/>
      <c r="S8" s="588"/>
      <c r="T8" s="588"/>
    </row>
    <row r="9" spans="1:20" ht="51.75" customHeight="1">
      <c r="A9" s="588"/>
      <c r="B9" s="590"/>
      <c r="C9" s="590"/>
      <c r="D9" s="590"/>
      <c r="E9" s="590"/>
      <c r="F9" s="590"/>
      <c r="G9" s="590"/>
      <c r="H9" s="590"/>
      <c r="I9" s="590"/>
      <c r="J9" s="590"/>
      <c r="K9" s="590"/>
      <c r="L9" s="590"/>
      <c r="M9" s="588"/>
      <c r="N9" s="588"/>
      <c r="O9" s="588"/>
      <c r="P9" s="588"/>
      <c r="Q9" s="588"/>
      <c r="R9" s="588"/>
      <c r="S9" s="588"/>
      <c r="T9" s="588"/>
    </row>
    <row r="10" spans="1:20" ht="51.75" customHeight="1">
      <c r="A10" s="588"/>
      <c r="B10" s="588"/>
      <c r="C10" s="588"/>
      <c r="D10" s="588"/>
      <c r="E10" s="588"/>
      <c r="F10" s="588"/>
      <c r="G10" s="588"/>
      <c r="H10" s="588"/>
      <c r="I10" s="588"/>
      <c r="J10" s="588"/>
      <c r="K10" s="588"/>
      <c r="L10" s="588"/>
      <c r="M10" s="588"/>
      <c r="N10" s="588"/>
      <c r="O10" s="588"/>
      <c r="P10" s="588"/>
      <c r="Q10" s="588"/>
      <c r="R10" s="588"/>
      <c r="S10" s="588"/>
      <c r="T10" s="588"/>
    </row>
    <row r="11" spans="1:20" ht="51.75" customHeight="1">
      <c r="A11" s="588"/>
      <c r="B11" s="588"/>
      <c r="C11" s="588"/>
      <c r="D11" s="588"/>
      <c r="E11" s="588"/>
      <c r="F11" s="588"/>
      <c r="G11" s="588"/>
      <c r="H11" s="588"/>
      <c r="I11" s="588"/>
      <c r="J11" s="588"/>
      <c r="K11" s="588"/>
      <c r="L11" s="588"/>
      <c r="M11" s="588"/>
      <c r="N11" s="588"/>
      <c r="O11" s="588"/>
      <c r="P11" s="588"/>
      <c r="Q11" s="588"/>
      <c r="R11" s="588"/>
      <c r="S11" s="588"/>
      <c r="T11" s="588"/>
    </row>
    <row r="12" spans="1:20" ht="51.75" customHeight="1">
      <c r="A12" s="588"/>
      <c r="B12" s="588"/>
      <c r="C12" s="588"/>
      <c r="D12" s="588"/>
      <c r="E12" s="588"/>
      <c r="F12" s="588"/>
      <c r="G12" s="588"/>
      <c r="H12" s="588"/>
      <c r="I12" s="588"/>
      <c r="J12" s="588"/>
      <c r="K12" s="588"/>
      <c r="L12" s="588"/>
      <c r="M12" s="588"/>
      <c r="N12" s="588"/>
      <c r="O12" s="588"/>
      <c r="P12" s="588"/>
      <c r="Q12" s="588"/>
      <c r="R12" s="588"/>
      <c r="S12" s="588"/>
      <c r="T12" s="588"/>
    </row>
    <row r="13" spans="1:20" ht="51.75" customHeight="1">
      <c r="A13" s="588"/>
      <c r="B13" s="588"/>
      <c r="C13" s="588"/>
      <c r="D13" s="588"/>
      <c r="E13" s="588"/>
      <c r="F13" s="588"/>
      <c r="G13" s="588"/>
      <c r="H13" s="588"/>
      <c r="I13" s="588"/>
      <c r="J13" s="588"/>
      <c r="K13" s="588"/>
      <c r="L13" s="588"/>
      <c r="M13" s="588"/>
      <c r="N13" s="588"/>
      <c r="O13" s="588"/>
      <c r="P13" s="588"/>
      <c r="Q13" s="588"/>
      <c r="R13" s="588"/>
      <c r="S13" s="588"/>
      <c r="T13" s="588"/>
    </row>
    <row r="14" spans="1:20">
      <c r="A14" s="588"/>
      <c r="B14" s="588"/>
      <c r="C14" s="588"/>
      <c r="D14" s="588"/>
      <c r="E14" s="588"/>
      <c r="F14" s="588"/>
      <c r="G14" s="588"/>
      <c r="H14" s="588"/>
      <c r="I14" s="588"/>
      <c r="J14" s="588"/>
      <c r="K14" s="588"/>
      <c r="L14" s="588"/>
      <c r="M14" s="588"/>
      <c r="N14" s="588"/>
      <c r="O14" s="588"/>
      <c r="P14" s="588"/>
      <c r="Q14" s="588"/>
      <c r="R14" s="588"/>
      <c r="S14" s="588"/>
      <c r="T14" s="588"/>
    </row>
    <row r="15" spans="1:20">
      <c r="A15" s="588"/>
      <c r="B15" s="588"/>
      <c r="C15" s="588"/>
      <c r="D15" s="588"/>
      <c r="E15" s="588"/>
      <c r="F15" s="588"/>
      <c r="G15" s="588"/>
      <c r="H15" s="588"/>
      <c r="I15" s="588"/>
      <c r="J15" s="588"/>
      <c r="K15" s="588"/>
      <c r="L15" s="588"/>
      <c r="M15" s="588"/>
      <c r="N15" s="588"/>
      <c r="O15" s="588"/>
      <c r="P15" s="588"/>
      <c r="Q15" s="588"/>
      <c r="R15" s="588"/>
      <c r="S15" s="588"/>
      <c r="T15" s="588"/>
    </row>
    <row r="16" spans="1:20">
      <c r="A16" s="588"/>
      <c r="B16" s="588"/>
      <c r="C16" s="588"/>
      <c r="D16" s="588"/>
      <c r="E16" s="588"/>
      <c r="F16" s="588"/>
      <c r="G16" s="588"/>
      <c r="H16" s="588"/>
      <c r="I16" s="588"/>
      <c r="J16" s="588"/>
      <c r="K16" s="588"/>
      <c r="L16" s="588"/>
      <c r="M16" s="588"/>
      <c r="N16" s="588"/>
      <c r="O16" s="588"/>
      <c r="P16" s="588"/>
      <c r="Q16" s="588"/>
      <c r="R16" s="588"/>
      <c r="S16" s="588"/>
      <c r="T16" s="588"/>
    </row>
    <row r="17" spans="1:20">
      <c r="A17" s="588"/>
      <c r="B17" s="588"/>
      <c r="C17" s="588"/>
      <c r="D17" s="588"/>
      <c r="E17" s="588"/>
      <c r="F17" s="588"/>
      <c r="G17" s="588"/>
      <c r="H17" s="588"/>
      <c r="I17" s="588"/>
      <c r="J17" s="588"/>
      <c r="K17" s="588"/>
      <c r="L17" s="588"/>
      <c r="M17" s="588"/>
      <c r="N17" s="588"/>
      <c r="O17" s="588"/>
      <c r="P17" s="588"/>
      <c r="Q17" s="588"/>
      <c r="R17" s="588"/>
      <c r="S17" s="588"/>
      <c r="T17" s="588"/>
    </row>
    <row r="18" spans="1:20">
      <c r="A18" s="588"/>
      <c r="B18" s="588"/>
      <c r="C18" s="588"/>
      <c r="D18" s="588"/>
      <c r="E18" s="588"/>
      <c r="F18" s="588"/>
      <c r="G18" s="588"/>
      <c r="H18" s="588"/>
      <c r="I18" s="588"/>
      <c r="J18" s="588"/>
      <c r="K18" s="588"/>
      <c r="L18" s="588"/>
      <c r="M18" s="588"/>
      <c r="N18" s="588"/>
      <c r="O18" s="588"/>
      <c r="P18" s="588"/>
      <c r="Q18" s="588"/>
      <c r="R18" s="588"/>
      <c r="S18" s="588"/>
      <c r="T18" s="588"/>
    </row>
    <row r="19" spans="1:20">
      <c r="A19" s="588"/>
      <c r="B19" s="588"/>
      <c r="C19" s="588"/>
      <c r="D19" s="588"/>
      <c r="E19" s="588"/>
      <c r="F19" s="588"/>
      <c r="G19" s="588"/>
      <c r="H19" s="588"/>
      <c r="I19" s="588"/>
      <c r="J19" s="588"/>
      <c r="K19" s="588"/>
      <c r="L19" s="588"/>
      <c r="M19" s="588"/>
      <c r="N19" s="588"/>
      <c r="O19" s="588"/>
      <c r="P19" s="588"/>
      <c r="Q19" s="588"/>
      <c r="R19" s="588"/>
      <c r="S19" s="588"/>
      <c r="T19" s="588"/>
    </row>
    <row r="20" spans="1:20">
      <c r="A20" s="588"/>
      <c r="B20" s="588"/>
      <c r="C20" s="588"/>
      <c r="D20" s="588"/>
      <c r="E20" s="588"/>
      <c r="F20" s="588"/>
      <c r="G20" s="588"/>
      <c r="H20" s="588"/>
      <c r="I20" s="588"/>
      <c r="J20" s="588"/>
      <c r="K20" s="588"/>
      <c r="L20" s="588"/>
      <c r="M20" s="588"/>
      <c r="N20" s="588"/>
      <c r="O20" s="588"/>
      <c r="P20" s="588"/>
      <c r="Q20" s="588"/>
      <c r="R20" s="588"/>
      <c r="S20" s="588"/>
      <c r="T20" s="588"/>
    </row>
    <row r="21" spans="1:20">
      <c r="A21" s="588"/>
      <c r="B21" s="588"/>
      <c r="C21" s="588"/>
      <c r="D21" s="588"/>
      <c r="E21" s="588"/>
      <c r="F21" s="588"/>
      <c r="G21" s="588"/>
      <c r="H21" s="588"/>
      <c r="I21" s="588"/>
      <c r="J21" s="588"/>
      <c r="K21" s="588"/>
      <c r="L21" s="588"/>
      <c r="M21" s="588"/>
      <c r="N21" s="588"/>
      <c r="O21" s="588"/>
      <c r="P21" s="588"/>
      <c r="Q21" s="588"/>
      <c r="R21" s="588"/>
      <c r="S21" s="588"/>
      <c r="T21" s="588"/>
    </row>
    <row r="22" spans="1:20">
      <c r="A22" s="588"/>
      <c r="B22" s="588"/>
      <c r="C22" s="588"/>
      <c r="D22" s="588"/>
      <c r="E22" s="588"/>
      <c r="F22" s="588"/>
      <c r="G22" s="588"/>
      <c r="H22" s="588"/>
      <c r="I22" s="588"/>
      <c r="J22" s="588"/>
      <c r="K22" s="588"/>
      <c r="L22" s="588"/>
      <c r="M22" s="588"/>
      <c r="N22" s="588"/>
      <c r="O22" s="588"/>
      <c r="P22" s="588"/>
      <c r="Q22" s="588"/>
      <c r="R22" s="588"/>
      <c r="S22" s="588"/>
      <c r="T22" s="588"/>
    </row>
    <row r="23" spans="1:20">
      <c r="A23" s="588"/>
      <c r="B23" s="588"/>
      <c r="C23" s="588"/>
      <c r="D23" s="588"/>
      <c r="E23" s="588"/>
      <c r="F23" s="588"/>
      <c r="G23" s="588"/>
      <c r="H23" s="588"/>
      <c r="I23" s="588"/>
      <c r="J23" s="588"/>
      <c r="K23" s="588"/>
      <c r="L23" s="588"/>
      <c r="M23" s="588"/>
      <c r="N23" s="588"/>
      <c r="O23" s="588"/>
      <c r="P23" s="588"/>
      <c r="Q23" s="588"/>
      <c r="R23" s="588"/>
      <c r="S23" s="588"/>
      <c r="T23" s="588"/>
    </row>
    <row r="24" spans="1:20">
      <c r="A24" s="588"/>
      <c r="B24" s="588"/>
      <c r="C24" s="588"/>
      <c r="D24" s="588"/>
      <c r="E24" s="588"/>
      <c r="F24" s="588"/>
      <c r="G24" s="588"/>
      <c r="H24" s="588"/>
      <c r="I24" s="588"/>
      <c r="J24" s="588"/>
      <c r="K24" s="588"/>
      <c r="L24" s="588"/>
      <c r="M24" s="588"/>
      <c r="N24" s="588"/>
      <c r="O24" s="588"/>
      <c r="P24" s="588"/>
      <c r="Q24" s="588"/>
      <c r="R24" s="588"/>
      <c r="S24" s="588"/>
      <c r="T24" s="588"/>
    </row>
    <row r="25" spans="1:20">
      <c r="A25" s="588"/>
      <c r="B25" s="588"/>
      <c r="C25" s="588"/>
      <c r="D25" s="588"/>
      <c r="E25" s="588"/>
      <c r="F25" s="588"/>
      <c r="G25" s="588"/>
      <c r="H25" s="588"/>
      <c r="I25" s="588"/>
      <c r="J25" s="588"/>
      <c r="K25" s="588"/>
      <c r="L25" s="588"/>
      <c r="M25" s="588"/>
      <c r="N25" s="588"/>
      <c r="O25" s="588"/>
      <c r="P25" s="588"/>
      <c r="Q25" s="588"/>
      <c r="R25" s="588"/>
      <c r="S25" s="588"/>
      <c r="T25" s="588"/>
    </row>
    <row r="26" spans="1:20">
      <c r="A26" s="588"/>
      <c r="B26" s="588"/>
      <c r="C26" s="588"/>
      <c r="D26" s="588"/>
      <c r="E26" s="588"/>
      <c r="F26" s="588"/>
      <c r="G26" s="588"/>
      <c r="H26" s="588"/>
      <c r="I26" s="588"/>
      <c r="J26" s="588"/>
      <c r="K26" s="588"/>
      <c r="L26" s="588"/>
      <c r="M26" s="588"/>
      <c r="N26" s="588"/>
      <c r="O26" s="588"/>
      <c r="P26" s="588"/>
      <c r="Q26" s="588"/>
      <c r="R26" s="588"/>
      <c r="S26" s="588"/>
      <c r="T26" s="588"/>
    </row>
    <row r="27" spans="1:20">
      <c r="A27" s="588"/>
      <c r="B27" s="588"/>
      <c r="C27" s="588"/>
      <c r="D27" s="588"/>
      <c r="E27" s="588"/>
      <c r="F27" s="588"/>
      <c r="G27" s="588"/>
      <c r="H27" s="588"/>
      <c r="I27" s="588"/>
      <c r="J27" s="588"/>
      <c r="K27" s="588"/>
      <c r="L27" s="588"/>
      <c r="M27" s="588"/>
      <c r="N27" s="588"/>
      <c r="O27" s="588"/>
      <c r="P27" s="588"/>
      <c r="Q27" s="588"/>
      <c r="R27" s="588"/>
      <c r="S27" s="588"/>
      <c r="T27" s="588"/>
    </row>
    <row r="28" spans="1:20">
      <c r="A28" s="588"/>
      <c r="B28" s="588"/>
      <c r="C28" s="588"/>
      <c r="D28" s="588"/>
      <c r="E28" s="588"/>
      <c r="F28" s="588"/>
      <c r="G28" s="588"/>
      <c r="H28" s="588"/>
      <c r="I28" s="588"/>
      <c r="J28" s="588"/>
      <c r="K28" s="588"/>
      <c r="L28" s="588"/>
      <c r="M28" s="588"/>
      <c r="N28" s="588"/>
      <c r="O28" s="588"/>
      <c r="P28" s="588"/>
      <c r="Q28" s="588"/>
      <c r="R28" s="588"/>
      <c r="S28" s="588"/>
      <c r="T28" s="588"/>
    </row>
    <row r="29" spans="1:20">
      <c r="A29" s="588"/>
      <c r="B29" s="588"/>
      <c r="C29" s="588"/>
      <c r="D29" s="588"/>
      <c r="E29" s="588"/>
      <c r="F29" s="588"/>
      <c r="G29" s="588"/>
      <c r="H29" s="588"/>
      <c r="I29" s="588"/>
      <c r="J29" s="588"/>
      <c r="K29" s="588"/>
      <c r="L29" s="588"/>
      <c r="M29" s="588"/>
      <c r="N29" s="588"/>
      <c r="O29" s="588"/>
      <c r="P29" s="588"/>
      <c r="Q29" s="588"/>
      <c r="R29" s="588"/>
      <c r="S29" s="588"/>
      <c r="T29" s="588"/>
    </row>
    <row r="30" spans="1:20">
      <c r="A30" s="588"/>
      <c r="B30" s="588"/>
      <c r="C30" s="588"/>
      <c r="D30" s="588"/>
      <c r="E30" s="588"/>
      <c r="F30" s="588"/>
      <c r="G30" s="588"/>
      <c r="H30" s="588"/>
      <c r="I30" s="588"/>
      <c r="J30" s="588"/>
      <c r="K30" s="588"/>
      <c r="L30" s="588"/>
      <c r="M30" s="588"/>
      <c r="N30" s="588"/>
      <c r="O30" s="588"/>
      <c r="P30" s="588"/>
      <c r="Q30" s="588"/>
      <c r="R30" s="588"/>
      <c r="S30" s="588"/>
      <c r="T30" s="588"/>
    </row>
    <row r="31" spans="1:20">
      <c r="A31" s="588"/>
      <c r="B31" s="588"/>
      <c r="C31" s="588"/>
      <c r="D31" s="588"/>
      <c r="E31" s="588"/>
      <c r="F31" s="588"/>
      <c r="G31" s="588"/>
      <c r="H31" s="588"/>
      <c r="I31" s="588"/>
      <c r="J31" s="588"/>
      <c r="K31" s="588"/>
      <c r="L31" s="588"/>
      <c r="M31" s="588"/>
      <c r="N31" s="588"/>
      <c r="O31" s="588"/>
      <c r="P31" s="588"/>
      <c r="Q31" s="588"/>
      <c r="R31" s="588"/>
      <c r="S31" s="588"/>
      <c r="T31" s="588"/>
    </row>
    <row r="32" spans="1:20">
      <c r="A32" s="588"/>
      <c r="B32" s="588"/>
      <c r="C32" s="588"/>
      <c r="D32" s="588"/>
      <c r="E32" s="588"/>
      <c r="F32" s="588"/>
      <c r="G32" s="588"/>
      <c r="H32" s="588"/>
      <c r="I32" s="588"/>
      <c r="J32" s="588"/>
      <c r="K32" s="588"/>
      <c r="L32" s="588"/>
      <c r="M32" s="588"/>
      <c r="N32" s="588"/>
      <c r="O32" s="588"/>
      <c r="P32" s="588"/>
      <c r="Q32" s="588"/>
      <c r="R32" s="588"/>
      <c r="S32" s="588"/>
      <c r="T32" s="588"/>
    </row>
    <row r="33" spans="1:20">
      <c r="A33" s="588"/>
      <c r="B33" s="588"/>
      <c r="C33" s="588"/>
      <c r="D33" s="588"/>
      <c r="E33" s="588"/>
      <c r="F33" s="588"/>
      <c r="G33" s="588"/>
      <c r="H33" s="588"/>
      <c r="I33" s="588"/>
      <c r="J33" s="588"/>
      <c r="K33" s="588"/>
      <c r="L33" s="588"/>
      <c r="M33" s="588"/>
      <c r="N33" s="588"/>
      <c r="O33" s="588"/>
      <c r="P33" s="588"/>
      <c r="Q33" s="588"/>
      <c r="R33" s="588"/>
      <c r="S33" s="588"/>
      <c r="T33" s="588"/>
    </row>
    <row r="34" spans="1:20">
      <c r="A34" s="588"/>
      <c r="B34" s="588"/>
      <c r="C34" s="588"/>
      <c r="D34" s="588"/>
      <c r="E34" s="588"/>
      <c r="F34" s="588"/>
      <c r="G34" s="588"/>
      <c r="H34" s="588"/>
      <c r="I34" s="588"/>
      <c r="J34" s="588"/>
      <c r="K34" s="588"/>
      <c r="L34" s="588"/>
      <c r="M34" s="588"/>
      <c r="N34" s="588"/>
      <c r="O34" s="588"/>
      <c r="P34" s="588"/>
      <c r="Q34" s="588"/>
      <c r="R34" s="588"/>
      <c r="S34" s="588"/>
      <c r="T34" s="588"/>
    </row>
    <row r="35" spans="1:20">
      <c r="A35" s="588"/>
      <c r="B35" s="588"/>
      <c r="C35" s="588"/>
      <c r="D35" s="588"/>
      <c r="E35" s="588"/>
      <c r="F35" s="588"/>
      <c r="G35" s="588"/>
      <c r="H35" s="588"/>
      <c r="I35" s="588"/>
      <c r="J35" s="588"/>
      <c r="K35" s="588"/>
      <c r="L35" s="588"/>
      <c r="M35" s="588"/>
      <c r="N35" s="588"/>
      <c r="O35" s="588"/>
      <c r="P35" s="588"/>
      <c r="Q35" s="588"/>
      <c r="R35" s="588"/>
      <c r="S35" s="588"/>
      <c r="T35" s="588"/>
    </row>
    <row r="36" spans="1:20">
      <c r="A36" s="588"/>
      <c r="B36" s="588"/>
      <c r="C36" s="588"/>
      <c r="D36" s="588"/>
      <c r="E36" s="588"/>
      <c r="F36" s="588"/>
      <c r="G36" s="588"/>
      <c r="H36" s="588"/>
      <c r="I36" s="588"/>
      <c r="J36" s="588"/>
      <c r="K36" s="588"/>
      <c r="L36" s="588"/>
      <c r="M36" s="588"/>
      <c r="N36" s="588"/>
      <c r="O36" s="588"/>
      <c r="P36" s="588"/>
      <c r="Q36" s="588"/>
      <c r="R36" s="588"/>
      <c r="S36" s="588"/>
      <c r="T36" s="588"/>
    </row>
    <row r="37" spans="1:20">
      <c r="A37" s="588"/>
      <c r="B37" s="588"/>
      <c r="C37" s="588"/>
      <c r="D37" s="588"/>
      <c r="E37" s="588"/>
      <c r="F37" s="588"/>
      <c r="G37" s="588"/>
      <c r="H37" s="588"/>
      <c r="I37" s="588"/>
      <c r="J37" s="588"/>
      <c r="K37" s="588"/>
      <c r="L37" s="588"/>
      <c r="M37" s="588"/>
      <c r="N37" s="588"/>
      <c r="O37" s="588"/>
      <c r="P37" s="588"/>
      <c r="Q37" s="588"/>
      <c r="R37" s="588"/>
      <c r="S37" s="588"/>
      <c r="T37" s="588"/>
    </row>
    <row r="38" spans="1:20">
      <c r="A38" s="588"/>
      <c r="B38" s="588"/>
      <c r="C38" s="588"/>
      <c r="D38" s="588"/>
      <c r="E38" s="588"/>
      <c r="F38" s="588"/>
      <c r="G38" s="588"/>
      <c r="H38" s="588"/>
      <c r="I38" s="588"/>
      <c r="J38" s="588"/>
      <c r="K38" s="588"/>
      <c r="L38" s="588"/>
      <c r="M38" s="588"/>
      <c r="N38" s="588"/>
      <c r="O38" s="588"/>
      <c r="P38" s="588"/>
      <c r="Q38" s="588"/>
      <c r="R38" s="588"/>
      <c r="S38" s="588"/>
      <c r="T38" s="588"/>
    </row>
    <row r="39" spans="1:20">
      <c r="A39" s="588"/>
      <c r="B39" s="588"/>
      <c r="C39" s="588"/>
      <c r="D39" s="588"/>
      <c r="E39" s="588"/>
      <c r="F39" s="588"/>
      <c r="G39" s="588"/>
      <c r="H39" s="588"/>
      <c r="I39" s="588"/>
      <c r="J39" s="588"/>
      <c r="K39" s="588"/>
      <c r="L39" s="588"/>
      <c r="M39" s="588"/>
      <c r="N39" s="588"/>
      <c r="O39" s="588"/>
      <c r="P39" s="588"/>
      <c r="Q39" s="588"/>
      <c r="R39" s="588"/>
      <c r="S39" s="588"/>
      <c r="T39" s="588"/>
    </row>
    <row r="40" spans="1:20">
      <c r="A40" s="588"/>
      <c r="B40" s="588"/>
      <c r="C40" s="588"/>
      <c r="D40" s="588"/>
      <c r="E40" s="588"/>
      <c r="F40" s="588"/>
      <c r="G40" s="588"/>
      <c r="H40" s="588"/>
      <c r="I40" s="588"/>
      <c r="J40" s="588"/>
      <c r="K40" s="588"/>
      <c r="L40" s="588"/>
      <c r="M40" s="588"/>
      <c r="N40" s="588"/>
      <c r="O40" s="588"/>
      <c r="P40" s="588"/>
      <c r="Q40" s="588"/>
      <c r="R40" s="588"/>
      <c r="S40" s="588"/>
      <c r="T40" s="588"/>
    </row>
    <row r="41" spans="1:20">
      <c r="A41" s="588"/>
      <c r="B41" s="588"/>
      <c r="C41" s="588"/>
      <c r="D41" s="588"/>
      <c r="E41" s="588"/>
      <c r="F41" s="588"/>
      <c r="G41" s="588"/>
      <c r="H41" s="588"/>
      <c r="I41" s="588"/>
      <c r="J41" s="588"/>
      <c r="K41" s="588"/>
      <c r="L41" s="588"/>
      <c r="M41" s="588"/>
      <c r="N41" s="588"/>
      <c r="O41" s="588"/>
      <c r="P41" s="588"/>
      <c r="Q41" s="588"/>
      <c r="R41" s="588"/>
      <c r="S41" s="588"/>
      <c r="T41" s="588"/>
    </row>
    <row r="42" spans="1:20">
      <c r="A42" s="588"/>
      <c r="B42" s="588"/>
      <c r="C42" s="588"/>
      <c r="D42" s="588"/>
      <c r="E42" s="588"/>
      <c r="F42" s="588"/>
      <c r="G42" s="588"/>
      <c r="H42" s="588"/>
      <c r="I42" s="588"/>
      <c r="J42" s="588"/>
      <c r="K42" s="588"/>
      <c r="L42" s="588"/>
      <c r="M42" s="588"/>
      <c r="N42" s="588"/>
      <c r="O42" s="588"/>
      <c r="P42" s="588"/>
      <c r="Q42" s="588"/>
      <c r="R42" s="588"/>
      <c r="S42" s="588"/>
      <c r="T42" s="588"/>
    </row>
    <row r="43" spans="1:20">
      <c r="A43" s="588"/>
      <c r="B43" s="588"/>
      <c r="C43" s="588"/>
      <c r="D43" s="588"/>
      <c r="E43" s="588"/>
      <c r="F43" s="588"/>
      <c r="G43" s="588"/>
      <c r="H43" s="588"/>
      <c r="I43" s="588"/>
      <c r="J43" s="588"/>
      <c r="K43" s="588"/>
      <c r="L43" s="588"/>
      <c r="M43" s="588"/>
      <c r="N43" s="588"/>
      <c r="O43" s="588"/>
      <c r="P43" s="588"/>
      <c r="Q43" s="588"/>
      <c r="R43" s="588"/>
      <c r="S43" s="588"/>
      <c r="T43" s="588"/>
    </row>
    <row r="44" spans="1:20">
      <c r="A44" s="588"/>
      <c r="B44" s="588"/>
      <c r="C44" s="588"/>
      <c r="D44" s="588"/>
      <c r="E44" s="588"/>
      <c r="F44" s="588"/>
      <c r="G44" s="588"/>
      <c r="H44" s="588"/>
      <c r="I44" s="588"/>
      <c r="J44" s="588"/>
      <c r="K44" s="588"/>
      <c r="L44" s="588"/>
      <c r="M44" s="588"/>
      <c r="N44" s="588"/>
      <c r="O44" s="588"/>
      <c r="P44" s="588"/>
      <c r="Q44" s="588"/>
      <c r="R44" s="588"/>
      <c r="S44" s="588"/>
      <c r="T44" s="588"/>
    </row>
    <row r="45" spans="1:20">
      <c r="A45" s="588"/>
      <c r="B45" s="588"/>
      <c r="C45" s="588"/>
      <c r="D45" s="588"/>
      <c r="E45" s="588"/>
      <c r="F45" s="588"/>
      <c r="G45" s="588"/>
      <c r="H45" s="588"/>
      <c r="I45" s="588"/>
      <c r="J45" s="588"/>
      <c r="K45" s="588"/>
      <c r="L45" s="588"/>
      <c r="M45" s="588"/>
      <c r="N45" s="588"/>
      <c r="O45" s="588"/>
      <c r="P45" s="588"/>
      <c r="Q45" s="588"/>
      <c r="R45" s="588"/>
      <c r="S45" s="588"/>
      <c r="T45" s="588"/>
    </row>
    <row r="46" spans="1:20">
      <c r="A46" s="588"/>
      <c r="B46" s="588"/>
      <c r="C46" s="588"/>
      <c r="D46" s="588"/>
      <c r="E46" s="588"/>
      <c r="F46" s="588"/>
      <c r="G46" s="588"/>
      <c r="H46" s="588"/>
      <c r="I46" s="588"/>
      <c r="J46" s="588"/>
      <c r="K46" s="588"/>
      <c r="L46" s="588"/>
      <c r="M46" s="588"/>
      <c r="N46" s="588"/>
      <c r="O46" s="588"/>
      <c r="P46" s="588"/>
      <c r="Q46" s="588"/>
      <c r="R46" s="588"/>
      <c r="S46" s="588"/>
      <c r="T46" s="588"/>
    </row>
    <row r="47" spans="1:20">
      <c r="A47" s="588"/>
      <c r="B47" s="588"/>
      <c r="C47" s="588"/>
      <c r="D47" s="588"/>
      <c r="E47" s="588"/>
      <c r="F47" s="588"/>
      <c r="G47" s="588"/>
      <c r="H47" s="588"/>
      <c r="I47" s="588"/>
      <c r="J47" s="588"/>
      <c r="K47" s="588"/>
      <c r="L47" s="588"/>
      <c r="M47" s="588"/>
      <c r="N47" s="588"/>
      <c r="O47" s="588"/>
      <c r="P47" s="588"/>
      <c r="Q47" s="588"/>
      <c r="R47" s="588"/>
      <c r="S47" s="588"/>
      <c r="T47" s="588"/>
    </row>
    <row r="48" spans="1:20">
      <c r="A48" s="588"/>
      <c r="B48" s="588"/>
      <c r="C48" s="588"/>
      <c r="D48" s="588"/>
      <c r="E48" s="588"/>
      <c r="F48" s="588"/>
      <c r="G48" s="588"/>
      <c r="H48" s="588"/>
      <c r="I48" s="588"/>
      <c r="J48" s="588"/>
      <c r="K48" s="588"/>
      <c r="L48" s="588"/>
      <c r="M48" s="588"/>
      <c r="N48" s="588"/>
      <c r="O48" s="588"/>
      <c r="P48" s="588"/>
      <c r="Q48" s="588"/>
      <c r="R48" s="588"/>
      <c r="S48" s="588"/>
      <c r="T48" s="588"/>
    </row>
    <row r="49" spans="1:20">
      <c r="A49" s="588"/>
      <c r="B49" s="588"/>
      <c r="C49" s="588"/>
      <c r="D49" s="588"/>
      <c r="E49" s="588"/>
      <c r="F49" s="588"/>
      <c r="G49" s="588"/>
      <c r="H49" s="588"/>
      <c r="I49" s="588"/>
      <c r="J49" s="588"/>
      <c r="K49" s="588"/>
      <c r="L49" s="588"/>
      <c r="M49" s="588"/>
      <c r="N49" s="588"/>
      <c r="O49" s="588"/>
      <c r="P49" s="588"/>
      <c r="Q49" s="588"/>
      <c r="R49" s="588"/>
      <c r="S49" s="588"/>
      <c r="T49" s="588"/>
    </row>
    <row r="50" spans="1:20">
      <c r="A50" s="588"/>
      <c r="B50" s="588"/>
      <c r="C50" s="588"/>
      <c r="D50" s="588"/>
      <c r="E50" s="588"/>
      <c r="F50" s="588"/>
      <c r="G50" s="588"/>
      <c r="H50" s="588"/>
      <c r="I50" s="588"/>
      <c r="J50" s="588"/>
      <c r="K50" s="588"/>
      <c r="L50" s="588"/>
      <c r="M50" s="588"/>
      <c r="N50" s="588"/>
      <c r="O50" s="588"/>
      <c r="P50" s="588"/>
      <c r="Q50" s="588"/>
      <c r="R50" s="588"/>
      <c r="S50" s="588"/>
      <c r="T50" s="588"/>
    </row>
    <row r="51" spans="1:20">
      <c r="A51" s="588"/>
      <c r="B51" s="588"/>
      <c r="C51" s="588"/>
      <c r="D51" s="588"/>
      <c r="E51" s="588"/>
      <c r="F51" s="588"/>
      <c r="G51" s="588"/>
      <c r="H51" s="588"/>
      <c r="I51" s="588"/>
      <c r="J51" s="588"/>
      <c r="K51" s="588"/>
      <c r="L51" s="588"/>
      <c r="M51" s="588"/>
      <c r="N51" s="588"/>
      <c r="O51" s="588"/>
      <c r="P51" s="588"/>
      <c r="Q51" s="588"/>
      <c r="R51" s="588"/>
      <c r="S51" s="588"/>
      <c r="T51" s="588"/>
    </row>
    <row r="52" spans="1:20">
      <c r="A52" s="588"/>
      <c r="B52" s="588"/>
      <c r="C52" s="588"/>
      <c r="D52" s="588"/>
      <c r="E52" s="588"/>
      <c r="F52" s="588"/>
      <c r="G52" s="588"/>
      <c r="H52" s="588"/>
      <c r="I52" s="588"/>
      <c r="J52" s="588"/>
      <c r="K52" s="588"/>
      <c r="L52" s="588"/>
      <c r="M52" s="588"/>
      <c r="N52" s="588"/>
      <c r="O52" s="588"/>
      <c r="P52" s="588"/>
      <c r="Q52" s="588"/>
      <c r="R52" s="588"/>
      <c r="S52" s="588"/>
      <c r="T52" s="588"/>
    </row>
    <row r="53" spans="1:20">
      <c r="A53" s="588"/>
      <c r="B53" s="588"/>
      <c r="C53" s="588"/>
      <c r="D53" s="588"/>
      <c r="E53" s="588"/>
      <c r="F53" s="588"/>
      <c r="G53" s="588"/>
      <c r="H53" s="588"/>
      <c r="I53" s="588"/>
      <c r="J53" s="588"/>
      <c r="K53" s="588"/>
      <c r="L53" s="588"/>
      <c r="M53" s="588"/>
      <c r="N53" s="588"/>
      <c r="O53" s="588"/>
      <c r="P53" s="588"/>
      <c r="Q53" s="588"/>
      <c r="R53" s="588"/>
      <c r="S53" s="588"/>
      <c r="T53" s="588"/>
    </row>
    <row r="54" spans="1:20">
      <c r="A54" s="588"/>
      <c r="B54" s="588"/>
      <c r="C54" s="588"/>
      <c r="D54" s="588"/>
      <c r="E54" s="588"/>
      <c r="F54" s="588"/>
      <c r="G54" s="588"/>
      <c r="H54" s="588"/>
      <c r="I54" s="588"/>
      <c r="J54" s="588"/>
      <c r="K54" s="588"/>
      <c r="L54" s="588"/>
      <c r="M54" s="588"/>
      <c r="N54" s="588"/>
      <c r="O54" s="588"/>
      <c r="P54" s="588"/>
      <c r="Q54" s="588"/>
      <c r="R54" s="588"/>
      <c r="S54" s="588"/>
      <c r="T54" s="588"/>
    </row>
    <row r="55" spans="1:20">
      <c r="A55" s="588"/>
      <c r="B55" s="588"/>
      <c r="C55" s="588"/>
      <c r="D55" s="588"/>
      <c r="E55" s="588"/>
      <c r="F55" s="588"/>
      <c r="G55" s="588"/>
      <c r="H55" s="588"/>
      <c r="I55" s="588"/>
      <c r="J55" s="588"/>
      <c r="K55" s="588"/>
      <c r="L55" s="588"/>
      <c r="M55" s="588"/>
      <c r="N55" s="588"/>
      <c r="O55" s="588"/>
      <c r="P55" s="588"/>
      <c r="Q55" s="588"/>
      <c r="R55" s="588"/>
      <c r="S55" s="588"/>
      <c r="T55" s="588"/>
    </row>
    <row r="56" spans="1:20">
      <c r="A56" s="588"/>
      <c r="B56" s="588"/>
      <c r="C56" s="588"/>
      <c r="D56" s="588"/>
      <c r="E56" s="588"/>
      <c r="F56" s="588"/>
      <c r="G56" s="588"/>
      <c r="H56" s="588"/>
      <c r="I56" s="588"/>
      <c r="J56" s="588"/>
      <c r="K56" s="588"/>
      <c r="L56" s="588"/>
      <c r="M56" s="588"/>
      <c r="N56" s="588"/>
      <c r="O56" s="588"/>
      <c r="P56" s="588"/>
      <c r="Q56" s="588"/>
      <c r="R56" s="588"/>
      <c r="S56" s="588"/>
      <c r="T56" s="588"/>
    </row>
    <row r="57" spans="1:20">
      <c r="A57" s="588"/>
      <c r="B57" s="588"/>
      <c r="C57" s="588"/>
      <c r="D57" s="588"/>
      <c r="E57" s="588"/>
      <c r="F57" s="588"/>
      <c r="G57" s="588"/>
      <c r="H57" s="588"/>
      <c r="I57" s="588"/>
      <c r="J57" s="588"/>
      <c r="K57" s="588"/>
      <c r="L57" s="588"/>
      <c r="M57" s="588"/>
      <c r="N57" s="588"/>
      <c r="O57" s="588"/>
      <c r="P57" s="588"/>
      <c r="Q57" s="588"/>
      <c r="R57" s="588"/>
      <c r="S57" s="588"/>
      <c r="T57" s="588"/>
    </row>
    <row r="58" spans="1:20">
      <c r="A58" s="588"/>
      <c r="B58" s="588"/>
      <c r="C58" s="588"/>
      <c r="D58" s="588"/>
      <c r="E58" s="588"/>
      <c r="F58" s="588"/>
      <c r="G58" s="588"/>
      <c r="H58" s="588"/>
      <c r="I58" s="588"/>
      <c r="J58" s="588"/>
      <c r="K58" s="588"/>
      <c r="L58" s="588"/>
      <c r="M58" s="588"/>
      <c r="N58" s="588"/>
      <c r="O58" s="588"/>
      <c r="P58" s="588"/>
      <c r="Q58" s="588"/>
      <c r="R58" s="588"/>
      <c r="S58" s="588"/>
      <c r="T58" s="588"/>
    </row>
    <row r="59" spans="1:20">
      <c r="A59" s="588"/>
      <c r="B59" s="588"/>
      <c r="C59" s="588"/>
      <c r="D59" s="588"/>
      <c r="E59" s="588"/>
      <c r="F59" s="588"/>
      <c r="G59" s="588"/>
      <c r="H59" s="588"/>
      <c r="I59" s="588"/>
      <c r="J59" s="588"/>
      <c r="K59" s="588"/>
      <c r="L59" s="588"/>
      <c r="M59" s="588"/>
      <c r="N59" s="588"/>
      <c r="O59" s="588"/>
      <c r="P59" s="588"/>
      <c r="Q59" s="588"/>
      <c r="R59" s="588"/>
      <c r="S59" s="588"/>
      <c r="T59" s="588"/>
    </row>
    <row r="60" spans="1:20">
      <c r="A60" s="588"/>
      <c r="B60" s="588"/>
      <c r="C60" s="588"/>
      <c r="D60" s="588"/>
      <c r="E60" s="588"/>
      <c r="F60" s="588"/>
      <c r="G60" s="588"/>
      <c r="H60" s="588"/>
      <c r="I60" s="588"/>
      <c r="J60" s="588"/>
      <c r="K60" s="588"/>
      <c r="L60" s="588"/>
      <c r="M60" s="588"/>
      <c r="N60" s="588"/>
      <c r="O60" s="588"/>
      <c r="P60" s="588"/>
      <c r="Q60" s="588"/>
      <c r="R60" s="588"/>
      <c r="S60" s="588"/>
      <c r="T60" s="588"/>
    </row>
    <row r="61" spans="1:20">
      <c r="A61" s="588"/>
      <c r="B61" s="588"/>
      <c r="C61" s="588"/>
      <c r="D61" s="588"/>
      <c r="E61" s="588"/>
      <c r="F61" s="588"/>
      <c r="G61" s="588"/>
      <c r="H61" s="588"/>
      <c r="I61" s="588"/>
      <c r="J61" s="588"/>
      <c r="K61" s="588"/>
      <c r="L61" s="588"/>
      <c r="M61" s="588"/>
      <c r="N61" s="588"/>
      <c r="O61" s="588"/>
      <c r="P61" s="588"/>
      <c r="Q61" s="588"/>
      <c r="R61" s="588"/>
      <c r="S61" s="588"/>
      <c r="T61" s="588"/>
    </row>
    <row r="62" spans="1:20">
      <c r="A62" s="588"/>
      <c r="B62" s="588"/>
      <c r="C62" s="588"/>
      <c r="D62" s="588"/>
      <c r="E62" s="588"/>
      <c r="F62" s="588"/>
      <c r="G62" s="588"/>
      <c r="H62" s="588"/>
      <c r="I62" s="588"/>
      <c r="J62" s="588"/>
      <c r="K62" s="588"/>
      <c r="L62" s="588"/>
      <c r="M62" s="588"/>
      <c r="N62" s="588"/>
      <c r="O62" s="588"/>
      <c r="P62" s="588"/>
      <c r="Q62" s="588"/>
      <c r="R62" s="588"/>
      <c r="S62" s="588"/>
      <c r="T62" s="588"/>
    </row>
    <row r="63" spans="1:20">
      <c r="A63" s="588"/>
      <c r="B63" s="588"/>
      <c r="C63" s="588"/>
      <c r="D63" s="588"/>
      <c r="E63" s="588"/>
      <c r="F63" s="588"/>
      <c r="G63" s="588"/>
      <c r="H63" s="588"/>
      <c r="I63" s="588"/>
      <c r="J63" s="588"/>
      <c r="K63" s="588"/>
      <c r="L63" s="588"/>
      <c r="M63" s="588"/>
      <c r="N63" s="588"/>
      <c r="O63" s="588"/>
      <c r="P63" s="588"/>
      <c r="Q63" s="588"/>
      <c r="R63" s="588"/>
      <c r="S63" s="588"/>
      <c r="T63" s="588"/>
    </row>
    <row r="64" spans="1:20">
      <c r="A64" s="588"/>
      <c r="B64" s="588"/>
      <c r="C64" s="588"/>
      <c r="D64" s="588"/>
      <c r="E64" s="588"/>
      <c r="F64" s="588"/>
      <c r="G64" s="588"/>
      <c r="H64" s="588"/>
      <c r="I64" s="588"/>
      <c r="J64" s="588"/>
      <c r="K64" s="588"/>
      <c r="L64" s="588"/>
      <c r="M64" s="588"/>
      <c r="N64" s="588"/>
      <c r="O64" s="588"/>
      <c r="P64" s="588"/>
      <c r="Q64" s="588"/>
      <c r="R64" s="588"/>
      <c r="S64" s="588"/>
      <c r="T64" s="588"/>
    </row>
    <row r="65" spans="1:20">
      <c r="A65" s="588"/>
      <c r="B65" s="588"/>
      <c r="C65" s="588"/>
      <c r="D65" s="588"/>
      <c r="E65" s="588"/>
      <c r="F65" s="588"/>
      <c r="G65" s="588"/>
      <c r="H65" s="588"/>
      <c r="I65" s="588"/>
      <c r="J65" s="588"/>
      <c r="K65" s="588"/>
      <c r="L65" s="588"/>
      <c r="M65" s="588"/>
      <c r="N65" s="588"/>
      <c r="O65" s="588"/>
      <c r="P65" s="588"/>
      <c r="Q65" s="588"/>
      <c r="R65" s="588"/>
      <c r="S65" s="588"/>
      <c r="T65" s="588"/>
    </row>
    <row r="66" spans="1:20">
      <c r="A66" s="588"/>
      <c r="B66" s="588"/>
      <c r="C66" s="588"/>
      <c r="D66" s="588"/>
      <c r="E66" s="588"/>
      <c r="F66" s="588"/>
      <c r="G66" s="588"/>
      <c r="H66" s="588"/>
      <c r="I66" s="588"/>
      <c r="J66" s="588"/>
      <c r="K66" s="588"/>
      <c r="L66" s="588"/>
      <c r="M66" s="588"/>
      <c r="N66" s="588"/>
      <c r="O66" s="588"/>
      <c r="P66" s="588"/>
      <c r="Q66" s="588"/>
      <c r="R66" s="588"/>
      <c r="S66" s="588"/>
      <c r="T66" s="588"/>
    </row>
    <row r="67" spans="1:20">
      <c r="A67" s="588"/>
      <c r="B67" s="588"/>
      <c r="C67" s="588"/>
      <c r="D67" s="588"/>
      <c r="E67" s="588"/>
      <c r="F67" s="588"/>
      <c r="G67" s="588"/>
      <c r="H67" s="588"/>
      <c r="I67" s="588"/>
      <c r="J67" s="588"/>
      <c r="K67" s="588"/>
      <c r="L67" s="588"/>
      <c r="M67" s="588"/>
      <c r="N67" s="588"/>
      <c r="O67" s="588"/>
      <c r="P67" s="588"/>
      <c r="Q67" s="588"/>
      <c r="R67" s="588"/>
      <c r="S67" s="588"/>
      <c r="T67" s="588"/>
    </row>
    <row r="68" spans="1:20">
      <c r="A68" s="588"/>
      <c r="B68" s="588"/>
      <c r="C68" s="588"/>
      <c r="D68" s="588"/>
      <c r="E68" s="588"/>
      <c r="F68" s="588"/>
      <c r="G68" s="588"/>
      <c r="H68" s="588"/>
      <c r="I68" s="588"/>
      <c r="J68" s="588"/>
      <c r="K68" s="588"/>
      <c r="L68" s="588"/>
      <c r="M68" s="588"/>
      <c r="N68" s="588"/>
      <c r="O68" s="588"/>
      <c r="P68" s="588"/>
      <c r="Q68" s="588"/>
      <c r="R68" s="588"/>
      <c r="S68" s="588"/>
      <c r="T68" s="588"/>
    </row>
    <row r="69" spans="1:20">
      <c r="A69" s="588"/>
      <c r="B69" s="588"/>
      <c r="C69" s="588"/>
      <c r="D69" s="588"/>
      <c r="E69" s="588"/>
      <c r="F69" s="588"/>
      <c r="G69" s="588"/>
      <c r="H69" s="588"/>
      <c r="I69" s="588"/>
      <c r="J69" s="588"/>
      <c r="K69" s="588"/>
      <c r="L69" s="588"/>
      <c r="M69" s="588"/>
      <c r="N69" s="588"/>
      <c r="O69" s="588"/>
      <c r="P69" s="588"/>
      <c r="Q69" s="588"/>
      <c r="R69" s="588"/>
      <c r="S69" s="588"/>
      <c r="T69" s="588"/>
    </row>
    <row r="70" spans="1:20">
      <c r="A70" s="588"/>
      <c r="B70" s="588"/>
      <c r="C70" s="588"/>
      <c r="D70" s="588"/>
      <c r="E70" s="588"/>
      <c r="F70" s="588"/>
      <c r="G70" s="588"/>
      <c r="H70" s="588"/>
      <c r="I70" s="588"/>
      <c r="J70" s="588"/>
      <c r="K70" s="588"/>
      <c r="L70" s="588"/>
      <c r="M70" s="588"/>
      <c r="N70" s="588"/>
      <c r="O70" s="588"/>
      <c r="P70" s="588"/>
      <c r="Q70" s="588"/>
      <c r="R70" s="588"/>
      <c r="S70" s="588"/>
      <c r="T70" s="588"/>
    </row>
    <row r="71" spans="1:20">
      <c r="A71" s="588"/>
      <c r="B71" s="588"/>
      <c r="C71" s="588"/>
      <c r="D71" s="588"/>
      <c r="E71" s="588"/>
      <c r="F71" s="588"/>
      <c r="G71" s="588"/>
      <c r="H71" s="588"/>
      <c r="I71" s="588"/>
      <c r="J71" s="588"/>
      <c r="K71" s="588"/>
      <c r="L71" s="588"/>
      <c r="M71" s="588"/>
      <c r="N71" s="588"/>
      <c r="O71" s="588"/>
      <c r="P71" s="588"/>
      <c r="Q71" s="588"/>
      <c r="R71" s="588"/>
      <c r="S71" s="588"/>
      <c r="T71" s="588"/>
    </row>
    <row r="72" spans="1:20">
      <c r="A72" s="588"/>
      <c r="B72" s="588"/>
      <c r="C72" s="588"/>
      <c r="D72" s="588"/>
      <c r="E72" s="588"/>
      <c r="F72" s="588"/>
      <c r="G72" s="588"/>
      <c r="H72" s="588"/>
      <c r="I72" s="588"/>
      <c r="J72" s="588"/>
      <c r="K72" s="588"/>
      <c r="L72" s="588"/>
      <c r="M72" s="588"/>
      <c r="N72" s="588"/>
      <c r="O72" s="588"/>
      <c r="P72" s="588"/>
      <c r="Q72" s="588"/>
      <c r="R72" s="588"/>
      <c r="S72" s="588"/>
      <c r="T72" s="588"/>
    </row>
    <row r="73" spans="1:20">
      <c r="A73" s="588"/>
      <c r="B73" s="588"/>
      <c r="C73" s="588"/>
      <c r="D73" s="588"/>
      <c r="E73" s="588"/>
      <c r="F73" s="588"/>
      <c r="G73" s="588"/>
      <c r="H73" s="588"/>
      <c r="I73" s="588"/>
      <c r="J73" s="588"/>
      <c r="K73" s="588"/>
      <c r="L73" s="588"/>
      <c r="M73" s="588"/>
      <c r="N73" s="588"/>
      <c r="O73" s="588"/>
      <c r="P73" s="588"/>
      <c r="Q73" s="588"/>
      <c r="R73" s="588"/>
      <c r="S73" s="588"/>
      <c r="T73" s="588"/>
    </row>
    <row r="74" spans="1:20">
      <c r="A74" s="588"/>
      <c r="B74" s="588"/>
      <c r="C74" s="588"/>
      <c r="D74" s="588"/>
      <c r="E74" s="588"/>
      <c r="F74" s="588"/>
      <c r="G74" s="588"/>
      <c r="H74" s="588"/>
      <c r="I74" s="588"/>
      <c r="J74" s="588"/>
      <c r="K74" s="588"/>
      <c r="L74" s="588"/>
      <c r="M74" s="588"/>
      <c r="N74" s="588"/>
      <c r="O74" s="588"/>
      <c r="P74" s="588"/>
      <c r="Q74" s="588"/>
      <c r="R74" s="588"/>
      <c r="S74" s="588"/>
      <c r="T74" s="588"/>
    </row>
    <row r="75" spans="1:20">
      <c r="A75" s="588"/>
      <c r="B75" s="588"/>
      <c r="C75" s="588"/>
      <c r="D75" s="588"/>
      <c r="E75" s="588"/>
      <c r="F75" s="588"/>
      <c r="G75" s="588"/>
      <c r="H75" s="588"/>
      <c r="I75" s="588"/>
      <c r="J75" s="588"/>
      <c r="K75" s="588"/>
      <c r="L75" s="588"/>
      <c r="M75" s="588"/>
      <c r="N75" s="588"/>
      <c r="O75" s="588"/>
      <c r="P75" s="588"/>
      <c r="Q75" s="588"/>
      <c r="R75" s="588"/>
      <c r="S75" s="588"/>
      <c r="T75" s="588"/>
    </row>
    <row r="76" spans="1:20">
      <c r="A76" s="588"/>
      <c r="B76" s="588"/>
      <c r="C76" s="588"/>
      <c r="D76" s="588"/>
      <c r="E76" s="588"/>
      <c r="F76" s="588"/>
      <c r="G76" s="588"/>
      <c r="H76" s="588"/>
      <c r="I76" s="588"/>
      <c r="J76" s="588"/>
      <c r="K76" s="588"/>
      <c r="L76" s="588"/>
      <c r="M76" s="588"/>
      <c r="N76" s="588"/>
      <c r="O76" s="588"/>
      <c r="P76" s="588"/>
      <c r="Q76" s="588"/>
      <c r="R76" s="588"/>
      <c r="S76" s="588"/>
      <c r="T76" s="588"/>
    </row>
    <row r="77" spans="1:20">
      <c r="A77" s="588"/>
      <c r="B77" s="588"/>
      <c r="C77" s="588"/>
      <c r="D77" s="588"/>
      <c r="E77" s="588"/>
      <c r="F77" s="588"/>
      <c r="G77" s="588"/>
      <c r="H77" s="588"/>
      <c r="I77" s="588"/>
      <c r="J77" s="588"/>
      <c r="K77" s="588"/>
      <c r="L77" s="588"/>
      <c r="M77" s="588"/>
      <c r="N77" s="588"/>
      <c r="O77" s="588"/>
      <c r="P77" s="588"/>
      <c r="Q77" s="588"/>
      <c r="R77" s="588"/>
      <c r="S77" s="588"/>
      <c r="T77" s="588"/>
    </row>
    <row r="78" spans="1:20">
      <c r="A78" s="588"/>
      <c r="B78" s="588"/>
      <c r="C78" s="588"/>
      <c r="D78" s="588"/>
      <c r="E78" s="588"/>
      <c r="F78" s="588"/>
      <c r="G78" s="588"/>
      <c r="H78" s="588"/>
      <c r="I78" s="588"/>
      <c r="J78" s="588"/>
      <c r="K78" s="588"/>
      <c r="L78" s="588"/>
      <c r="M78" s="588"/>
      <c r="N78" s="588"/>
      <c r="O78" s="588"/>
      <c r="P78" s="588"/>
      <c r="Q78" s="588"/>
      <c r="R78" s="588"/>
      <c r="S78" s="588"/>
      <c r="T78" s="588"/>
    </row>
    <row r="79" spans="1:20">
      <c r="A79" s="588"/>
      <c r="B79" s="588"/>
      <c r="C79" s="588"/>
      <c r="D79" s="588"/>
      <c r="E79" s="588"/>
      <c r="F79" s="588"/>
      <c r="G79" s="588"/>
      <c r="H79" s="588"/>
      <c r="I79" s="588"/>
      <c r="J79" s="588"/>
      <c r="K79" s="588"/>
      <c r="L79" s="588"/>
      <c r="M79" s="588"/>
      <c r="N79" s="588"/>
      <c r="O79" s="588"/>
      <c r="P79" s="588"/>
      <c r="Q79" s="588"/>
      <c r="R79" s="588"/>
      <c r="S79" s="588"/>
      <c r="T79" s="588"/>
    </row>
    <row r="80" spans="1:20">
      <c r="A80" s="588"/>
      <c r="B80" s="588"/>
      <c r="C80" s="588"/>
      <c r="D80" s="588"/>
      <c r="E80" s="588"/>
      <c r="F80" s="588"/>
      <c r="G80" s="588"/>
      <c r="H80" s="588"/>
      <c r="I80" s="588"/>
      <c r="J80" s="588"/>
      <c r="K80" s="588"/>
      <c r="L80" s="588"/>
      <c r="M80" s="588"/>
      <c r="N80" s="588"/>
      <c r="O80" s="588"/>
      <c r="P80" s="588"/>
      <c r="Q80" s="588"/>
      <c r="R80" s="588"/>
      <c r="S80" s="588"/>
      <c r="T80" s="588"/>
    </row>
    <row r="81" spans="1:20">
      <c r="A81" s="588"/>
      <c r="B81" s="588"/>
      <c r="C81" s="588"/>
      <c r="D81" s="588"/>
      <c r="E81" s="588"/>
      <c r="F81" s="588"/>
      <c r="G81" s="588"/>
      <c r="H81" s="588"/>
      <c r="I81" s="588"/>
      <c r="J81" s="588"/>
      <c r="K81" s="588"/>
      <c r="L81" s="588"/>
      <c r="M81" s="588"/>
      <c r="N81" s="588"/>
      <c r="O81" s="588"/>
      <c r="P81" s="588"/>
      <c r="Q81" s="588"/>
      <c r="R81" s="588"/>
      <c r="S81" s="588"/>
      <c r="T81" s="588"/>
    </row>
    <row r="82" spans="1:20">
      <c r="A82" s="588"/>
      <c r="B82" s="588"/>
      <c r="C82" s="588"/>
      <c r="D82" s="588"/>
      <c r="E82" s="588"/>
      <c r="F82" s="588"/>
      <c r="G82" s="588"/>
      <c r="H82" s="588"/>
      <c r="I82" s="588"/>
      <c r="J82" s="588"/>
      <c r="K82" s="588"/>
      <c r="L82" s="588"/>
      <c r="M82" s="588"/>
      <c r="N82" s="588"/>
      <c r="O82" s="588"/>
      <c r="P82" s="588"/>
      <c r="Q82" s="588"/>
      <c r="R82" s="588"/>
      <c r="S82" s="588"/>
      <c r="T82" s="588"/>
    </row>
    <row r="83" spans="1:20">
      <c r="A83" s="588"/>
      <c r="B83" s="588"/>
      <c r="C83" s="588"/>
      <c r="D83" s="588"/>
      <c r="E83" s="588"/>
      <c r="F83" s="588"/>
      <c r="G83" s="588"/>
      <c r="H83" s="588"/>
      <c r="I83" s="588"/>
      <c r="J83" s="588"/>
      <c r="K83" s="588"/>
      <c r="L83" s="588"/>
      <c r="M83" s="588"/>
      <c r="N83" s="588"/>
      <c r="O83" s="588"/>
      <c r="P83" s="588"/>
      <c r="Q83" s="588"/>
      <c r="R83" s="588"/>
      <c r="S83" s="588"/>
      <c r="T83" s="588"/>
    </row>
    <row r="84" spans="1:20">
      <c r="A84" s="588"/>
      <c r="B84" s="588"/>
      <c r="C84" s="588"/>
      <c r="D84" s="588"/>
      <c r="E84" s="588"/>
      <c r="F84" s="588"/>
      <c r="G84" s="588"/>
      <c r="H84" s="588"/>
      <c r="I84" s="588"/>
      <c r="J84" s="588"/>
      <c r="K84" s="588"/>
      <c r="L84" s="588"/>
      <c r="M84" s="588"/>
      <c r="N84" s="588"/>
      <c r="O84" s="588"/>
      <c r="P84" s="588"/>
      <c r="Q84" s="588"/>
      <c r="R84" s="588"/>
      <c r="S84" s="588"/>
      <c r="T84" s="588"/>
    </row>
    <row r="85" spans="1:20">
      <c r="A85" s="588"/>
      <c r="B85" s="588"/>
      <c r="C85" s="588"/>
      <c r="D85" s="588"/>
      <c r="E85" s="588"/>
      <c r="F85" s="588"/>
      <c r="G85" s="588"/>
      <c r="H85" s="588"/>
      <c r="I85" s="588"/>
      <c r="J85" s="588"/>
      <c r="K85" s="588"/>
      <c r="L85" s="588"/>
      <c r="M85" s="588"/>
      <c r="N85" s="588"/>
      <c r="O85" s="588"/>
      <c r="P85" s="588"/>
      <c r="Q85" s="588"/>
      <c r="R85" s="588"/>
      <c r="S85" s="588"/>
      <c r="T85" s="588"/>
    </row>
    <row r="86" spans="1:20">
      <c r="A86" s="588"/>
      <c r="B86" s="588"/>
      <c r="C86" s="588"/>
      <c r="D86" s="588"/>
      <c r="E86" s="588"/>
      <c r="F86" s="588"/>
      <c r="G86" s="588"/>
      <c r="H86" s="588"/>
      <c r="I86" s="588"/>
      <c r="J86" s="588"/>
      <c r="K86" s="588"/>
      <c r="L86" s="588"/>
      <c r="M86" s="588"/>
      <c r="N86" s="588"/>
      <c r="O86" s="588"/>
      <c r="P86" s="588"/>
      <c r="Q86" s="588"/>
      <c r="R86" s="588"/>
      <c r="S86" s="588"/>
      <c r="T86" s="588"/>
    </row>
    <row r="87" spans="1:20">
      <c r="A87" s="588"/>
      <c r="B87" s="588"/>
      <c r="C87" s="588"/>
      <c r="D87" s="588"/>
      <c r="E87" s="588"/>
      <c r="F87" s="588"/>
      <c r="G87" s="588"/>
      <c r="H87" s="588"/>
      <c r="I87" s="588"/>
      <c r="J87" s="588"/>
      <c r="K87" s="588"/>
      <c r="L87" s="588"/>
      <c r="M87" s="588"/>
      <c r="N87" s="588"/>
      <c r="O87" s="588"/>
      <c r="P87" s="588"/>
      <c r="Q87" s="588"/>
      <c r="R87" s="588"/>
      <c r="S87" s="588"/>
      <c r="T87" s="588"/>
    </row>
  </sheetData>
  <sheetProtection algorithmName="SHA-512" hashValue="bMx7bAFBInJR1x3TkY/AGNhrmqrxYnpe9O1iMs8ONkuSpp0yv8ghzoGSByM5B352JR+nMSOXzabzpUidHT5GCw==" saltValue="ND0C+mKz0xff1c4FJD/n0A==" spinCount="100000" sheet="1" objects="1" scenarios="1"/>
  <mergeCells count="2">
    <mergeCell ref="B5:B6"/>
    <mergeCell ref="C5:C6"/>
  </mergeCells>
  <phoneticPr fontId="3"/>
  <pageMargins left="0.7" right="0.7" top="0.75" bottom="0.75" header="0.3" footer="0.3"/>
  <pageSetup paperSize="9" scale="68" fitToHeight="0"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AG85"/>
  <sheetViews>
    <sheetView showGridLines="0" zoomScale="85" zoomScaleNormal="85" workbookViewId="0">
      <selection activeCell="T49" sqref="T49"/>
    </sheetView>
  </sheetViews>
  <sheetFormatPr defaultColWidth="9" defaultRowHeight="15" customHeight="1"/>
  <cols>
    <col min="1" max="1" width="1.25" style="2" customWidth="1"/>
    <col min="2" max="2" width="6.25" style="5" customWidth="1"/>
    <col min="3" max="3" width="1.25" style="2" customWidth="1"/>
    <col min="4" max="4" width="20" style="2" customWidth="1"/>
    <col min="5" max="22" width="3.125" style="13" customWidth="1"/>
    <col min="23" max="23" width="4.25" style="13" customWidth="1"/>
    <col min="24" max="26" width="3.125" style="13" customWidth="1"/>
    <col min="27" max="27" width="2.375" style="13" customWidth="1"/>
    <col min="28" max="28" width="1.25" style="13" customWidth="1"/>
    <col min="29" max="29" width="2.75" style="13" customWidth="1"/>
    <col min="30" max="30" width="8.125" style="436" customWidth="1"/>
    <col min="31" max="31" width="7" style="347" customWidth="1"/>
    <col min="32" max="33" width="3.75" style="347" customWidth="1"/>
    <col min="34" max="34" width="9" style="2" customWidth="1"/>
    <col min="35" max="16384" width="9" style="2"/>
  </cols>
  <sheetData>
    <row r="1" spans="1:33" s="21" customFormat="1" ht="15" customHeight="1">
      <c r="A1" s="21" t="s">
        <v>149</v>
      </c>
      <c r="B1" s="15"/>
      <c r="D1" s="15"/>
      <c r="E1" s="16"/>
      <c r="F1" s="16"/>
      <c r="G1" s="16"/>
      <c r="H1" s="16"/>
      <c r="I1" s="16"/>
      <c r="J1" s="16"/>
      <c r="K1" s="16"/>
      <c r="L1" s="17"/>
      <c r="M1" s="17"/>
      <c r="N1" s="16"/>
      <c r="O1" s="16"/>
      <c r="P1" s="16"/>
      <c r="Q1" s="16"/>
      <c r="R1" s="16"/>
      <c r="S1" s="16"/>
      <c r="T1" s="16"/>
      <c r="U1" s="16"/>
      <c r="V1" s="16"/>
      <c r="W1" s="16"/>
      <c r="X1" s="16"/>
      <c r="Y1" s="16"/>
      <c r="Z1" s="16"/>
      <c r="AA1" s="16"/>
      <c r="AB1" s="16"/>
      <c r="AC1" s="16"/>
      <c r="AD1" s="433"/>
      <c r="AE1" s="223"/>
      <c r="AF1" s="223"/>
      <c r="AG1" s="223"/>
    </row>
    <row r="2" spans="1:33" s="21" customFormat="1" ht="22.5" customHeight="1">
      <c r="A2" s="844" t="s">
        <v>538</v>
      </c>
      <c r="B2" s="844"/>
      <c r="C2" s="844"/>
      <c r="D2" s="844"/>
      <c r="E2" s="844"/>
      <c r="F2" s="844"/>
      <c r="G2" s="844"/>
      <c r="H2" s="844"/>
      <c r="I2" s="844"/>
      <c r="J2" s="844"/>
      <c r="K2" s="844"/>
      <c r="L2" s="844"/>
      <c r="M2" s="844"/>
      <c r="N2" s="844"/>
      <c r="O2" s="844"/>
      <c r="P2" s="844"/>
      <c r="Q2" s="844"/>
      <c r="R2" s="844"/>
      <c r="S2" s="844"/>
      <c r="T2" s="844"/>
      <c r="U2" s="844"/>
      <c r="V2" s="844"/>
      <c r="W2" s="844"/>
      <c r="X2" s="844"/>
      <c r="Y2" s="844"/>
      <c r="Z2" s="844"/>
      <c r="AA2" s="844"/>
      <c r="AB2" s="69"/>
      <c r="AC2" s="69"/>
      <c r="AD2" s="434"/>
      <c r="AE2" s="223"/>
      <c r="AF2" s="223"/>
      <c r="AG2" s="223"/>
    </row>
    <row r="3" spans="1:33" s="21" customFormat="1" ht="15" customHeight="1">
      <c r="B3" s="55"/>
      <c r="C3" s="55"/>
      <c r="D3" s="55"/>
      <c r="E3" s="55"/>
      <c r="F3" s="55"/>
      <c r="G3" s="55"/>
      <c r="H3" s="55"/>
      <c r="I3" s="55"/>
      <c r="J3" s="55"/>
      <c r="K3" s="55"/>
      <c r="L3" s="55"/>
      <c r="M3" s="55"/>
      <c r="N3" s="55"/>
      <c r="O3" s="55"/>
      <c r="P3" s="55"/>
      <c r="Q3" s="55"/>
      <c r="R3" s="55"/>
      <c r="S3" s="55"/>
      <c r="T3" s="55"/>
      <c r="U3" s="55"/>
      <c r="V3" s="55"/>
      <c r="W3" s="65" t="s">
        <v>369</v>
      </c>
      <c r="X3" s="55"/>
      <c r="Y3" s="55"/>
      <c r="Z3" s="55"/>
      <c r="AA3" s="55"/>
      <c r="AB3" s="55"/>
      <c r="AC3" s="55"/>
      <c r="AD3" s="435"/>
      <c r="AE3" s="223"/>
      <c r="AF3" s="223"/>
      <c r="AG3" s="223"/>
    </row>
    <row r="4" spans="1:33" ht="15" customHeight="1">
      <c r="B4" s="2"/>
      <c r="D4" s="67" t="s">
        <v>320</v>
      </c>
      <c r="E4" s="919" t="str">
        <f>IF('0 基礎データ入力シート【最初に記入】'!$M$4="","",'0 基礎データ入力シート【最初に記入】'!$M$4)</f>
        <v/>
      </c>
      <c r="F4" s="920"/>
      <c r="G4" s="920"/>
      <c r="H4" s="920"/>
      <c r="I4" s="920"/>
      <c r="J4" s="920"/>
      <c r="K4" s="920"/>
      <c r="L4" s="921"/>
      <c r="M4" s="403"/>
      <c r="N4" s="24"/>
      <c r="O4" s="24"/>
      <c r="P4" s="24"/>
      <c r="Q4" s="24"/>
      <c r="R4" s="24"/>
      <c r="S4" s="24"/>
      <c r="T4" s="24"/>
      <c r="U4" s="24"/>
      <c r="V4" s="24"/>
      <c r="W4" s="465"/>
      <c r="X4" s="24"/>
      <c r="Y4" s="24"/>
      <c r="Z4" s="24"/>
      <c r="AA4" s="24"/>
      <c r="AB4" s="24"/>
      <c r="AC4" s="24"/>
      <c r="AD4" s="347"/>
    </row>
    <row r="5" spans="1:33" s="21" customFormat="1" ht="15" customHeight="1">
      <c r="B5" s="55"/>
      <c r="C5" s="55"/>
      <c r="D5" s="55"/>
      <c r="E5" s="55"/>
      <c r="F5" s="55"/>
      <c r="G5" s="55"/>
      <c r="H5" s="55"/>
      <c r="I5" s="55"/>
      <c r="J5" s="55"/>
      <c r="K5" s="55"/>
      <c r="L5" s="55"/>
      <c r="M5" s="55"/>
      <c r="N5" s="55"/>
      <c r="O5" s="55"/>
      <c r="P5" s="55"/>
      <c r="Q5" s="55"/>
      <c r="R5" s="55"/>
      <c r="S5" s="55"/>
      <c r="T5" s="55"/>
      <c r="U5" s="55"/>
      <c r="V5" s="55"/>
      <c r="W5" s="164"/>
      <c r="X5" s="55"/>
      <c r="Y5" s="55"/>
      <c r="Z5" s="55"/>
      <c r="AA5" s="55"/>
      <c r="AB5" s="55"/>
      <c r="AC5" s="55"/>
      <c r="AD5" s="435"/>
      <c r="AE5" s="223"/>
      <c r="AF5" s="223"/>
      <c r="AG5" s="223"/>
    </row>
    <row r="6" spans="1:33" ht="42" customHeight="1">
      <c r="B6" s="2"/>
      <c r="D6" s="67" t="s">
        <v>51</v>
      </c>
      <c r="E6" s="913" t="str">
        <f>IF('0 基礎データ入力シート【最初に記入】'!$C$6="","",'0 基礎データ入力シート【最初に記入】'!$C$6)</f>
        <v/>
      </c>
      <c r="F6" s="914"/>
      <c r="G6" s="914"/>
      <c r="H6" s="914"/>
      <c r="I6" s="914"/>
      <c r="J6" s="914"/>
      <c r="K6" s="914"/>
      <c r="L6" s="914"/>
      <c r="M6" s="914"/>
      <c r="N6" s="914"/>
      <c r="O6" s="914"/>
      <c r="P6" s="914"/>
      <c r="Q6" s="914"/>
      <c r="R6" s="914"/>
      <c r="S6" s="914"/>
      <c r="T6" s="80"/>
      <c r="U6" s="24"/>
      <c r="V6" s="24"/>
      <c r="W6" s="77"/>
      <c r="X6" s="24"/>
      <c r="Y6" s="24"/>
      <c r="Z6" s="24"/>
      <c r="AA6" s="24"/>
      <c r="AB6" s="24"/>
      <c r="AC6" s="24"/>
      <c r="AD6" s="347"/>
    </row>
    <row r="7" spans="1:33" s="21" customFormat="1" ht="15" customHeight="1">
      <c r="B7" s="55"/>
      <c r="C7" s="55"/>
      <c r="D7" s="55"/>
      <c r="E7" s="55"/>
      <c r="F7" s="55"/>
      <c r="G7" s="55"/>
      <c r="H7" s="55"/>
      <c r="I7" s="55"/>
      <c r="J7" s="55"/>
      <c r="K7" s="55"/>
      <c r="L7" s="55"/>
      <c r="M7" s="55"/>
      <c r="N7" s="55"/>
      <c r="O7" s="55"/>
      <c r="P7" s="55"/>
      <c r="Q7" s="55"/>
      <c r="R7" s="55"/>
      <c r="S7" s="55"/>
      <c r="T7" s="55"/>
      <c r="U7" s="55"/>
      <c r="V7" s="55"/>
      <c r="W7" s="915" t="s">
        <v>317</v>
      </c>
      <c r="X7" s="915"/>
      <c r="Y7" s="915"/>
      <c r="Z7" s="915"/>
      <c r="AA7" s="915"/>
      <c r="AB7" s="55"/>
      <c r="AC7" s="55"/>
      <c r="AD7" s="435"/>
      <c r="AE7" s="223"/>
      <c r="AF7" s="223"/>
      <c r="AG7" s="223"/>
    </row>
    <row r="8" spans="1:33" s="21" customFormat="1" ht="15" customHeight="1">
      <c r="B8" s="55"/>
      <c r="C8" s="55"/>
      <c r="D8" s="55"/>
      <c r="E8" s="55"/>
      <c r="F8" s="55"/>
      <c r="G8" s="55"/>
      <c r="H8" s="55"/>
      <c r="I8" s="55"/>
      <c r="J8" s="55"/>
      <c r="K8" s="55"/>
      <c r="L8" s="55"/>
      <c r="M8" s="55"/>
      <c r="N8" s="55"/>
      <c r="O8" s="55"/>
      <c r="P8" s="55"/>
      <c r="Q8" s="55"/>
      <c r="R8" s="55"/>
      <c r="S8" s="55"/>
      <c r="T8" s="55"/>
      <c r="U8" s="55"/>
      <c r="V8" s="55"/>
      <c r="W8" s="915" t="s">
        <v>318</v>
      </c>
      <c r="X8" s="915"/>
      <c r="Y8" s="915"/>
      <c r="Z8" s="915"/>
      <c r="AA8" s="915"/>
      <c r="AB8" s="55"/>
      <c r="AC8" s="55"/>
      <c r="AD8" s="435"/>
      <c r="AE8" s="223"/>
      <c r="AF8" s="223"/>
      <c r="AG8" s="223"/>
    </row>
    <row r="9" spans="1:33" ht="15" customHeight="1">
      <c r="B9" s="356" t="s">
        <v>53</v>
      </c>
      <c r="D9" s="356" t="s">
        <v>56</v>
      </c>
      <c r="W9" s="77"/>
      <c r="X9" s="77"/>
      <c r="Y9" s="77"/>
      <c r="Z9" s="77"/>
      <c r="AA9" s="77"/>
      <c r="AB9" s="77"/>
      <c r="AE9" s="436"/>
    </row>
    <row r="10" spans="1:33" ht="7.5" customHeight="1">
      <c r="W10" s="77"/>
      <c r="X10" s="82"/>
      <c r="Y10" s="82"/>
      <c r="Z10" s="82"/>
      <c r="AA10" s="82"/>
      <c r="AB10" s="77"/>
      <c r="AE10" s="436"/>
    </row>
    <row r="11" spans="1:33" ht="15" customHeight="1">
      <c r="F11" s="109" t="s">
        <v>321</v>
      </c>
      <c r="W11" s="77"/>
      <c r="X11" s="82"/>
      <c r="Y11" s="82"/>
      <c r="Z11" s="82"/>
      <c r="AA11" s="82"/>
      <c r="AB11" s="77"/>
      <c r="AE11" s="436"/>
    </row>
    <row r="12" spans="1:33" ht="15" customHeight="1">
      <c r="B12" s="356">
        <v>1</v>
      </c>
      <c r="D12" s="357" t="s">
        <v>319</v>
      </c>
      <c r="F12" s="916"/>
      <c r="G12" s="917"/>
      <c r="H12" s="917"/>
      <c r="I12" s="917"/>
      <c r="J12" s="917"/>
      <c r="K12" s="917"/>
      <c r="L12" s="917"/>
      <c r="M12" s="917"/>
      <c r="N12" s="918"/>
      <c r="O12" s="163"/>
      <c r="P12" s="77"/>
      <c r="Q12" s="77"/>
      <c r="R12" s="77"/>
      <c r="S12" s="77"/>
      <c r="T12" s="77"/>
      <c r="U12" s="77"/>
      <c r="W12" s="77">
        <v>1</v>
      </c>
      <c r="X12" s="82"/>
      <c r="Y12" s="886" t="str">
        <f>IF(F12="","",5)</f>
        <v/>
      </c>
      <c r="Z12" s="887"/>
      <c r="AA12" s="82"/>
      <c r="AB12" s="77"/>
      <c r="AE12" s="436"/>
    </row>
    <row r="13" spans="1:33" ht="7.5" customHeight="1">
      <c r="W13" s="77"/>
      <c r="X13" s="82"/>
      <c r="Y13" s="82"/>
      <c r="Z13" s="82"/>
      <c r="AA13" s="82"/>
      <c r="AB13" s="77"/>
      <c r="AE13" s="436"/>
    </row>
    <row r="14" spans="1:33" ht="15" customHeight="1">
      <c r="B14" s="356">
        <v>2</v>
      </c>
      <c r="D14" s="357" t="s">
        <v>239</v>
      </c>
      <c r="F14" s="466"/>
      <c r="G14" s="304" t="s">
        <v>1049</v>
      </c>
      <c r="W14" s="77">
        <v>2</v>
      </c>
      <c r="X14" s="82"/>
      <c r="Y14" s="886" t="str">
        <f>IF(F14=1,2,"")</f>
        <v/>
      </c>
      <c r="Z14" s="887"/>
      <c r="AA14" s="82"/>
      <c r="AB14" s="77"/>
      <c r="AE14" s="436"/>
    </row>
    <row r="15" spans="1:33" ht="7.5" customHeight="1">
      <c r="D15" s="162"/>
      <c r="W15" s="77"/>
      <c r="X15" s="82"/>
      <c r="Y15" s="82"/>
      <c r="Z15" s="82"/>
      <c r="AA15" s="82"/>
      <c r="AB15" s="77"/>
      <c r="AE15" s="436"/>
    </row>
    <row r="16" spans="1:33" ht="15" customHeight="1">
      <c r="D16" s="162"/>
      <c r="F16" s="109" t="s">
        <v>321</v>
      </c>
      <c r="P16" s="109" t="s">
        <v>322</v>
      </c>
      <c r="W16" s="77"/>
      <c r="X16" s="82"/>
      <c r="Y16" s="82"/>
      <c r="Z16" s="82"/>
      <c r="AA16" s="82"/>
      <c r="AB16" s="77"/>
      <c r="AE16" s="436"/>
    </row>
    <row r="17" spans="2:31" ht="15" customHeight="1">
      <c r="B17" s="356">
        <v>3</v>
      </c>
      <c r="D17" s="357" t="s">
        <v>316</v>
      </c>
      <c r="E17" s="13">
        <v>1</v>
      </c>
      <c r="F17" s="916"/>
      <c r="G17" s="917"/>
      <c r="H17" s="917"/>
      <c r="I17" s="917"/>
      <c r="J17" s="917"/>
      <c r="K17" s="917"/>
      <c r="L17" s="917"/>
      <c r="M17" s="917"/>
      <c r="N17" s="918"/>
      <c r="O17" s="300"/>
      <c r="Q17" s="466"/>
      <c r="W17" s="77">
        <v>3</v>
      </c>
      <c r="X17" s="82"/>
      <c r="Y17" s="888" t="str">
        <f>IF(SUM(Q17:Q21)*2=0,"",IF(SUM(Q17:Q21)*2&gt;10,10,SUM(Q17:Q21)*2))</f>
        <v/>
      </c>
      <c r="Z17" s="889"/>
      <c r="AA17" s="82"/>
      <c r="AB17" s="77"/>
      <c r="AE17" s="436"/>
    </row>
    <row r="18" spans="2:31" ht="15" customHeight="1">
      <c r="B18" s="66"/>
      <c r="D18" s="77"/>
      <c r="E18" s="13">
        <v>2</v>
      </c>
      <c r="F18" s="916"/>
      <c r="G18" s="917"/>
      <c r="H18" s="917"/>
      <c r="I18" s="917"/>
      <c r="J18" s="917"/>
      <c r="K18" s="917"/>
      <c r="L18" s="917"/>
      <c r="M18" s="917"/>
      <c r="N18" s="918"/>
      <c r="O18" s="300"/>
      <c r="Q18" s="466"/>
      <c r="W18" s="77"/>
      <c r="X18" s="82"/>
      <c r="Y18" s="82"/>
      <c r="Z18" s="82"/>
      <c r="AA18" s="82"/>
      <c r="AB18" s="77"/>
      <c r="AE18" s="436"/>
    </row>
    <row r="19" spans="2:31" ht="15" customHeight="1">
      <c r="B19" s="66"/>
      <c r="D19" s="77"/>
      <c r="E19" s="13">
        <v>3</v>
      </c>
      <c r="F19" s="916"/>
      <c r="G19" s="917"/>
      <c r="H19" s="917"/>
      <c r="I19" s="917"/>
      <c r="J19" s="917"/>
      <c r="K19" s="917"/>
      <c r="L19" s="917"/>
      <c r="M19" s="917"/>
      <c r="N19" s="918"/>
      <c r="O19" s="300"/>
      <c r="Q19" s="466"/>
      <c r="W19" s="77"/>
      <c r="X19" s="82"/>
      <c r="Y19" s="82"/>
      <c r="Z19" s="82"/>
      <c r="AA19" s="82"/>
      <c r="AB19" s="77"/>
      <c r="AE19" s="436"/>
    </row>
    <row r="20" spans="2:31" ht="15" customHeight="1">
      <c r="B20" s="66"/>
      <c r="D20" s="77"/>
      <c r="E20" s="13">
        <v>4</v>
      </c>
      <c r="F20" s="916"/>
      <c r="G20" s="917"/>
      <c r="H20" s="917"/>
      <c r="I20" s="917"/>
      <c r="J20" s="917"/>
      <c r="K20" s="917"/>
      <c r="L20" s="917"/>
      <c r="M20" s="917"/>
      <c r="N20" s="918"/>
      <c r="O20" s="300"/>
      <c r="Q20" s="466"/>
      <c r="W20" s="77"/>
      <c r="X20" s="82"/>
      <c r="Y20" s="82"/>
      <c r="Z20" s="82"/>
      <c r="AA20" s="82"/>
      <c r="AB20" s="77"/>
      <c r="AE20" s="436"/>
    </row>
    <row r="21" spans="2:31" ht="15" customHeight="1">
      <c r="B21" s="66"/>
      <c r="D21" s="77"/>
      <c r="E21" s="13">
        <v>5</v>
      </c>
      <c r="F21" s="916"/>
      <c r="G21" s="917"/>
      <c r="H21" s="917"/>
      <c r="I21" s="917"/>
      <c r="J21" s="917"/>
      <c r="K21" s="917"/>
      <c r="L21" s="917"/>
      <c r="M21" s="917"/>
      <c r="N21" s="918"/>
      <c r="O21" s="300"/>
      <c r="Q21" s="466"/>
      <c r="W21" s="77"/>
      <c r="X21" s="82"/>
      <c r="Y21" s="82"/>
      <c r="Z21" s="82"/>
      <c r="AA21" s="82"/>
      <c r="AB21" s="77"/>
      <c r="AE21" s="436"/>
    </row>
    <row r="22" spans="2:31" ht="7.5" customHeight="1">
      <c r="B22" s="66"/>
      <c r="D22" s="77"/>
      <c r="F22" s="77"/>
      <c r="G22" s="77"/>
      <c r="H22" s="77"/>
      <c r="I22" s="77"/>
      <c r="J22" s="77"/>
      <c r="K22" s="77"/>
      <c r="L22" s="77"/>
      <c r="M22" s="77"/>
      <c r="N22" s="77"/>
      <c r="P22" s="77"/>
      <c r="Q22" s="77"/>
      <c r="W22" s="77"/>
      <c r="X22" s="82"/>
      <c r="Y22" s="82"/>
      <c r="Z22" s="82"/>
      <c r="AA22" s="82"/>
      <c r="AB22" s="77"/>
      <c r="AE22" s="436"/>
    </row>
    <row r="23" spans="2:31" ht="15" customHeight="1">
      <c r="B23" s="356">
        <v>4</v>
      </c>
      <c r="D23" s="357" t="s">
        <v>0</v>
      </c>
      <c r="F23" s="229" t="s">
        <v>3</v>
      </c>
      <c r="G23" s="304" t="s">
        <v>654</v>
      </c>
      <c r="P23" s="165"/>
      <c r="Q23" s="165"/>
      <c r="R23" s="165"/>
      <c r="S23" s="165"/>
      <c r="T23" s="466"/>
      <c r="U23" s="165"/>
      <c r="W23" s="77">
        <v>4</v>
      </c>
      <c r="X23" s="82"/>
      <c r="Y23" s="888" t="str">
        <f>IF(SUM(T23:T24)=0,"",IF(SUM(T23:T24)=1,5,10))</f>
        <v/>
      </c>
      <c r="Z23" s="889"/>
      <c r="AA23" s="82"/>
      <c r="AB23" s="77"/>
      <c r="AD23" s="437"/>
      <c r="AE23" s="437"/>
    </row>
    <row r="24" spans="2:31" ht="15" customHeight="1">
      <c r="B24" s="346"/>
      <c r="C24" s="347"/>
      <c r="D24" s="348" t="s">
        <v>656</v>
      </c>
      <c r="F24" s="229" t="s">
        <v>134</v>
      </c>
      <c r="G24" s="304" t="s">
        <v>655</v>
      </c>
      <c r="P24" s="165"/>
      <c r="Q24" s="165"/>
      <c r="R24" s="165"/>
      <c r="S24" s="165"/>
      <c r="T24" s="466"/>
      <c r="U24" s="165"/>
      <c r="W24" s="77"/>
      <c r="X24" s="82"/>
      <c r="Y24" s="82"/>
      <c r="Z24" s="82"/>
      <c r="AA24" s="82"/>
      <c r="AB24" s="77"/>
      <c r="AE24" s="436"/>
    </row>
    <row r="25" spans="2:31" ht="7.5" customHeight="1">
      <c r="D25" s="162"/>
      <c r="W25" s="77"/>
      <c r="X25" s="82"/>
      <c r="Y25" s="82"/>
      <c r="Z25" s="82"/>
      <c r="AA25" s="82"/>
      <c r="AB25" s="77"/>
      <c r="AE25" s="436"/>
    </row>
    <row r="26" spans="2:31" ht="15" customHeight="1">
      <c r="B26" s="356">
        <v>5</v>
      </c>
      <c r="D26" s="357" t="s">
        <v>332</v>
      </c>
      <c r="F26" s="466"/>
      <c r="G26" s="2" t="s">
        <v>326</v>
      </c>
      <c r="W26" s="77">
        <v>5</v>
      </c>
      <c r="X26" s="82"/>
      <c r="Y26" s="886" t="str">
        <f>IF(F26=1,5,"")</f>
        <v/>
      </c>
      <c r="Z26" s="887"/>
      <c r="AA26" s="82"/>
      <c r="AB26" s="77"/>
      <c r="AE26" s="436"/>
    </row>
    <row r="27" spans="2:31" ht="7.5" customHeight="1">
      <c r="D27" s="161"/>
      <c r="W27" s="77"/>
      <c r="X27" s="82"/>
      <c r="Y27" s="82"/>
      <c r="Z27" s="82"/>
      <c r="AA27" s="82"/>
      <c r="AB27" s="77"/>
      <c r="AE27" s="436"/>
    </row>
    <row r="28" spans="2:31" ht="22.5" customHeight="1">
      <c r="B28" s="574">
        <v>6</v>
      </c>
      <c r="D28" s="577" t="s">
        <v>1050</v>
      </c>
      <c r="F28" s="466"/>
      <c r="G28" s="2" t="s">
        <v>326</v>
      </c>
      <c r="P28" s="2" t="s">
        <v>1</v>
      </c>
      <c r="W28" s="77">
        <v>6</v>
      </c>
      <c r="X28" s="82"/>
      <c r="Y28" s="896" t="str">
        <f>IF(F28=1,3,"")</f>
        <v/>
      </c>
      <c r="Z28" s="896"/>
      <c r="AA28" s="82"/>
      <c r="AB28" s="77"/>
      <c r="AE28" s="436"/>
    </row>
    <row r="29" spans="2:31" ht="13.5" customHeight="1">
      <c r="D29" s="162"/>
      <c r="W29" s="77"/>
      <c r="X29" s="82"/>
      <c r="Y29" s="82"/>
      <c r="Z29" s="82"/>
      <c r="AA29" s="82"/>
      <c r="AB29" s="77"/>
      <c r="AE29" s="436"/>
    </row>
    <row r="30" spans="2:31" ht="22.5" customHeight="1">
      <c r="B30" s="575">
        <v>7</v>
      </c>
      <c r="D30" s="576" t="s">
        <v>223</v>
      </c>
      <c r="F30" s="466"/>
      <c r="G30" s="2" t="s">
        <v>326</v>
      </c>
      <c r="P30" s="2" t="s">
        <v>1</v>
      </c>
      <c r="W30" s="77">
        <v>7</v>
      </c>
      <c r="X30" s="82"/>
      <c r="Y30" s="896" t="str">
        <f>IF(F30=1,5,"")</f>
        <v/>
      </c>
      <c r="Z30" s="896"/>
      <c r="AA30" s="82"/>
      <c r="AB30" s="77"/>
      <c r="AE30" s="436"/>
    </row>
    <row r="31" spans="2:31" ht="7.5" customHeight="1">
      <c r="D31" s="162"/>
      <c r="W31" s="77"/>
      <c r="X31" s="82"/>
      <c r="Y31" s="82"/>
      <c r="Z31" s="82"/>
      <c r="AA31" s="82"/>
      <c r="AB31" s="77"/>
      <c r="AE31" s="436"/>
    </row>
    <row r="32" spans="2:31" ht="15" customHeight="1">
      <c r="B32" s="356">
        <v>8</v>
      </c>
      <c r="D32" s="351" t="s">
        <v>1004</v>
      </c>
      <c r="F32" s="308" t="s">
        <v>3</v>
      </c>
      <c r="G32" s="304" t="s">
        <v>1006</v>
      </c>
      <c r="H32" s="308"/>
      <c r="I32" s="353"/>
      <c r="J32" s="353"/>
      <c r="K32" s="353"/>
      <c r="L32" s="353"/>
      <c r="M32" s="353"/>
      <c r="N32" s="353"/>
      <c r="O32" s="353"/>
      <c r="P32" s="353"/>
      <c r="Q32" s="353"/>
      <c r="R32" s="353"/>
      <c r="S32" s="353"/>
      <c r="T32" s="554"/>
      <c r="W32" s="77">
        <v>8</v>
      </c>
      <c r="X32" s="82"/>
      <c r="Y32" s="886" t="str">
        <f>IF(T32*3+T33*2=0,"",T32*3+T33*2)</f>
        <v/>
      </c>
      <c r="Z32" s="887"/>
      <c r="AA32" s="82"/>
      <c r="AB32" s="77"/>
      <c r="AE32" s="436"/>
    </row>
    <row r="33" spans="2:33" ht="16.5" customHeight="1">
      <c r="D33" s="162"/>
      <c r="F33" s="308" t="s">
        <v>134</v>
      </c>
      <c r="G33" s="304" t="s">
        <v>1005</v>
      </c>
      <c r="H33" s="308"/>
      <c r="I33" s="353"/>
      <c r="J33" s="353"/>
      <c r="K33" s="353"/>
      <c r="L33" s="353"/>
      <c r="M33" s="353"/>
      <c r="N33" s="353"/>
      <c r="O33" s="353"/>
      <c r="P33" s="353"/>
      <c r="Q33" s="353"/>
      <c r="R33" s="353"/>
      <c r="S33" s="353"/>
      <c r="T33" s="554"/>
      <c r="W33" s="77"/>
      <c r="X33" s="82"/>
      <c r="Y33" s="82"/>
      <c r="Z33" s="82"/>
      <c r="AA33" s="82"/>
      <c r="AB33" s="77"/>
      <c r="AE33" s="436"/>
    </row>
    <row r="34" spans="2:33" s="202" customFormat="1" ht="15" customHeight="1">
      <c r="B34" s="543"/>
      <c r="D34" s="162"/>
      <c r="E34" s="229"/>
      <c r="F34" s="426"/>
      <c r="G34" s="426"/>
      <c r="H34" s="426"/>
      <c r="I34" s="426"/>
      <c r="J34" s="426"/>
      <c r="K34" s="426"/>
      <c r="L34" s="229"/>
      <c r="M34" s="906"/>
      <c r="N34" s="906"/>
      <c r="O34" s="906"/>
      <c r="P34" s="906"/>
      <c r="Q34" s="906"/>
      <c r="R34" s="906"/>
      <c r="S34" s="912"/>
      <c r="T34" s="439"/>
      <c r="U34" s="229"/>
      <c r="V34" s="228"/>
      <c r="W34" s="203"/>
      <c r="X34" s="563"/>
      <c r="Y34" s="563"/>
      <c r="Z34" s="563"/>
      <c r="AA34" s="563"/>
      <c r="AB34" s="228"/>
      <c r="AC34" s="229"/>
      <c r="AD34" s="437"/>
      <c r="AE34" s="437"/>
      <c r="AF34" s="438"/>
      <c r="AG34" s="438"/>
    </row>
    <row r="35" spans="2:33" ht="15" customHeight="1">
      <c r="B35" s="356">
        <v>9</v>
      </c>
      <c r="D35" s="357" t="s">
        <v>2</v>
      </c>
      <c r="F35" s="13" t="s">
        <v>3</v>
      </c>
      <c r="G35" s="2" t="s">
        <v>327</v>
      </c>
      <c r="S35" s="2"/>
      <c r="T35" s="466"/>
      <c r="W35" s="270" t="s">
        <v>1054</v>
      </c>
      <c r="X35" s="568"/>
      <c r="Y35" s="888" t="str">
        <f>IF(T35=1,15,"")</f>
        <v/>
      </c>
      <c r="Z35" s="889"/>
      <c r="AA35" s="82"/>
      <c r="AB35" s="77"/>
      <c r="AE35" s="436"/>
    </row>
    <row r="36" spans="2:33" ht="7.5" customHeight="1">
      <c r="B36" s="66"/>
      <c r="D36" s="79"/>
      <c r="G36" s="2"/>
      <c r="S36" s="2"/>
      <c r="T36" s="198"/>
      <c r="W36" s="270"/>
      <c r="X36" s="568"/>
      <c r="Y36" s="82"/>
      <c r="Z36" s="82"/>
      <c r="AA36" s="82"/>
      <c r="AB36" s="77"/>
      <c r="AE36" s="436"/>
    </row>
    <row r="37" spans="2:33" s="202" customFormat="1" ht="15" customHeight="1">
      <c r="B37" s="206"/>
      <c r="D37" s="905" t="s">
        <v>577</v>
      </c>
      <c r="E37" s="229"/>
      <c r="F37" s="229" t="s">
        <v>134</v>
      </c>
      <c r="G37" s="202" t="s">
        <v>328</v>
      </c>
      <c r="H37" s="229"/>
      <c r="I37" s="229"/>
      <c r="J37" s="229"/>
      <c r="K37" s="229"/>
      <c r="L37" s="229"/>
      <c r="M37" s="229"/>
      <c r="N37" s="229"/>
      <c r="O37" s="229"/>
      <c r="P37" s="229"/>
      <c r="Q37" s="229"/>
      <c r="R37" s="229"/>
      <c r="T37" s="229"/>
      <c r="U37" s="229"/>
      <c r="V37" s="228"/>
      <c r="W37" s="270" t="s">
        <v>1055</v>
      </c>
      <c r="X37" s="568"/>
      <c r="Y37" s="888" t="str">
        <f>IF(SUM(L38,T38)=0,"",SUM(L38,T38)*5)</f>
        <v/>
      </c>
      <c r="Z37" s="889"/>
      <c r="AA37" s="82"/>
      <c r="AB37" s="228"/>
      <c r="AC37" s="229"/>
      <c r="AD37" s="437"/>
      <c r="AE37" s="437"/>
      <c r="AF37" s="438"/>
      <c r="AG37" s="438"/>
    </row>
    <row r="38" spans="2:33" s="202" customFormat="1" ht="15" customHeight="1">
      <c r="B38" s="206"/>
      <c r="D38" s="905"/>
      <c r="E38" s="909" t="s">
        <v>833</v>
      </c>
      <c r="F38" s="909"/>
      <c r="G38" s="909"/>
      <c r="H38" s="909"/>
      <c r="I38" s="909"/>
      <c r="J38" s="909"/>
      <c r="K38" s="910"/>
      <c r="L38" s="466"/>
      <c r="M38" s="906" t="s">
        <v>566</v>
      </c>
      <c r="N38" s="906"/>
      <c r="O38" s="906"/>
      <c r="P38" s="906"/>
      <c r="Q38" s="906"/>
      <c r="R38" s="906"/>
      <c r="S38" s="907"/>
      <c r="T38" s="466"/>
      <c r="U38" s="229"/>
      <c r="V38" s="228"/>
      <c r="W38" s="270"/>
      <c r="X38" s="568"/>
      <c r="Y38" s="82"/>
      <c r="Z38" s="82"/>
      <c r="AA38" s="82"/>
      <c r="AB38" s="228"/>
      <c r="AC38" s="229"/>
      <c r="AD38" s="437"/>
      <c r="AE38" s="437"/>
      <c r="AF38" s="438"/>
      <c r="AG38" s="438"/>
    </row>
    <row r="39" spans="2:33" s="202" customFormat="1" ht="7.5" customHeight="1">
      <c r="B39" s="206"/>
      <c r="D39" s="228"/>
      <c r="E39" s="229"/>
      <c r="F39" s="229"/>
      <c r="H39" s="229"/>
      <c r="I39" s="229"/>
      <c r="J39" s="229"/>
      <c r="K39" s="229"/>
      <c r="L39" s="229"/>
      <c r="M39" s="229"/>
      <c r="N39" s="229"/>
      <c r="O39" s="229"/>
      <c r="P39" s="229"/>
      <c r="Q39" s="229"/>
      <c r="R39" s="229"/>
      <c r="T39" s="228"/>
      <c r="U39" s="229"/>
      <c r="V39" s="228"/>
      <c r="W39" s="271"/>
      <c r="X39" s="301"/>
      <c r="Y39" s="301"/>
      <c r="Z39" s="301"/>
      <c r="AA39" s="301"/>
      <c r="AB39" s="228"/>
      <c r="AC39" s="229"/>
      <c r="AD39" s="437"/>
      <c r="AE39" s="437"/>
      <c r="AF39" s="438"/>
      <c r="AG39" s="438"/>
    </row>
    <row r="40" spans="2:33" s="202" customFormat="1" ht="15" customHeight="1">
      <c r="B40" s="206"/>
      <c r="D40" s="908" t="s">
        <v>568</v>
      </c>
      <c r="E40" s="229"/>
      <c r="F40" s="229" t="s">
        <v>135</v>
      </c>
      <c r="G40" s="43" t="s">
        <v>567</v>
      </c>
      <c r="R40" s="229"/>
      <c r="T40" s="105"/>
      <c r="U40" s="229"/>
      <c r="V40" s="229"/>
      <c r="W40" s="270" t="s">
        <v>1056</v>
      </c>
      <c r="X40" s="568"/>
      <c r="Y40" s="892" t="str">
        <f>IF(SUM(T41:T49)&gt;=1,5,"")</f>
        <v/>
      </c>
      <c r="Z40" s="893"/>
      <c r="AA40" s="301"/>
      <c r="AB40" s="228"/>
      <c r="AC40" s="229"/>
      <c r="AD40" s="437"/>
      <c r="AE40" s="437"/>
      <c r="AF40" s="438"/>
      <c r="AG40" s="438"/>
    </row>
    <row r="41" spans="2:33" s="202" customFormat="1" ht="15" customHeight="1">
      <c r="B41" s="206"/>
      <c r="D41" s="908"/>
      <c r="E41" s="229"/>
      <c r="F41" s="43" t="s">
        <v>1086</v>
      </c>
      <c r="R41" s="229"/>
      <c r="T41" s="466"/>
      <c r="U41" s="229"/>
      <c r="V41" s="229"/>
      <c r="W41" s="270"/>
      <c r="X41" s="568"/>
      <c r="Y41" s="301"/>
      <c r="Z41" s="301"/>
      <c r="AA41" s="301"/>
      <c r="AB41" s="228"/>
      <c r="AC41" s="229"/>
      <c r="AD41" s="437"/>
      <c r="AE41" s="437"/>
      <c r="AF41" s="438"/>
      <c r="AG41" s="438"/>
    </row>
    <row r="42" spans="2:33" s="202" customFormat="1" ht="15" customHeight="1">
      <c r="B42" s="206"/>
      <c r="D42" s="908"/>
      <c r="E42" s="229"/>
      <c r="F42" s="43" t="s">
        <v>1085</v>
      </c>
      <c r="G42" s="43"/>
      <c r="H42" s="229"/>
      <c r="I42" s="229"/>
      <c r="J42" s="105"/>
      <c r="K42" s="229"/>
      <c r="L42" s="109"/>
      <c r="M42" s="229"/>
      <c r="N42" s="229"/>
      <c r="O42" s="229"/>
      <c r="P42" s="229"/>
      <c r="Q42" s="198"/>
      <c r="R42" s="229"/>
      <c r="T42" s="466"/>
      <c r="U42" s="229"/>
      <c r="V42" s="229"/>
      <c r="W42" s="270"/>
      <c r="X42" s="568"/>
      <c r="Y42" s="301"/>
      <c r="Z42" s="301"/>
      <c r="AA42" s="301"/>
      <c r="AB42" s="228"/>
      <c r="AC42" s="229"/>
      <c r="AD42" s="437"/>
      <c r="AE42" s="437"/>
      <c r="AF42" s="438"/>
      <c r="AG42" s="438"/>
    </row>
    <row r="43" spans="2:33" s="202" customFormat="1" ht="15" customHeight="1">
      <c r="B43" s="206"/>
      <c r="D43" s="908"/>
      <c r="E43" s="229"/>
      <c r="F43" s="43" t="s">
        <v>569</v>
      </c>
      <c r="G43" s="43"/>
      <c r="H43" s="229"/>
      <c r="I43" s="229"/>
      <c r="J43" s="105"/>
      <c r="K43" s="229"/>
      <c r="L43" s="109"/>
      <c r="M43" s="229"/>
      <c r="N43" s="229"/>
      <c r="O43" s="229"/>
      <c r="P43" s="229"/>
      <c r="Q43" s="198"/>
      <c r="R43" s="229"/>
      <c r="T43" s="466"/>
      <c r="U43" s="229"/>
      <c r="V43" s="229"/>
      <c r="W43" s="270"/>
      <c r="X43" s="568"/>
      <c r="Y43" s="301"/>
      <c r="Z43" s="301"/>
      <c r="AA43" s="301"/>
      <c r="AB43" s="228"/>
      <c r="AC43" s="229"/>
      <c r="AD43" s="437"/>
      <c r="AE43" s="437"/>
      <c r="AF43" s="438"/>
      <c r="AG43" s="438"/>
    </row>
    <row r="44" spans="2:33" s="202" customFormat="1" ht="15" customHeight="1">
      <c r="B44" s="206"/>
      <c r="D44" s="908"/>
      <c r="E44" s="229"/>
      <c r="F44" s="43" t="s">
        <v>570</v>
      </c>
      <c r="G44" s="43"/>
      <c r="H44" s="229"/>
      <c r="I44" s="229"/>
      <c r="J44" s="105"/>
      <c r="K44" s="229"/>
      <c r="L44" s="109"/>
      <c r="M44" s="229"/>
      <c r="N44" s="229"/>
      <c r="O44" s="229"/>
      <c r="P44" s="229"/>
      <c r="Q44" s="198"/>
      <c r="R44" s="229"/>
      <c r="T44" s="466"/>
      <c r="U44" s="229"/>
      <c r="V44" s="229"/>
      <c r="W44" s="270"/>
      <c r="X44" s="568"/>
      <c r="Y44" s="301"/>
      <c r="Z44" s="301"/>
      <c r="AA44" s="301"/>
      <c r="AB44" s="228"/>
      <c r="AC44" s="229"/>
      <c r="AD44" s="437"/>
      <c r="AE44" s="437"/>
      <c r="AF44" s="438"/>
      <c r="AG44" s="438"/>
    </row>
    <row r="45" spans="2:33" s="202" customFormat="1" ht="15" customHeight="1">
      <c r="B45" s="206"/>
      <c r="D45" s="908"/>
      <c r="E45" s="229"/>
      <c r="F45" s="43" t="s">
        <v>572</v>
      </c>
      <c r="G45" s="43"/>
      <c r="H45" s="229"/>
      <c r="I45" s="229"/>
      <c r="J45" s="105"/>
      <c r="K45" s="229"/>
      <c r="L45" s="109"/>
      <c r="M45" s="229"/>
      <c r="N45" s="229"/>
      <c r="O45" s="229"/>
      <c r="P45" s="229"/>
      <c r="Q45" s="198"/>
      <c r="R45" s="229"/>
      <c r="T45" s="466"/>
      <c r="U45" s="229"/>
      <c r="V45" s="229"/>
      <c r="W45" s="270"/>
      <c r="X45" s="568"/>
      <c r="Y45" s="301"/>
      <c r="Z45" s="301"/>
      <c r="AA45" s="301"/>
      <c r="AB45" s="228"/>
      <c r="AC45" s="229"/>
      <c r="AD45" s="437"/>
      <c r="AE45" s="437"/>
      <c r="AF45" s="438"/>
      <c r="AG45" s="438"/>
    </row>
    <row r="46" spans="2:33" s="202" customFormat="1" ht="15" customHeight="1">
      <c r="B46" s="206"/>
      <c r="D46" s="908"/>
      <c r="E46" s="229"/>
      <c r="F46" s="43" t="s">
        <v>573</v>
      </c>
      <c r="G46" s="43"/>
      <c r="H46" s="229"/>
      <c r="I46" s="229"/>
      <c r="J46" s="105"/>
      <c r="K46" s="229"/>
      <c r="L46" s="109"/>
      <c r="M46" s="229"/>
      <c r="N46" s="229"/>
      <c r="O46" s="229"/>
      <c r="P46" s="229"/>
      <c r="Q46" s="198"/>
      <c r="R46" s="229"/>
      <c r="T46" s="466"/>
      <c r="U46" s="229"/>
      <c r="V46" s="229"/>
      <c r="W46" s="270"/>
      <c r="X46" s="568"/>
      <c r="Y46" s="301"/>
      <c r="Z46" s="301"/>
      <c r="AA46" s="301"/>
      <c r="AB46" s="228"/>
      <c r="AC46" s="229"/>
      <c r="AD46" s="437"/>
      <c r="AE46" s="437"/>
      <c r="AF46" s="438"/>
      <c r="AG46" s="438"/>
    </row>
    <row r="47" spans="2:33" s="202" customFormat="1" ht="15" customHeight="1">
      <c r="B47" s="563"/>
      <c r="D47" s="908"/>
      <c r="E47" s="229"/>
      <c r="F47" s="43" t="s">
        <v>1051</v>
      </c>
      <c r="G47" s="43"/>
      <c r="H47" s="229"/>
      <c r="I47" s="229"/>
      <c r="J47" s="565"/>
      <c r="K47" s="229"/>
      <c r="L47" s="109"/>
      <c r="M47" s="229"/>
      <c r="N47" s="229"/>
      <c r="O47" s="229"/>
      <c r="P47" s="229"/>
      <c r="Q47" s="198"/>
      <c r="R47" s="229"/>
      <c r="T47" s="466"/>
      <c r="U47" s="229"/>
      <c r="V47" s="229"/>
      <c r="W47" s="270"/>
      <c r="X47" s="568"/>
      <c r="Y47" s="301"/>
      <c r="Z47" s="301"/>
      <c r="AA47" s="301"/>
      <c r="AB47" s="228"/>
      <c r="AC47" s="229"/>
      <c r="AD47" s="437"/>
      <c r="AE47" s="437"/>
      <c r="AF47" s="438"/>
      <c r="AG47" s="438"/>
    </row>
    <row r="48" spans="2:33" s="202" customFormat="1" ht="15" customHeight="1">
      <c r="B48" s="206"/>
      <c r="D48" s="908"/>
      <c r="E48" s="229"/>
      <c r="F48" s="43" t="s">
        <v>1052</v>
      </c>
      <c r="G48" s="43"/>
      <c r="H48" s="229"/>
      <c r="I48" s="229"/>
      <c r="J48" s="105"/>
      <c r="K48" s="229"/>
      <c r="L48" s="109"/>
      <c r="M48" s="229"/>
      <c r="N48" s="229"/>
      <c r="O48" s="229"/>
      <c r="P48" s="229"/>
      <c r="Q48" s="198"/>
      <c r="R48" s="229"/>
      <c r="T48" s="466"/>
      <c r="U48" s="229"/>
      <c r="V48" s="229"/>
      <c r="W48" s="270"/>
      <c r="X48" s="568"/>
      <c r="Y48" s="301"/>
      <c r="Z48" s="301"/>
      <c r="AA48" s="301"/>
      <c r="AB48" s="228"/>
      <c r="AC48" s="229"/>
      <c r="AD48" s="437"/>
      <c r="AE48" s="437"/>
      <c r="AF48" s="438"/>
      <c r="AG48" s="438"/>
    </row>
    <row r="49" spans="2:33" s="202" customFormat="1" ht="15" customHeight="1">
      <c r="B49" s="206"/>
      <c r="D49" s="908"/>
      <c r="E49" s="229"/>
      <c r="F49" s="43" t="s">
        <v>1053</v>
      </c>
      <c r="G49" s="43"/>
      <c r="H49" s="229"/>
      <c r="I49" s="229"/>
      <c r="J49" s="105"/>
      <c r="K49" s="229"/>
      <c r="L49" s="109"/>
      <c r="M49" s="229"/>
      <c r="N49" s="229"/>
      <c r="O49" s="229"/>
      <c r="P49" s="229"/>
      <c r="Q49" s="198"/>
      <c r="R49" s="229"/>
      <c r="T49" s="466"/>
      <c r="U49" s="229"/>
      <c r="V49" s="229"/>
      <c r="W49" s="270"/>
      <c r="X49" s="568"/>
      <c r="Y49" s="301"/>
      <c r="Z49" s="301"/>
      <c r="AA49" s="301"/>
      <c r="AB49" s="228"/>
      <c r="AC49" s="229"/>
      <c r="AD49" s="437"/>
      <c r="AE49" s="437"/>
      <c r="AF49" s="438"/>
      <c r="AG49" s="438"/>
    </row>
    <row r="50" spans="2:33" s="202" customFormat="1" ht="7.5" customHeight="1">
      <c r="B50" s="201"/>
      <c r="D50" s="161"/>
      <c r="E50" s="229"/>
      <c r="F50" s="229"/>
      <c r="G50" s="229"/>
      <c r="H50" s="229"/>
      <c r="I50" s="229"/>
      <c r="J50" s="229"/>
      <c r="K50" s="229"/>
      <c r="L50" s="229"/>
      <c r="M50" s="229"/>
      <c r="N50" s="229"/>
      <c r="O50" s="229"/>
      <c r="P50" s="229"/>
      <c r="Q50" s="229"/>
      <c r="R50" s="229"/>
      <c r="S50" s="229"/>
      <c r="T50" s="229"/>
      <c r="U50" s="229"/>
      <c r="V50" s="229"/>
      <c r="W50" s="228"/>
      <c r="X50" s="301"/>
      <c r="Y50" s="301"/>
      <c r="Z50" s="301"/>
      <c r="AA50" s="301"/>
      <c r="AB50" s="228"/>
      <c r="AC50" s="229"/>
      <c r="AD50" s="437"/>
      <c r="AE50" s="437"/>
      <c r="AF50" s="438"/>
      <c r="AG50" s="438"/>
    </row>
    <row r="51" spans="2:33" s="202" customFormat="1" ht="15" customHeight="1">
      <c r="B51" s="278">
        <v>10</v>
      </c>
      <c r="D51" s="279" t="s">
        <v>368</v>
      </c>
      <c r="E51" s="229"/>
      <c r="F51" s="900"/>
      <c r="G51" s="901"/>
      <c r="H51" s="911" t="s">
        <v>578</v>
      </c>
      <c r="I51" s="903"/>
      <c r="J51" s="903"/>
      <c r="K51" s="903"/>
      <c r="L51" s="903"/>
      <c r="M51" s="903"/>
      <c r="N51" s="903"/>
      <c r="O51" s="903"/>
      <c r="P51" s="903"/>
      <c r="Q51" s="903"/>
      <c r="R51" s="903"/>
      <c r="S51" s="903"/>
      <c r="T51" s="903"/>
      <c r="U51" s="263"/>
      <c r="V51" s="229"/>
      <c r="W51" s="228">
        <v>10</v>
      </c>
      <c r="X51" s="404"/>
      <c r="Y51" s="890" t="str">
        <f>IF(F51=0,"",F51*5)</f>
        <v/>
      </c>
      <c r="Z51" s="891"/>
      <c r="AA51" s="82"/>
      <c r="AB51" s="228"/>
      <c r="AC51" s="229"/>
      <c r="AD51" s="437"/>
      <c r="AE51" s="437"/>
      <c r="AF51" s="438"/>
      <c r="AG51" s="438"/>
    </row>
    <row r="52" spans="2:33" s="202" customFormat="1" ht="15" customHeight="1">
      <c r="B52" s="904" t="s">
        <v>579</v>
      </c>
      <c r="C52" s="904"/>
      <c r="D52" s="904"/>
      <c r="E52" s="904"/>
      <c r="F52" s="904"/>
      <c r="G52" s="904"/>
      <c r="H52" s="904"/>
      <c r="I52" s="904"/>
      <c r="J52" s="904"/>
      <c r="K52" s="904"/>
      <c r="L52" s="904"/>
      <c r="M52" s="904"/>
      <c r="N52" s="904"/>
      <c r="O52" s="904"/>
      <c r="P52" s="904"/>
      <c r="Q52" s="904"/>
      <c r="R52" s="904"/>
      <c r="S52" s="904"/>
      <c r="T52" s="904"/>
      <c r="U52" s="904"/>
      <c r="V52" s="229"/>
      <c r="W52" s="228"/>
      <c r="X52" s="301"/>
      <c r="Y52" s="301"/>
      <c r="Z52" s="301"/>
      <c r="AA52" s="301"/>
      <c r="AB52" s="228"/>
      <c r="AC52" s="229"/>
      <c r="AD52" s="437"/>
      <c r="AE52" s="437"/>
      <c r="AF52" s="438"/>
      <c r="AG52" s="438"/>
    </row>
    <row r="53" spans="2:33" s="202" customFormat="1" ht="15" customHeight="1">
      <c r="B53" s="897">
        <v>1</v>
      </c>
      <c r="C53" s="898"/>
      <c r="D53" s="467"/>
      <c r="E53" s="229">
        <v>4</v>
      </c>
      <c r="F53" s="899"/>
      <c r="G53" s="899"/>
      <c r="H53" s="899"/>
      <c r="I53" s="899"/>
      <c r="J53" s="899"/>
      <c r="K53" s="899"/>
      <c r="L53" s="899"/>
      <c r="M53" s="229">
        <v>7</v>
      </c>
      <c r="N53" s="899"/>
      <c r="O53" s="899"/>
      <c r="P53" s="899"/>
      <c r="Q53" s="899"/>
      <c r="R53" s="899"/>
      <c r="S53" s="899"/>
      <c r="T53" s="899"/>
      <c r="U53" s="263"/>
      <c r="V53" s="229"/>
      <c r="W53" s="228"/>
      <c r="X53" s="301"/>
      <c r="Y53" s="301"/>
      <c r="Z53" s="301"/>
      <c r="AA53" s="301"/>
      <c r="AB53" s="228"/>
      <c r="AC53" s="229"/>
      <c r="AD53" s="437"/>
      <c r="AE53" s="437"/>
      <c r="AF53" s="438"/>
      <c r="AG53" s="438"/>
    </row>
    <row r="54" spans="2:33" s="202" customFormat="1" ht="15" customHeight="1">
      <c r="B54" s="897">
        <v>2</v>
      </c>
      <c r="C54" s="898"/>
      <c r="D54" s="467"/>
      <c r="E54" s="229">
        <v>5</v>
      </c>
      <c r="F54" s="899"/>
      <c r="G54" s="899"/>
      <c r="H54" s="899"/>
      <c r="I54" s="899"/>
      <c r="J54" s="899"/>
      <c r="K54" s="899"/>
      <c r="L54" s="899"/>
      <c r="M54" s="229">
        <v>8</v>
      </c>
      <c r="N54" s="899"/>
      <c r="O54" s="899"/>
      <c r="P54" s="899"/>
      <c r="Q54" s="899"/>
      <c r="R54" s="899"/>
      <c r="S54" s="899"/>
      <c r="T54" s="899"/>
      <c r="U54" s="263"/>
      <c r="V54" s="229"/>
      <c r="W54" s="228"/>
      <c r="X54" s="301"/>
      <c r="Y54" s="301"/>
      <c r="Z54" s="301"/>
      <c r="AA54" s="301"/>
      <c r="AB54" s="228"/>
      <c r="AC54" s="229"/>
      <c r="AD54" s="437"/>
      <c r="AE54" s="437"/>
      <c r="AF54" s="438"/>
      <c r="AG54" s="438"/>
    </row>
    <row r="55" spans="2:33" s="202" customFormat="1" ht="15" customHeight="1">
      <c r="B55" s="897">
        <v>3</v>
      </c>
      <c r="C55" s="898"/>
      <c r="D55" s="467"/>
      <c r="E55" s="229">
        <v>6</v>
      </c>
      <c r="F55" s="899"/>
      <c r="G55" s="899"/>
      <c r="H55" s="899"/>
      <c r="I55" s="899"/>
      <c r="J55" s="899"/>
      <c r="K55" s="899"/>
      <c r="L55" s="899"/>
      <c r="M55" s="229">
        <v>9</v>
      </c>
      <c r="N55" s="899"/>
      <c r="O55" s="899"/>
      <c r="P55" s="899"/>
      <c r="Q55" s="899"/>
      <c r="R55" s="899"/>
      <c r="S55" s="899"/>
      <c r="T55" s="899"/>
      <c r="U55" s="263"/>
      <c r="V55" s="229"/>
      <c r="W55" s="228"/>
      <c r="X55" s="301"/>
      <c r="Y55" s="301"/>
      <c r="Z55" s="301"/>
      <c r="AA55" s="301"/>
      <c r="AB55" s="228"/>
      <c r="AC55" s="229"/>
      <c r="AD55" s="437"/>
      <c r="AE55" s="437"/>
      <c r="AF55" s="438"/>
      <c r="AG55" s="438"/>
    </row>
    <row r="56" spans="2:33" s="202" customFormat="1" ht="7.5" customHeight="1">
      <c r="B56" s="206"/>
      <c r="D56" s="228"/>
      <c r="E56" s="229"/>
      <c r="F56" s="263"/>
      <c r="G56" s="263"/>
      <c r="H56" s="263"/>
      <c r="I56" s="263"/>
      <c r="J56" s="263"/>
      <c r="K56" s="263"/>
      <c r="L56" s="263"/>
      <c r="M56" s="263"/>
      <c r="N56" s="263"/>
      <c r="O56" s="229"/>
      <c r="P56" s="229"/>
      <c r="Q56" s="229"/>
      <c r="R56" s="229"/>
      <c r="S56" s="229"/>
      <c r="T56" s="229"/>
      <c r="U56" s="229"/>
      <c r="V56" s="229"/>
      <c r="W56" s="228"/>
      <c r="X56" s="301"/>
      <c r="Y56" s="301"/>
      <c r="Z56" s="301"/>
      <c r="AA56" s="301"/>
      <c r="AB56" s="228"/>
      <c r="AC56" s="229"/>
      <c r="AD56" s="437"/>
      <c r="AE56" s="437"/>
      <c r="AF56" s="438"/>
      <c r="AG56" s="438"/>
    </row>
    <row r="57" spans="2:33" s="202" customFormat="1" ht="15" customHeight="1">
      <c r="B57" s="278">
        <v>11</v>
      </c>
      <c r="D57" s="358" t="s">
        <v>526</v>
      </c>
      <c r="E57" s="229"/>
      <c r="F57" s="466"/>
      <c r="G57" s="202" t="s">
        <v>326</v>
      </c>
      <c r="H57" s="229"/>
      <c r="I57" s="229"/>
      <c r="J57" s="229"/>
      <c r="K57" s="229"/>
      <c r="L57" s="229"/>
      <c r="M57" s="229"/>
      <c r="N57" s="229"/>
      <c r="O57" s="229"/>
      <c r="P57" s="229"/>
      <c r="Q57" s="229"/>
      <c r="R57" s="229"/>
      <c r="S57" s="229"/>
      <c r="T57" s="229"/>
      <c r="U57" s="229"/>
      <c r="V57" s="229"/>
      <c r="W57" s="228">
        <v>11</v>
      </c>
      <c r="X57" s="301"/>
      <c r="Y57" s="886" t="str">
        <f>IF(F57=1,5,"")</f>
        <v/>
      </c>
      <c r="Z57" s="887"/>
      <c r="AA57" s="82"/>
      <c r="AB57" s="228"/>
      <c r="AC57" s="229"/>
      <c r="AD57" s="437"/>
      <c r="AE57" s="437"/>
      <c r="AF57" s="438"/>
      <c r="AG57" s="438"/>
    </row>
    <row r="58" spans="2:33" s="202" customFormat="1" ht="7.5" customHeight="1">
      <c r="B58" s="201"/>
      <c r="D58" s="161"/>
      <c r="E58" s="229"/>
      <c r="F58" s="229"/>
      <c r="G58" s="229"/>
      <c r="H58" s="229"/>
      <c r="I58" s="229"/>
      <c r="J58" s="229"/>
      <c r="K58" s="229"/>
      <c r="L58" s="229"/>
      <c r="M58" s="229"/>
      <c r="N58" s="229"/>
      <c r="O58" s="229"/>
      <c r="P58" s="229"/>
      <c r="Q58" s="229"/>
      <c r="R58" s="229"/>
      <c r="S58" s="229"/>
      <c r="T58" s="229"/>
      <c r="U58" s="229"/>
      <c r="V58" s="229"/>
      <c r="W58" s="228"/>
      <c r="X58" s="301"/>
      <c r="Y58" s="301"/>
      <c r="Z58" s="301"/>
      <c r="AA58" s="301"/>
      <c r="AB58" s="228"/>
      <c r="AC58" s="229"/>
      <c r="AD58" s="437"/>
      <c r="AE58" s="437"/>
      <c r="AF58" s="438"/>
      <c r="AG58" s="438"/>
    </row>
    <row r="59" spans="2:33" s="202" customFormat="1" ht="15" customHeight="1">
      <c r="B59" s="278">
        <v>12</v>
      </c>
      <c r="D59" s="358" t="s">
        <v>527</v>
      </c>
      <c r="E59" s="229"/>
      <c r="F59" s="900"/>
      <c r="G59" s="901"/>
      <c r="H59" s="902" t="s">
        <v>580</v>
      </c>
      <c r="I59" s="903"/>
      <c r="J59" s="903"/>
      <c r="K59" s="903"/>
      <c r="L59" s="903"/>
      <c r="M59" s="903"/>
      <c r="N59" s="903"/>
      <c r="O59" s="903"/>
      <c r="P59" s="903"/>
      <c r="Q59" s="903"/>
      <c r="R59" s="903"/>
      <c r="S59" s="903"/>
      <c r="T59" s="903"/>
      <c r="U59" s="263"/>
      <c r="V59" s="229"/>
      <c r="W59" s="228">
        <v>12</v>
      </c>
      <c r="X59" s="404" t="str">
        <f>IF(F59&gt;=20,LEFT(RIGHT(AE59,3),1),"")</f>
        <v/>
      </c>
      <c r="Y59" s="890" t="str">
        <f>IF(F59=0,"",F59*5)</f>
        <v/>
      </c>
      <c r="Z59" s="891"/>
      <c r="AA59" s="82"/>
      <c r="AB59" s="228"/>
      <c r="AC59" s="229"/>
      <c r="AD59" s="437"/>
      <c r="AE59" s="437"/>
      <c r="AF59" s="438"/>
      <c r="AG59" s="438"/>
    </row>
    <row r="60" spans="2:33" s="202" customFormat="1" ht="15" customHeight="1">
      <c r="B60" s="885" t="s">
        <v>864</v>
      </c>
      <c r="C60" s="885"/>
      <c r="D60" s="885"/>
      <c r="E60" s="885"/>
      <c r="F60" s="885"/>
      <c r="G60" s="885"/>
      <c r="H60" s="885"/>
      <c r="I60" s="885"/>
      <c r="J60" s="885"/>
      <c r="K60" s="885"/>
      <c r="L60" s="885"/>
      <c r="M60" s="885"/>
      <c r="N60" s="885"/>
      <c r="O60" s="885"/>
      <c r="P60" s="885"/>
      <c r="Q60" s="885"/>
      <c r="R60" s="885"/>
      <c r="S60" s="885"/>
      <c r="T60" s="885"/>
      <c r="U60" s="885"/>
      <c r="V60" s="228"/>
      <c r="W60" s="228"/>
      <c r="X60" s="301"/>
      <c r="Y60" s="301"/>
      <c r="Z60" s="301"/>
      <c r="AA60" s="301"/>
      <c r="AB60" s="228"/>
      <c r="AC60" s="229"/>
      <c r="AD60" s="437"/>
      <c r="AE60" s="437"/>
      <c r="AF60" s="438"/>
      <c r="AG60" s="438"/>
    </row>
    <row r="61" spans="2:33" s="202" customFormat="1" ht="15" customHeight="1">
      <c r="B61" s="897">
        <v>1</v>
      </c>
      <c r="C61" s="898"/>
      <c r="D61" s="467"/>
      <c r="E61" s="229">
        <v>4</v>
      </c>
      <c r="F61" s="899"/>
      <c r="G61" s="899"/>
      <c r="H61" s="899"/>
      <c r="I61" s="899"/>
      <c r="J61" s="899"/>
      <c r="K61" s="899"/>
      <c r="L61" s="899"/>
      <c r="M61" s="229">
        <v>7</v>
      </c>
      <c r="N61" s="899"/>
      <c r="O61" s="899"/>
      <c r="P61" s="899"/>
      <c r="Q61" s="899"/>
      <c r="R61" s="899"/>
      <c r="S61" s="899"/>
      <c r="T61" s="899"/>
      <c r="U61" s="263"/>
      <c r="V61" s="228"/>
      <c r="W61" s="228"/>
      <c r="X61" s="301"/>
      <c r="Y61" s="301"/>
      <c r="Z61" s="301"/>
      <c r="AA61" s="301"/>
      <c r="AB61" s="228"/>
      <c r="AC61" s="229"/>
      <c r="AD61" s="437"/>
      <c r="AE61" s="437"/>
      <c r="AF61" s="438"/>
      <c r="AG61" s="438"/>
    </row>
    <row r="62" spans="2:33" s="202" customFormat="1" ht="15" customHeight="1">
      <c r="B62" s="897">
        <v>2</v>
      </c>
      <c r="C62" s="898"/>
      <c r="D62" s="467"/>
      <c r="E62" s="229">
        <v>5</v>
      </c>
      <c r="F62" s="899"/>
      <c r="G62" s="899"/>
      <c r="H62" s="899"/>
      <c r="I62" s="899"/>
      <c r="J62" s="899"/>
      <c r="K62" s="899"/>
      <c r="L62" s="899"/>
      <c r="M62" s="229">
        <v>8</v>
      </c>
      <c r="N62" s="899"/>
      <c r="O62" s="899"/>
      <c r="P62" s="899"/>
      <c r="Q62" s="899"/>
      <c r="R62" s="899"/>
      <c r="S62" s="899"/>
      <c r="T62" s="899"/>
      <c r="U62" s="263"/>
      <c r="V62" s="228"/>
      <c r="W62" s="228"/>
      <c r="X62" s="301"/>
      <c r="Y62" s="301"/>
      <c r="Z62" s="301"/>
      <c r="AA62" s="301"/>
      <c r="AB62" s="228"/>
      <c r="AC62" s="229"/>
      <c r="AD62" s="437"/>
      <c r="AE62" s="437"/>
      <c r="AF62" s="438"/>
      <c r="AG62" s="438"/>
    </row>
    <row r="63" spans="2:33" s="202" customFormat="1" ht="15" customHeight="1">
      <c r="B63" s="897">
        <v>3</v>
      </c>
      <c r="C63" s="898"/>
      <c r="D63" s="467"/>
      <c r="E63" s="229">
        <v>6</v>
      </c>
      <c r="F63" s="899"/>
      <c r="G63" s="899"/>
      <c r="H63" s="899"/>
      <c r="I63" s="899"/>
      <c r="J63" s="899"/>
      <c r="K63" s="899"/>
      <c r="L63" s="899"/>
      <c r="M63" s="229">
        <v>9</v>
      </c>
      <c r="N63" s="899"/>
      <c r="O63" s="899"/>
      <c r="P63" s="899"/>
      <c r="Q63" s="899"/>
      <c r="R63" s="899"/>
      <c r="S63" s="899"/>
      <c r="T63" s="899"/>
      <c r="U63" s="263"/>
      <c r="V63" s="228"/>
      <c r="W63" s="228"/>
      <c r="X63" s="301"/>
      <c r="Y63" s="301"/>
      <c r="Z63" s="301"/>
      <c r="AA63" s="301"/>
      <c r="AB63" s="228"/>
      <c r="AC63" s="229"/>
      <c r="AD63" s="437"/>
      <c r="AE63" s="437"/>
      <c r="AF63" s="438"/>
      <c r="AG63" s="438"/>
    </row>
    <row r="64" spans="2:33" s="202" customFormat="1" ht="7.5" customHeight="1">
      <c r="B64" s="201"/>
      <c r="E64" s="229"/>
      <c r="F64" s="229"/>
      <c r="G64" s="229"/>
      <c r="H64" s="229"/>
      <c r="I64" s="229"/>
      <c r="J64" s="229"/>
      <c r="K64" s="229"/>
      <c r="L64" s="229"/>
      <c r="M64" s="229"/>
      <c r="N64" s="229"/>
      <c r="O64" s="229"/>
      <c r="P64" s="229"/>
      <c r="Q64" s="229"/>
      <c r="R64" s="229"/>
      <c r="S64" s="229"/>
      <c r="T64" s="229"/>
      <c r="U64" s="229"/>
      <c r="V64" s="228"/>
      <c r="W64" s="228"/>
      <c r="X64" s="301"/>
      <c r="Y64" s="301"/>
      <c r="Z64" s="301"/>
      <c r="AA64" s="301"/>
      <c r="AB64" s="228"/>
      <c r="AC64" s="229"/>
      <c r="AD64" s="437"/>
      <c r="AE64" s="437"/>
      <c r="AF64" s="438"/>
      <c r="AG64" s="438"/>
    </row>
    <row r="65" spans="2:33" s="202" customFormat="1" ht="15" customHeight="1">
      <c r="B65" s="278">
        <v>13</v>
      </c>
      <c r="D65" s="358" t="s">
        <v>575</v>
      </c>
      <c r="E65" s="229"/>
      <c r="F65" s="900"/>
      <c r="G65" s="901"/>
      <c r="H65" s="902" t="s">
        <v>581</v>
      </c>
      <c r="I65" s="903"/>
      <c r="J65" s="903"/>
      <c r="K65" s="903"/>
      <c r="L65" s="903"/>
      <c r="M65" s="903"/>
      <c r="N65" s="903"/>
      <c r="O65" s="903"/>
      <c r="P65" s="903"/>
      <c r="Q65" s="903"/>
      <c r="R65" s="903"/>
      <c r="S65" s="903"/>
      <c r="T65" s="903"/>
      <c r="U65" s="229"/>
      <c r="V65" s="229"/>
      <c r="W65" s="228">
        <v>13</v>
      </c>
      <c r="X65" s="301"/>
      <c r="Y65" s="888" t="str">
        <f>IF(F65=0,"",F65*5)</f>
        <v/>
      </c>
      <c r="Z65" s="889"/>
      <c r="AA65" s="82"/>
      <c r="AB65" s="77"/>
      <c r="AC65" s="13"/>
      <c r="AD65" s="436"/>
      <c r="AE65" s="436"/>
      <c r="AF65" s="438"/>
      <c r="AG65" s="438"/>
    </row>
    <row r="66" spans="2:33" s="202" customFormat="1" ht="4.5" customHeight="1">
      <c r="B66" s="206"/>
      <c r="D66" s="250"/>
      <c r="E66" s="229"/>
      <c r="F66" s="275"/>
      <c r="G66" s="275"/>
      <c r="H66" s="276"/>
      <c r="I66" s="274"/>
      <c r="J66" s="274"/>
      <c r="K66" s="274"/>
      <c r="L66" s="274"/>
      <c r="M66" s="274"/>
      <c r="N66" s="274"/>
      <c r="O66" s="274"/>
      <c r="P66" s="274"/>
      <c r="Q66" s="274"/>
      <c r="R66" s="274"/>
      <c r="S66" s="274"/>
      <c r="T66" s="274"/>
      <c r="U66" s="229"/>
      <c r="V66" s="229"/>
      <c r="W66" s="228"/>
      <c r="X66" s="301"/>
      <c r="Y66" s="301"/>
      <c r="Z66" s="301"/>
      <c r="AA66" s="301"/>
      <c r="AB66" s="228"/>
      <c r="AC66" s="229"/>
      <c r="AD66" s="437"/>
      <c r="AE66" s="437"/>
      <c r="AF66" s="438"/>
      <c r="AG66" s="438"/>
    </row>
    <row r="67" spans="2:33" s="202" customFormat="1" ht="15" customHeight="1">
      <c r="B67" s="206"/>
      <c r="D67" s="277" t="s">
        <v>582</v>
      </c>
      <c r="E67" s="229">
        <v>1</v>
      </c>
      <c r="F67" s="899"/>
      <c r="G67" s="899"/>
      <c r="H67" s="899"/>
      <c r="I67" s="899"/>
      <c r="J67" s="899"/>
      <c r="K67" s="899"/>
      <c r="L67" s="899"/>
      <c r="M67" s="229">
        <v>2</v>
      </c>
      <c r="N67" s="899"/>
      <c r="O67" s="899"/>
      <c r="P67" s="899"/>
      <c r="Q67" s="899"/>
      <c r="R67" s="899"/>
      <c r="S67" s="899"/>
      <c r="T67" s="899"/>
      <c r="U67" s="229"/>
      <c r="V67" s="229"/>
      <c r="W67" s="228"/>
      <c r="X67" s="301"/>
      <c r="Y67" s="301"/>
      <c r="Z67" s="301"/>
      <c r="AA67" s="301"/>
      <c r="AB67" s="228"/>
      <c r="AC67" s="229"/>
      <c r="AD67" s="437"/>
      <c r="AE67" s="437"/>
      <c r="AF67" s="438"/>
      <c r="AG67" s="438"/>
    </row>
    <row r="68" spans="2:33" s="202" customFormat="1" ht="7.5" customHeight="1">
      <c r="B68" s="206"/>
      <c r="D68" s="228"/>
      <c r="E68" s="229"/>
      <c r="F68" s="263"/>
      <c r="G68" s="263"/>
      <c r="H68" s="263"/>
      <c r="I68" s="263"/>
      <c r="J68" s="263"/>
      <c r="K68" s="263"/>
      <c r="L68" s="263"/>
      <c r="M68" s="263"/>
      <c r="N68" s="263"/>
      <c r="O68" s="229"/>
      <c r="P68" s="229"/>
      <c r="Q68" s="229"/>
      <c r="R68" s="229"/>
      <c r="S68" s="229"/>
      <c r="T68" s="229"/>
      <c r="U68" s="229"/>
      <c r="V68" s="229"/>
      <c r="W68" s="228"/>
      <c r="X68" s="301"/>
      <c r="Y68" s="301"/>
      <c r="Z68" s="301"/>
      <c r="AA68" s="301"/>
      <c r="AB68" s="228"/>
      <c r="AC68" s="229"/>
      <c r="AD68" s="437"/>
      <c r="AE68" s="437"/>
      <c r="AF68" s="438"/>
      <c r="AG68" s="438"/>
    </row>
    <row r="69" spans="2:33" s="202" customFormat="1" ht="15" customHeight="1">
      <c r="B69" s="278">
        <v>14</v>
      </c>
      <c r="D69" s="358" t="s">
        <v>576</v>
      </c>
      <c r="E69" s="229"/>
      <c r="F69" s="900"/>
      <c r="G69" s="901"/>
      <c r="H69" s="902" t="s">
        <v>580</v>
      </c>
      <c r="I69" s="903"/>
      <c r="J69" s="903"/>
      <c r="K69" s="903"/>
      <c r="L69" s="903"/>
      <c r="M69" s="903"/>
      <c r="N69" s="903"/>
      <c r="O69" s="903"/>
      <c r="P69" s="903"/>
      <c r="Q69" s="903"/>
      <c r="R69" s="903"/>
      <c r="S69" s="903"/>
      <c r="T69" s="903"/>
      <c r="U69" s="263"/>
      <c r="V69" s="229"/>
      <c r="W69" s="228">
        <v>14</v>
      </c>
      <c r="X69" s="404" t="str">
        <f>IF(F69&gt;=20,LEFT(RIGHT(AE69,3),1),"")</f>
        <v/>
      </c>
      <c r="Y69" s="890" t="str">
        <f>IF(F69=0,"",F69*5)</f>
        <v/>
      </c>
      <c r="Z69" s="891"/>
      <c r="AA69" s="82"/>
      <c r="AB69" s="228"/>
      <c r="AC69" s="229"/>
      <c r="AD69" s="437"/>
      <c r="AE69" s="437"/>
      <c r="AF69" s="438"/>
      <c r="AG69" s="438"/>
    </row>
    <row r="70" spans="2:33" s="202" customFormat="1" ht="15" customHeight="1">
      <c r="B70" s="885" t="s">
        <v>865</v>
      </c>
      <c r="C70" s="885"/>
      <c r="D70" s="885"/>
      <c r="E70" s="885"/>
      <c r="F70" s="885"/>
      <c r="G70" s="885"/>
      <c r="H70" s="885"/>
      <c r="I70" s="885"/>
      <c r="J70" s="885"/>
      <c r="K70" s="885"/>
      <c r="L70" s="885"/>
      <c r="M70" s="885"/>
      <c r="N70" s="885"/>
      <c r="O70" s="885"/>
      <c r="P70" s="885"/>
      <c r="Q70" s="885"/>
      <c r="R70" s="885"/>
      <c r="S70" s="885"/>
      <c r="T70" s="885"/>
      <c r="U70" s="885"/>
      <c r="V70" s="228"/>
      <c r="W70" s="228"/>
      <c r="X70" s="301"/>
      <c r="Y70" s="301"/>
      <c r="Z70" s="301"/>
      <c r="AA70" s="301"/>
      <c r="AB70" s="228"/>
      <c r="AC70" s="229"/>
      <c r="AD70" s="437"/>
      <c r="AE70" s="437"/>
      <c r="AF70" s="438"/>
      <c r="AG70" s="438"/>
    </row>
    <row r="71" spans="2:33" s="202" customFormat="1" ht="15" customHeight="1">
      <c r="B71" s="897">
        <v>1</v>
      </c>
      <c r="C71" s="898"/>
      <c r="D71" s="467"/>
      <c r="E71" s="229">
        <v>4</v>
      </c>
      <c r="F71" s="899"/>
      <c r="G71" s="899"/>
      <c r="H71" s="899"/>
      <c r="I71" s="899"/>
      <c r="J71" s="899"/>
      <c r="K71" s="899"/>
      <c r="L71" s="899"/>
      <c r="M71" s="229">
        <v>7</v>
      </c>
      <c r="N71" s="899"/>
      <c r="O71" s="899"/>
      <c r="P71" s="899"/>
      <c r="Q71" s="899"/>
      <c r="R71" s="899"/>
      <c r="S71" s="899"/>
      <c r="T71" s="899"/>
      <c r="U71" s="263"/>
      <c r="V71" s="228"/>
      <c r="W71" s="228"/>
      <c r="X71" s="301"/>
      <c r="Y71" s="301"/>
      <c r="Z71" s="301"/>
      <c r="AA71" s="301"/>
      <c r="AB71" s="228"/>
      <c r="AC71" s="229"/>
      <c r="AD71" s="437"/>
      <c r="AE71" s="437"/>
      <c r="AF71" s="438"/>
      <c r="AG71" s="438"/>
    </row>
    <row r="72" spans="2:33" s="202" customFormat="1" ht="15" customHeight="1">
      <c r="B72" s="897">
        <v>2</v>
      </c>
      <c r="C72" s="898"/>
      <c r="D72" s="467"/>
      <c r="E72" s="229">
        <v>5</v>
      </c>
      <c r="F72" s="899"/>
      <c r="G72" s="899"/>
      <c r="H72" s="899"/>
      <c r="I72" s="899"/>
      <c r="J72" s="899"/>
      <c r="K72" s="899"/>
      <c r="L72" s="899"/>
      <c r="M72" s="229">
        <v>8</v>
      </c>
      <c r="N72" s="899"/>
      <c r="O72" s="899"/>
      <c r="P72" s="899"/>
      <c r="Q72" s="899"/>
      <c r="R72" s="899"/>
      <c r="S72" s="899"/>
      <c r="T72" s="899"/>
      <c r="U72" s="263"/>
      <c r="V72" s="228"/>
      <c r="W72" s="228"/>
      <c r="X72" s="301"/>
      <c r="Y72" s="301"/>
      <c r="Z72" s="301"/>
      <c r="AA72" s="301"/>
      <c r="AB72" s="228"/>
      <c r="AC72" s="229"/>
      <c r="AD72" s="437"/>
      <c r="AE72" s="437"/>
      <c r="AF72" s="438"/>
      <c r="AG72" s="438"/>
    </row>
    <row r="73" spans="2:33" s="202" customFormat="1" ht="15" customHeight="1">
      <c r="B73" s="897">
        <v>3</v>
      </c>
      <c r="C73" s="898"/>
      <c r="D73" s="467"/>
      <c r="E73" s="229">
        <v>6</v>
      </c>
      <c r="F73" s="899"/>
      <c r="G73" s="899"/>
      <c r="H73" s="899"/>
      <c r="I73" s="899"/>
      <c r="J73" s="899"/>
      <c r="K73" s="899"/>
      <c r="L73" s="899"/>
      <c r="M73" s="229">
        <v>9</v>
      </c>
      <c r="N73" s="899"/>
      <c r="O73" s="899"/>
      <c r="P73" s="899"/>
      <c r="Q73" s="899"/>
      <c r="R73" s="899"/>
      <c r="S73" s="899"/>
      <c r="T73" s="899"/>
      <c r="U73" s="263"/>
      <c r="V73" s="228"/>
      <c r="W73" s="228"/>
      <c r="X73" s="301"/>
      <c r="Y73" s="301"/>
      <c r="Z73" s="301"/>
      <c r="AA73" s="301"/>
      <c r="AB73" s="228"/>
      <c r="AC73" s="229"/>
      <c r="AD73" s="437"/>
      <c r="AE73" s="437"/>
      <c r="AF73" s="438"/>
      <c r="AG73" s="438"/>
    </row>
    <row r="74" spans="2:33" s="202" customFormat="1" ht="7.5" customHeight="1">
      <c r="B74" s="303"/>
      <c r="E74" s="229"/>
      <c r="F74" s="229"/>
      <c r="G74" s="229"/>
      <c r="H74" s="229"/>
      <c r="I74" s="229"/>
      <c r="J74" s="229"/>
      <c r="K74" s="229"/>
      <c r="L74" s="229"/>
      <c r="M74" s="229"/>
      <c r="N74" s="229"/>
      <c r="O74" s="229"/>
      <c r="P74" s="229"/>
      <c r="Q74" s="229"/>
      <c r="R74" s="229"/>
      <c r="S74" s="229"/>
      <c r="T74" s="229"/>
      <c r="U74" s="229"/>
      <c r="V74" s="228"/>
      <c r="W74" s="228"/>
      <c r="X74" s="301"/>
      <c r="Y74" s="301"/>
      <c r="Z74" s="301"/>
      <c r="AA74" s="301"/>
      <c r="AB74" s="228"/>
      <c r="AC74" s="229"/>
      <c r="AD74" s="437"/>
      <c r="AE74" s="437"/>
      <c r="AF74" s="438"/>
      <c r="AG74" s="438"/>
    </row>
    <row r="75" spans="2:33" s="202" customFormat="1" ht="15" customHeight="1">
      <c r="B75" s="355">
        <v>15</v>
      </c>
      <c r="C75" s="352"/>
      <c r="D75" s="351" t="s">
        <v>674</v>
      </c>
      <c r="E75" s="353"/>
      <c r="F75" s="308" t="s">
        <v>3</v>
      </c>
      <c r="G75" s="304" t="s">
        <v>699</v>
      </c>
      <c r="H75" s="308"/>
      <c r="I75" s="353"/>
      <c r="J75" s="353"/>
      <c r="K75" s="353"/>
      <c r="L75" s="353"/>
      <c r="M75" s="353"/>
      <c r="N75" s="353"/>
      <c r="O75" s="353"/>
      <c r="P75" s="353"/>
      <c r="Q75" s="353"/>
      <c r="R75" s="353"/>
      <c r="S75" s="353"/>
      <c r="T75" s="466"/>
      <c r="U75" s="353"/>
      <c r="V75" s="573"/>
      <c r="W75" s="307">
        <v>15</v>
      </c>
      <c r="X75" s="354"/>
      <c r="Y75" s="894" t="str">
        <f>IF(SUM(T75)*2+T76*3=0,"",SUM(T75)*2+T76*3)</f>
        <v/>
      </c>
      <c r="Z75" s="895"/>
      <c r="AA75" s="301"/>
      <c r="AB75" s="228"/>
      <c r="AC75" s="229"/>
      <c r="AD75" s="437"/>
      <c r="AE75" s="437"/>
      <c r="AF75" s="438"/>
      <c r="AG75" s="438"/>
    </row>
    <row r="76" spans="2:33" s="202" customFormat="1" ht="15" customHeight="1">
      <c r="B76" s="309"/>
      <c r="C76" s="352"/>
      <c r="D76" s="443" t="s">
        <v>744</v>
      </c>
      <c r="E76" s="353"/>
      <c r="F76" s="308" t="s">
        <v>134</v>
      </c>
      <c r="G76" s="304" t="s">
        <v>675</v>
      </c>
      <c r="H76" s="308"/>
      <c r="I76" s="353"/>
      <c r="J76" s="353"/>
      <c r="K76" s="353"/>
      <c r="L76" s="353"/>
      <c r="M76" s="353"/>
      <c r="N76" s="353"/>
      <c r="O76" s="353"/>
      <c r="P76" s="353"/>
      <c r="Q76" s="353"/>
      <c r="R76" s="353"/>
      <c r="S76" s="353"/>
      <c r="T76" s="466"/>
      <c r="U76" s="353"/>
      <c r="V76" s="353"/>
      <c r="W76" s="307"/>
      <c r="X76" s="354"/>
      <c r="Y76" s="354"/>
      <c r="Z76" s="354"/>
      <c r="AA76" s="301"/>
      <c r="AB76" s="228"/>
      <c r="AC76" s="229"/>
      <c r="AD76" s="437"/>
      <c r="AE76" s="437"/>
      <c r="AF76" s="438"/>
      <c r="AG76" s="438"/>
    </row>
    <row r="77" spans="2:33" s="202" customFormat="1" ht="7.5" customHeight="1">
      <c r="B77" s="303"/>
      <c r="D77" s="161"/>
      <c r="E77" s="229"/>
      <c r="F77" s="229"/>
      <c r="G77" s="229"/>
      <c r="H77" s="229"/>
      <c r="I77" s="229"/>
      <c r="J77" s="229"/>
      <c r="K77" s="229"/>
      <c r="L77" s="229"/>
      <c r="M77" s="229"/>
      <c r="N77" s="229"/>
      <c r="O77" s="229"/>
      <c r="P77" s="229"/>
      <c r="Q77" s="229"/>
      <c r="R77" s="229"/>
      <c r="S77" s="229"/>
      <c r="T77" s="229"/>
      <c r="U77" s="229"/>
      <c r="V77" s="229"/>
      <c r="W77" s="307"/>
      <c r="X77" s="301"/>
      <c r="Y77" s="301"/>
      <c r="Z77" s="301"/>
      <c r="AA77" s="301"/>
      <c r="AB77" s="228"/>
      <c r="AC77" s="229"/>
      <c r="AD77" s="437"/>
      <c r="AE77" s="437"/>
      <c r="AF77" s="438"/>
      <c r="AG77" s="438"/>
    </row>
    <row r="78" spans="2:33" s="202" customFormat="1" ht="15" customHeight="1">
      <c r="B78" s="355">
        <v>16</v>
      </c>
      <c r="D78" s="279" t="s">
        <v>333</v>
      </c>
      <c r="E78" s="229"/>
      <c r="F78" s="229" t="s">
        <v>3</v>
      </c>
      <c r="G78" s="202" t="s">
        <v>329</v>
      </c>
      <c r="H78" s="229"/>
      <c r="I78" s="229"/>
      <c r="J78" s="229"/>
      <c r="K78" s="229"/>
      <c r="L78" s="229"/>
      <c r="M78" s="229"/>
      <c r="N78" s="229"/>
      <c r="O78" s="229"/>
      <c r="P78" s="229"/>
      <c r="Q78" s="229"/>
      <c r="R78" s="229"/>
      <c r="S78" s="229"/>
      <c r="T78" s="466"/>
      <c r="U78" s="229"/>
      <c r="V78" s="228"/>
      <c r="W78" s="307">
        <v>16</v>
      </c>
      <c r="X78" s="301"/>
      <c r="Y78" s="886" t="str">
        <f>IF(SUM(T78:T79)*3+T80*2=0,"",SUM(T78:T79)*3+T80*2)</f>
        <v/>
      </c>
      <c r="Z78" s="887"/>
      <c r="AA78" s="301"/>
      <c r="AB78" s="228"/>
      <c r="AC78" s="229"/>
      <c r="AD78" s="437"/>
      <c r="AE78" s="437"/>
      <c r="AF78" s="438"/>
      <c r="AG78" s="438"/>
    </row>
    <row r="79" spans="2:33" s="202" customFormat="1" ht="15" customHeight="1">
      <c r="B79" s="309"/>
      <c r="D79" s="228" t="s">
        <v>331</v>
      </c>
      <c r="E79" s="229"/>
      <c r="F79" s="229" t="s">
        <v>134</v>
      </c>
      <c r="G79" s="202" t="s">
        <v>330</v>
      </c>
      <c r="H79" s="229"/>
      <c r="I79" s="229"/>
      <c r="J79" s="229"/>
      <c r="K79" s="229"/>
      <c r="L79" s="229"/>
      <c r="M79" s="229"/>
      <c r="N79" s="229"/>
      <c r="O79" s="229"/>
      <c r="P79" s="229"/>
      <c r="Q79" s="229"/>
      <c r="R79" s="229"/>
      <c r="S79" s="229"/>
      <c r="T79" s="466"/>
      <c r="U79" s="229"/>
      <c r="V79" s="229"/>
      <c r="W79" s="307"/>
      <c r="X79" s="301"/>
      <c r="Y79" s="301"/>
      <c r="Z79" s="301"/>
      <c r="AA79" s="301"/>
      <c r="AB79" s="228"/>
      <c r="AC79" s="229"/>
      <c r="AD79" s="437"/>
      <c r="AE79" s="437"/>
      <c r="AF79" s="438"/>
      <c r="AG79" s="438"/>
    </row>
    <row r="80" spans="2:33" s="202" customFormat="1" ht="15" customHeight="1">
      <c r="B80" s="309"/>
      <c r="D80" s="443" t="s">
        <v>744</v>
      </c>
      <c r="E80" s="229"/>
      <c r="F80" s="43" t="s">
        <v>565</v>
      </c>
      <c r="H80" s="229"/>
      <c r="I80" s="229"/>
      <c r="J80" s="229"/>
      <c r="K80" s="229"/>
      <c r="L80" s="229"/>
      <c r="M80" s="229"/>
      <c r="N80" s="229"/>
      <c r="O80" s="229"/>
      <c r="P80" s="229"/>
      <c r="Q80" s="229"/>
      <c r="R80" s="229"/>
      <c r="S80" s="229"/>
      <c r="T80" s="466"/>
      <c r="U80" s="229"/>
      <c r="V80" s="229"/>
      <c r="W80" s="307"/>
      <c r="X80" s="301"/>
      <c r="Y80" s="301"/>
      <c r="Z80" s="301"/>
      <c r="AA80" s="301"/>
      <c r="AB80" s="228"/>
      <c r="AC80" s="229"/>
      <c r="AD80" s="437"/>
      <c r="AE80" s="437"/>
      <c r="AF80" s="438"/>
      <c r="AG80" s="438"/>
    </row>
    <row r="81" spans="2:33" s="202" customFormat="1" ht="7.5" customHeight="1">
      <c r="B81" s="303"/>
      <c r="D81" s="161"/>
      <c r="E81" s="229"/>
      <c r="F81" s="229"/>
      <c r="G81" s="229"/>
      <c r="H81" s="229"/>
      <c r="I81" s="229"/>
      <c r="J81" s="229"/>
      <c r="K81" s="229"/>
      <c r="L81" s="229"/>
      <c r="M81" s="229"/>
      <c r="N81" s="229"/>
      <c r="O81" s="229"/>
      <c r="P81" s="229"/>
      <c r="Q81" s="229"/>
      <c r="R81" s="229"/>
      <c r="S81" s="229"/>
      <c r="T81" s="229"/>
      <c r="U81" s="229"/>
      <c r="V81" s="229"/>
      <c r="W81" s="307"/>
      <c r="X81" s="301"/>
      <c r="Y81" s="301"/>
      <c r="Z81" s="301"/>
      <c r="AA81" s="301"/>
      <c r="AB81" s="228"/>
      <c r="AC81" s="229"/>
      <c r="AD81" s="437"/>
      <c r="AE81" s="437"/>
      <c r="AF81" s="438"/>
      <c r="AG81" s="438"/>
    </row>
    <row r="82" spans="2:33" s="202" customFormat="1" ht="15" customHeight="1">
      <c r="B82" s="355">
        <v>17</v>
      </c>
      <c r="D82" s="279" t="s">
        <v>357</v>
      </c>
      <c r="E82" s="229"/>
      <c r="F82" s="466"/>
      <c r="G82" s="202" t="s">
        <v>326</v>
      </c>
      <c r="H82" s="229"/>
      <c r="I82" s="229"/>
      <c r="J82" s="229"/>
      <c r="K82" s="229"/>
      <c r="L82" s="229"/>
      <c r="M82" s="229"/>
      <c r="N82" s="229"/>
      <c r="O82" s="229"/>
      <c r="P82" s="229"/>
      <c r="Q82" s="229"/>
      <c r="R82" s="229"/>
      <c r="S82" s="229"/>
      <c r="T82" s="229"/>
      <c r="U82" s="229"/>
      <c r="V82" s="229"/>
      <c r="W82" s="307">
        <v>17</v>
      </c>
      <c r="X82" s="301"/>
      <c r="Y82" s="886" t="str">
        <f>IF(F82=1,5,"")</f>
        <v/>
      </c>
      <c r="Z82" s="887"/>
      <c r="AA82" s="301"/>
      <c r="AB82" s="228"/>
      <c r="AC82" s="229"/>
      <c r="AD82" s="437"/>
      <c r="AE82" s="437"/>
      <c r="AF82" s="438"/>
      <c r="AG82" s="438"/>
    </row>
    <row r="83" spans="2:33" s="202" customFormat="1" ht="7.5" customHeight="1">
      <c r="B83" s="201"/>
      <c r="D83" s="161"/>
      <c r="E83" s="229"/>
      <c r="F83" s="229"/>
      <c r="G83" s="229"/>
      <c r="H83" s="229"/>
      <c r="I83" s="229"/>
      <c r="J83" s="229"/>
      <c r="K83" s="229"/>
      <c r="L83" s="229"/>
      <c r="M83" s="229"/>
      <c r="N83" s="229"/>
      <c r="O83" s="229"/>
      <c r="P83" s="229"/>
      <c r="Q83" s="229"/>
      <c r="R83" s="229"/>
      <c r="S83" s="229"/>
      <c r="T83" s="229"/>
      <c r="U83" s="229"/>
      <c r="V83" s="229"/>
      <c r="W83" s="228"/>
      <c r="X83" s="228"/>
      <c r="Y83" s="228"/>
      <c r="Z83" s="228"/>
      <c r="AA83" s="228"/>
      <c r="AB83" s="228"/>
      <c r="AC83" s="229"/>
      <c r="AD83" s="437"/>
      <c r="AE83" s="437"/>
      <c r="AF83" s="438"/>
      <c r="AG83" s="438"/>
    </row>
    <row r="84" spans="2:33" s="202" customFormat="1" ht="15" customHeight="1">
      <c r="B84" s="355">
        <v>18</v>
      </c>
      <c r="C84" s="352"/>
      <c r="D84" s="351" t="s">
        <v>1064</v>
      </c>
      <c r="E84" s="353"/>
      <c r="F84" s="308" t="s">
        <v>3</v>
      </c>
      <c r="G84" s="304" t="s">
        <v>1057</v>
      </c>
      <c r="H84" s="308"/>
      <c r="I84" s="353"/>
      <c r="J84" s="353"/>
      <c r="K84" s="353"/>
      <c r="L84" s="353"/>
      <c r="M84" s="353"/>
      <c r="N84" s="353"/>
      <c r="O84" s="353"/>
      <c r="P84" s="353"/>
      <c r="Q84" s="353"/>
      <c r="R84" s="353"/>
      <c r="S84" s="353"/>
      <c r="T84" s="554"/>
      <c r="U84" s="353"/>
      <c r="V84" s="573"/>
      <c r="W84" s="307">
        <v>18</v>
      </c>
      <c r="X84" s="354"/>
      <c r="Y84" s="894" t="str">
        <f>IF(T84+T85=2,5,"")</f>
        <v/>
      </c>
      <c r="Z84" s="895"/>
      <c r="AA84" s="301"/>
      <c r="AB84" s="228"/>
      <c r="AC84" s="229"/>
      <c r="AD84" s="437"/>
      <c r="AE84" s="437"/>
      <c r="AF84" s="438"/>
      <c r="AG84" s="438"/>
    </row>
    <row r="85" spans="2:33" s="202" customFormat="1" ht="15" customHeight="1">
      <c r="B85" s="572"/>
      <c r="C85" s="352"/>
      <c r="D85" s="443" t="s">
        <v>326</v>
      </c>
      <c r="E85" s="353"/>
      <c r="F85" s="308" t="s">
        <v>134</v>
      </c>
      <c r="G85" s="304" t="s">
        <v>1058</v>
      </c>
      <c r="H85" s="308"/>
      <c r="I85" s="353"/>
      <c r="J85" s="353"/>
      <c r="K85" s="353"/>
      <c r="L85" s="353"/>
      <c r="M85" s="353"/>
      <c r="N85" s="353"/>
      <c r="O85" s="353"/>
      <c r="P85" s="353"/>
      <c r="Q85" s="353"/>
      <c r="R85" s="353"/>
      <c r="S85" s="353"/>
      <c r="T85" s="554"/>
      <c r="U85" s="353"/>
      <c r="V85" s="353"/>
      <c r="W85" s="307"/>
      <c r="X85" s="354"/>
      <c r="Y85" s="354"/>
      <c r="Z85" s="354"/>
      <c r="AA85" s="301"/>
      <c r="AB85" s="228"/>
      <c r="AC85" s="229"/>
      <c r="AD85" s="437"/>
      <c r="AE85" s="437"/>
      <c r="AF85" s="438"/>
      <c r="AG85" s="438"/>
    </row>
  </sheetData>
  <sheetProtection password="CC5B" sheet="1" selectLockedCells="1"/>
  <mergeCells count="76">
    <mergeCell ref="Y84:Z84"/>
    <mergeCell ref="M34:S34"/>
    <mergeCell ref="A2:AA2"/>
    <mergeCell ref="E6:S6"/>
    <mergeCell ref="W7:AA7"/>
    <mergeCell ref="W8:AA8"/>
    <mergeCell ref="F12:N12"/>
    <mergeCell ref="E4:L4"/>
    <mergeCell ref="Y12:Z12"/>
    <mergeCell ref="F17:N17"/>
    <mergeCell ref="F18:N18"/>
    <mergeCell ref="F19:N19"/>
    <mergeCell ref="F20:N20"/>
    <mergeCell ref="F21:N21"/>
    <mergeCell ref="Y14:Z14"/>
    <mergeCell ref="Y26:Z26"/>
    <mergeCell ref="Y30:Z30"/>
    <mergeCell ref="D40:D49"/>
    <mergeCell ref="E38:K38"/>
    <mergeCell ref="F51:G51"/>
    <mergeCell ref="H51:T51"/>
    <mergeCell ref="B52:U52"/>
    <mergeCell ref="D37:D38"/>
    <mergeCell ref="M38:S38"/>
    <mergeCell ref="B53:C53"/>
    <mergeCell ref="F53:L53"/>
    <mergeCell ref="N53:T53"/>
    <mergeCell ref="B54:C54"/>
    <mergeCell ref="F54:L54"/>
    <mergeCell ref="N54:T54"/>
    <mergeCell ref="B55:C55"/>
    <mergeCell ref="F55:L55"/>
    <mergeCell ref="N55:T55"/>
    <mergeCell ref="F59:G59"/>
    <mergeCell ref="H59:T59"/>
    <mergeCell ref="B60:U60"/>
    <mergeCell ref="B61:C61"/>
    <mergeCell ref="F61:L61"/>
    <mergeCell ref="N61:T61"/>
    <mergeCell ref="B62:C62"/>
    <mergeCell ref="F62:L62"/>
    <mergeCell ref="N62:T62"/>
    <mergeCell ref="B63:C63"/>
    <mergeCell ref="F63:L63"/>
    <mergeCell ref="N63:T63"/>
    <mergeCell ref="F65:G65"/>
    <mergeCell ref="H65:T65"/>
    <mergeCell ref="F67:L67"/>
    <mergeCell ref="N67:T67"/>
    <mergeCell ref="F69:G69"/>
    <mergeCell ref="H69:T69"/>
    <mergeCell ref="B73:C73"/>
    <mergeCell ref="F73:L73"/>
    <mergeCell ref="N73:T73"/>
    <mergeCell ref="B71:C71"/>
    <mergeCell ref="F71:L71"/>
    <mergeCell ref="N71:T71"/>
    <mergeCell ref="B72:C72"/>
    <mergeCell ref="F72:L72"/>
    <mergeCell ref="N72:T72"/>
    <mergeCell ref="B70:U70"/>
    <mergeCell ref="Y82:Z82"/>
    <mergeCell ref="Y17:Z17"/>
    <mergeCell ref="Y23:Z23"/>
    <mergeCell ref="Y35:Z35"/>
    <mergeCell ref="Y37:Z37"/>
    <mergeCell ref="Y51:Z51"/>
    <mergeCell ref="Y65:Z65"/>
    <mergeCell ref="Y59:Z59"/>
    <mergeCell ref="Y69:Z69"/>
    <mergeCell ref="Y32:Z32"/>
    <mergeCell ref="Y40:Z40"/>
    <mergeCell ref="Y57:Z57"/>
    <mergeCell ref="Y75:Z75"/>
    <mergeCell ref="Y78:Z78"/>
    <mergeCell ref="Y28:Z28"/>
  </mergeCells>
  <phoneticPr fontId="3"/>
  <conditionalFormatting sqref="T41:T46 T48:T49">
    <cfRule type="expression" dxfId="93" priority="50">
      <formula>IF($AD$40&gt;1,TRUE)</formula>
    </cfRule>
  </conditionalFormatting>
  <conditionalFormatting sqref="F14">
    <cfRule type="expression" dxfId="92" priority="47">
      <formula>IF(($F$14=""),TRUE)</formula>
    </cfRule>
  </conditionalFormatting>
  <conditionalFormatting sqref="W4">
    <cfRule type="expression" dxfId="91" priority="41">
      <formula>IF(($W$4=""),TRUE)</formula>
    </cfRule>
  </conditionalFormatting>
  <conditionalFormatting sqref="Q17">
    <cfRule type="expression" dxfId="90" priority="40">
      <formula>IF(($Q$17=""),TRUE)</formula>
    </cfRule>
  </conditionalFormatting>
  <conditionalFormatting sqref="Q18">
    <cfRule type="expression" dxfId="89" priority="39">
      <formula>IF(($Q$18=""),TRUE)</formula>
    </cfRule>
  </conditionalFormatting>
  <conditionalFormatting sqref="Q19">
    <cfRule type="expression" dxfId="88" priority="38">
      <formula>IF(($Q$19=""),TRUE)</formula>
    </cfRule>
  </conditionalFormatting>
  <conditionalFormatting sqref="Q20">
    <cfRule type="expression" dxfId="87" priority="37">
      <formula>IF(($Q$20=""),TRUE)</formula>
    </cfRule>
  </conditionalFormatting>
  <conditionalFormatting sqref="Q21">
    <cfRule type="expression" dxfId="86" priority="36">
      <formula>IF(($Q$21=""),TRUE)</formula>
    </cfRule>
  </conditionalFormatting>
  <conditionalFormatting sqref="T23">
    <cfRule type="expression" dxfId="85" priority="35">
      <formula>IF(($T$23=""),TRUE)</formula>
    </cfRule>
  </conditionalFormatting>
  <conditionalFormatting sqref="T24">
    <cfRule type="expression" dxfId="84" priority="34">
      <formula>IF(($T$24=""),TRUE)</formula>
    </cfRule>
  </conditionalFormatting>
  <conditionalFormatting sqref="F26">
    <cfRule type="expression" dxfId="83" priority="33">
      <formula>IF(($F$26=""),TRUE)</formula>
    </cfRule>
  </conditionalFormatting>
  <conditionalFormatting sqref="F30">
    <cfRule type="expression" dxfId="82" priority="32">
      <formula>IF(($F$30=""),TRUE)</formula>
    </cfRule>
  </conditionalFormatting>
  <conditionalFormatting sqref="T35">
    <cfRule type="expression" dxfId="81" priority="30">
      <formula>IF(($T$35=""),TRUE)</formula>
    </cfRule>
  </conditionalFormatting>
  <conditionalFormatting sqref="L38">
    <cfRule type="expression" dxfId="80" priority="29">
      <formula>IF(($L$38=""),TRUE)</formula>
    </cfRule>
  </conditionalFormatting>
  <conditionalFormatting sqref="T38">
    <cfRule type="expression" dxfId="79" priority="28">
      <formula>IF(($T$38=""),TRUE)</formula>
    </cfRule>
  </conditionalFormatting>
  <conditionalFormatting sqref="T41">
    <cfRule type="expression" dxfId="78" priority="27">
      <formula>IF(($T$41=""),TRUE)</formula>
    </cfRule>
  </conditionalFormatting>
  <conditionalFormatting sqref="T42">
    <cfRule type="expression" dxfId="77" priority="26">
      <formula>IF(($T$42=""),TRUE)</formula>
    </cfRule>
  </conditionalFormatting>
  <conditionalFormatting sqref="T43">
    <cfRule type="expression" dxfId="76" priority="25">
      <formula>IF(($T$43=""),TRUE)</formula>
    </cfRule>
  </conditionalFormatting>
  <conditionalFormatting sqref="T44">
    <cfRule type="expression" dxfId="75" priority="24">
      <formula>IF(($T$44=""),TRUE)</formula>
    </cfRule>
  </conditionalFormatting>
  <conditionalFormatting sqref="T45">
    <cfRule type="expression" dxfId="74" priority="23">
      <formula>IF(($T$45=""),TRUE)</formula>
    </cfRule>
  </conditionalFormatting>
  <conditionalFormatting sqref="T46">
    <cfRule type="expression" dxfId="73" priority="22">
      <formula>IF(($T$46=""),TRUE)</formula>
    </cfRule>
  </conditionalFormatting>
  <conditionalFormatting sqref="T48">
    <cfRule type="expression" dxfId="72" priority="21">
      <formula>IF(($T$48=""),TRUE)</formula>
    </cfRule>
  </conditionalFormatting>
  <conditionalFormatting sqref="T49">
    <cfRule type="expression" dxfId="71" priority="20">
      <formula>IF(($T$49=""),TRUE)</formula>
    </cfRule>
  </conditionalFormatting>
  <conditionalFormatting sqref="F51:G51">
    <cfRule type="expression" dxfId="70" priority="19">
      <formula>IF(($F$51=""),TRUE)</formula>
    </cfRule>
  </conditionalFormatting>
  <conditionalFormatting sqref="F57">
    <cfRule type="expression" dxfId="69" priority="18">
      <formula>IF(($F$57=""),TRUE)</formula>
    </cfRule>
  </conditionalFormatting>
  <conditionalFormatting sqref="F59:G59">
    <cfRule type="expression" dxfId="68" priority="17">
      <formula>IF(($F$59=""),TRUE)</formula>
    </cfRule>
  </conditionalFormatting>
  <conditionalFormatting sqref="F65:G65">
    <cfRule type="expression" dxfId="67" priority="16">
      <formula>IF(($F$65=""),TRUE)</formula>
    </cfRule>
  </conditionalFormatting>
  <conditionalFormatting sqref="F69:G69">
    <cfRule type="expression" dxfId="66" priority="15">
      <formula>IF(($F$69=""),TRUE)</formula>
    </cfRule>
  </conditionalFormatting>
  <conditionalFormatting sqref="T75">
    <cfRule type="expression" dxfId="65" priority="14">
      <formula>IF(($T$75=""),TRUE)</formula>
    </cfRule>
  </conditionalFormatting>
  <conditionalFormatting sqref="T76">
    <cfRule type="expression" dxfId="64" priority="13">
      <formula>IF(($T$76=""),TRUE)</formula>
    </cfRule>
  </conditionalFormatting>
  <conditionalFormatting sqref="T78">
    <cfRule type="expression" dxfId="63" priority="12">
      <formula>IF(($T$78=""),TRUE)</formula>
    </cfRule>
  </conditionalFormatting>
  <conditionalFormatting sqref="T79">
    <cfRule type="expression" dxfId="62" priority="11">
      <formula>IF(($T$79=""),TRUE)</formula>
    </cfRule>
  </conditionalFormatting>
  <conditionalFormatting sqref="T80">
    <cfRule type="expression" dxfId="61" priority="10">
      <formula>IF(($T$80=""),TRUE)</formula>
    </cfRule>
  </conditionalFormatting>
  <conditionalFormatting sqref="F82">
    <cfRule type="expression" dxfId="60" priority="9">
      <formula>IF(($F$82=""),TRUE)</formula>
    </cfRule>
  </conditionalFormatting>
  <conditionalFormatting sqref="T33">
    <cfRule type="expression" dxfId="59" priority="7">
      <formula>IF(($T$76=""),TRUE)</formula>
    </cfRule>
  </conditionalFormatting>
  <conditionalFormatting sqref="T32">
    <cfRule type="expression" dxfId="58" priority="8">
      <formula>IF(($T$75=""),TRUE)</formula>
    </cfRule>
  </conditionalFormatting>
  <conditionalFormatting sqref="F28">
    <cfRule type="expression" dxfId="57" priority="6">
      <formula>IF(($F$30=""),TRUE)</formula>
    </cfRule>
  </conditionalFormatting>
  <conditionalFormatting sqref="T47">
    <cfRule type="expression" dxfId="56" priority="5">
      <formula>IF($AD$40&gt;1,TRUE)</formula>
    </cfRule>
  </conditionalFormatting>
  <conditionalFormatting sqref="T47">
    <cfRule type="expression" dxfId="55" priority="4">
      <formula>IF(($T$46=""),TRUE)</formula>
    </cfRule>
  </conditionalFormatting>
  <conditionalFormatting sqref="T85">
    <cfRule type="expression" dxfId="54" priority="1">
      <formula>IF(($T$76=""),TRUE)</formula>
    </cfRule>
  </conditionalFormatting>
  <conditionalFormatting sqref="T84">
    <cfRule type="expression" dxfId="53" priority="2">
      <formula>IF(($T$75=""),TRUE)</formula>
    </cfRule>
  </conditionalFormatting>
  <dataValidations count="4">
    <dataValidation type="list" allowBlank="1" showInputMessage="1" showErrorMessage="1" prompt="該当ない場合はチェックを入れてください" sqref="W4">
      <formula1>"レ"</formula1>
    </dataValidation>
    <dataValidation type="list" allowBlank="1" showInputMessage="1" showErrorMessage="1" sqref="F14 T23:T24 F26 T35 T80 T75:T76 L38 T38 F30 F57 F82 F28 T41:T49 T84:T85">
      <formula1>"1"</formula1>
    </dataValidation>
    <dataValidation type="list" allowBlank="1" showInputMessage="1" showErrorMessage="1" sqref="F65:G65">
      <formula1>"1,2"</formula1>
    </dataValidation>
    <dataValidation type="list" allowBlank="1" showInputMessage="1" showErrorMessage="1" sqref="T32:T33">
      <formula1>"１"</formula1>
    </dataValidation>
  </dataValidations>
  <printOptions horizontalCentered="1"/>
  <pageMargins left="0.25" right="0.25" top="0.75" bottom="0.75" header="0.3" footer="0.3"/>
  <pageSetup paperSize="9" scale="67" orientation="portrait" cellComments="asDisplayed" r:id="rId1"/>
  <headerFooter alignWithMargins="0"/>
  <extLst>
    <ext xmlns:x14="http://schemas.microsoft.com/office/spreadsheetml/2009/9/main" uri="{CCE6A557-97BC-4b89-ADB6-D9C93CAAB3DF}">
      <x14:dataValidations xmlns:xm="http://schemas.microsoft.com/office/excel/2006/main" count="2">
        <x14:dataValidation type="list" allowBlank="1" showInputMessage="1" showErrorMessage="1">
          <x14:formula1>
            <xm:f>リスト!$D$6</xm:f>
          </x14:formula1>
          <xm:sqref>T78</xm:sqref>
        </x14:dataValidation>
        <x14:dataValidation type="list" allowBlank="1" showInputMessage="1" showErrorMessage="1">
          <x14:formula1>
            <xm:f>リスト!$D$3</xm:f>
          </x14:formula1>
          <xm:sqref>T79</xm:sqref>
        </x14:dataValidation>
      </x14:dataValidations>
    </ext>
  </extLst>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pageSetUpPr fitToPage="1"/>
  </sheetPr>
  <dimension ref="A1:AG85"/>
  <sheetViews>
    <sheetView showGridLines="0" zoomScale="85" zoomScaleNormal="85" workbookViewId="0">
      <selection activeCell="D69" sqref="D69"/>
    </sheetView>
  </sheetViews>
  <sheetFormatPr defaultColWidth="9" defaultRowHeight="15" customHeight="1"/>
  <cols>
    <col min="1" max="1" width="1.25" style="2" customWidth="1"/>
    <col min="2" max="2" width="6.25" style="5" customWidth="1"/>
    <col min="3" max="3" width="1.25" style="2" customWidth="1"/>
    <col min="4" max="4" width="20" style="2" customWidth="1"/>
    <col min="5" max="22" width="3.125" style="13" customWidth="1"/>
    <col min="23" max="23" width="4.25" style="13" customWidth="1"/>
    <col min="24" max="26" width="3.125" style="13" customWidth="1"/>
    <col min="27" max="27" width="2.375" style="13" customWidth="1"/>
    <col min="28" max="28" width="1.375" style="13" customWidth="1"/>
    <col min="29" max="29" width="0.875" style="13" customWidth="1"/>
    <col min="30" max="30" width="8.375" style="13" hidden="1" customWidth="1"/>
    <col min="31" max="31" width="6.875" style="2" hidden="1" customWidth="1"/>
    <col min="32" max="32" width="5.75" style="2" hidden="1" customWidth="1"/>
    <col min="33" max="33" width="6.125" style="2" hidden="1" customWidth="1"/>
    <col min="34" max="34" width="4.5" style="2" customWidth="1"/>
    <col min="35" max="16384" width="9" style="2"/>
  </cols>
  <sheetData>
    <row r="1" spans="1:33" s="21" customFormat="1" ht="15" customHeight="1">
      <c r="A1" s="21" t="s">
        <v>149</v>
      </c>
      <c r="B1" s="15"/>
      <c r="D1" s="15"/>
      <c r="E1" s="16"/>
      <c r="F1" s="16"/>
      <c r="G1" s="16"/>
      <c r="H1" s="16"/>
      <c r="I1" s="16"/>
      <c r="J1" s="16"/>
      <c r="K1" s="16"/>
      <c r="L1" s="17"/>
      <c r="M1" s="17"/>
      <c r="N1" s="16"/>
      <c r="O1" s="16"/>
      <c r="P1" s="16"/>
      <c r="Q1" s="16"/>
      <c r="R1" s="16"/>
      <c r="S1" s="16"/>
      <c r="T1" s="16"/>
      <c r="U1" s="16"/>
      <c r="V1" s="16"/>
      <c r="W1" s="16"/>
      <c r="X1" s="16"/>
      <c r="Y1" s="16"/>
      <c r="Z1" s="16"/>
      <c r="AA1" s="16"/>
      <c r="AB1" s="16"/>
      <c r="AC1" s="16"/>
      <c r="AD1" s="16"/>
    </row>
    <row r="2" spans="1:33" s="21" customFormat="1" ht="22.5" customHeight="1">
      <c r="A2" s="844" t="s">
        <v>538</v>
      </c>
      <c r="B2" s="844"/>
      <c r="C2" s="844"/>
      <c r="D2" s="844"/>
      <c r="E2" s="844"/>
      <c r="F2" s="844"/>
      <c r="G2" s="844"/>
      <c r="H2" s="844"/>
      <c r="I2" s="844"/>
      <c r="J2" s="844"/>
      <c r="K2" s="844"/>
      <c r="L2" s="844"/>
      <c r="M2" s="844"/>
      <c r="N2" s="844"/>
      <c r="O2" s="844"/>
      <c r="P2" s="844"/>
      <c r="Q2" s="844"/>
      <c r="R2" s="844"/>
      <c r="S2" s="844"/>
      <c r="T2" s="844"/>
      <c r="U2" s="844"/>
      <c r="V2" s="844"/>
      <c r="W2" s="844"/>
      <c r="X2" s="844"/>
      <c r="Y2" s="844"/>
      <c r="Z2" s="844"/>
      <c r="AA2" s="844"/>
      <c r="AB2" s="69"/>
      <c r="AC2" s="69"/>
      <c r="AD2" s="69"/>
    </row>
    <row r="3" spans="1:33" s="21" customFormat="1" ht="15" customHeight="1">
      <c r="B3" s="55"/>
      <c r="C3" s="55"/>
      <c r="D3" s="55"/>
      <c r="E3" s="55"/>
      <c r="F3" s="55"/>
      <c r="G3" s="55"/>
      <c r="H3" s="55"/>
      <c r="I3" s="55"/>
      <c r="J3" s="55"/>
      <c r="K3" s="55"/>
      <c r="L3" s="55"/>
      <c r="M3" s="55"/>
      <c r="N3" s="55"/>
      <c r="O3" s="55"/>
      <c r="P3" s="55"/>
      <c r="Q3" s="55"/>
      <c r="R3" s="55"/>
      <c r="S3" s="55"/>
      <c r="T3" s="55"/>
      <c r="U3" s="55"/>
      <c r="V3" s="55"/>
      <c r="W3" s="65" t="s">
        <v>369</v>
      </c>
      <c r="X3" s="55"/>
      <c r="Y3" s="55"/>
      <c r="Z3" s="55"/>
      <c r="AA3" s="55"/>
      <c r="AB3" s="55"/>
      <c r="AC3" s="55"/>
      <c r="AD3" s="55"/>
    </row>
    <row r="4" spans="1:33" ht="15" customHeight="1">
      <c r="B4" s="2"/>
      <c r="D4" s="67" t="s">
        <v>320</v>
      </c>
      <c r="E4" s="924" t="s">
        <v>987</v>
      </c>
      <c r="F4" s="925"/>
      <c r="G4" s="925"/>
      <c r="H4" s="925"/>
      <c r="I4" s="925"/>
      <c r="J4" s="925"/>
      <c r="K4" s="925"/>
      <c r="L4" s="926"/>
      <c r="M4" s="410"/>
      <c r="N4" s="24"/>
      <c r="O4" s="24"/>
      <c r="P4" s="24"/>
      <c r="Q4" s="24"/>
      <c r="R4" s="24"/>
      <c r="S4" s="24"/>
      <c r="T4" s="24"/>
      <c r="U4" s="24"/>
      <c r="V4" s="24"/>
      <c r="W4" s="302"/>
      <c r="X4" s="24"/>
      <c r="Y4" s="24"/>
      <c r="Z4" s="24"/>
      <c r="AA4" s="24"/>
      <c r="AB4" s="24"/>
      <c r="AC4" s="24"/>
      <c r="AD4" s="2"/>
    </row>
    <row r="5" spans="1:33" s="21" customFormat="1" ht="15" customHeight="1">
      <c r="B5" s="55"/>
      <c r="C5" s="55"/>
      <c r="D5" s="55"/>
      <c r="E5" s="55"/>
      <c r="F5" s="55"/>
      <c r="G5" s="55"/>
      <c r="H5" s="55"/>
      <c r="I5" s="55"/>
      <c r="J5" s="55"/>
      <c r="K5" s="55"/>
      <c r="L5" s="55"/>
      <c r="M5" s="55"/>
      <c r="N5" s="55"/>
      <c r="O5" s="55"/>
      <c r="P5" s="55"/>
      <c r="Q5" s="55"/>
      <c r="R5" s="55"/>
      <c r="S5" s="55"/>
      <c r="T5" s="55"/>
      <c r="U5" s="55"/>
      <c r="V5" s="55"/>
      <c r="W5" s="164"/>
      <c r="X5" s="55"/>
      <c r="Y5" s="55"/>
      <c r="Z5" s="55"/>
      <c r="AA5" s="55"/>
      <c r="AB5" s="55"/>
      <c r="AC5" s="55"/>
      <c r="AD5" s="55"/>
    </row>
    <row r="6" spans="1:33" ht="42" customHeight="1">
      <c r="B6" s="2"/>
      <c r="D6" s="67" t="s">
        <v>51</v>
      </c>
      <c r="E6" s="922" t="s">
        <v>251</v>
      </c>
      <c r="F6" s="923"/>
      <c r="G6" s="923"/>
      <c r="H6" s="923"/>
      <c r="I6" s="923"/>
      <c r="J6" s="923"/>
      <c r="K6" s="923"/>
      <c r="L6" s="923"/>
      <c r="M6" s="923"/>
      <c r="N6" s="923"/>
      <c r="O6" s="923"/>
      <c r="P6" s="923"/>
      <c r="Q6" s="923"/>
      <c r="R6" s="923"/>
      <c r="S6" s="923"/>
      <c r="T6" s="80"/>
      <c r="U6" s="24"/>
      <c r="V6" s="24"/>
      <c r="W6" s="77"/>
      <c r="X6" s="24"/>
      <c r="Y6" s="24"/>
      <c r="Z6" s="24"/>
      <c r="AA6" s="24"/>
      <c r="AB6" s="24"/>
      <c r="AC6" s="24"/>
      <c r="AD6" s="2"/>
    </row>
    <row r="7" spans="1:33" s="21" customFormat="1" ht="15" customHeight="1">
      <c r="B7" s="55"/>
      <c r="C7" s="55"/>
      <c r="D7" s="55"/>
      <c r="E7" s="55"/>
      <c r="F7" s="55"/>
      <c r="G7" s="55"/>
      <c r="H7" s="55"/>
      <c r="I7" s="55"/>
      <c r="J7" s="55"/>
      <c r="K7" s="55"/>
      <c r="L7" s="55"/>
      <c r="M7" s="55"/>
      <c r="N7" s="55"/>
      <c r="O7" s="55"/>
      <c r="P7" s="55"/>
      <c r="Q7" s="55"/>
      <c r="R7" s="55"/>
      <c r="S7" s="55"/>
      <c r="T7" s="55"/>
      <c r="U7" s="55"/>
      <c r="V7" s="55"/>
      <c r="W7" s="915" t="s">
        <v>317</v>
      </c>
      <c r="X7" s="915"/>
      <c r="Y7" s="915"/>
      <c r="Z7" s="915"/>
      <c r="AA7" s="915"/>
      <c r="AB7" s="55"/>
      <c r="AC7" s="55"/>
      <c r="AD7" s="55"/>
    </row>
    <row r="8" spans="1:33" s="21" customFormat="1" ht="15" customHeight="1">
      <c r="B8" s="55"/>
      <c r="C8" s="55"/>
      <c r="D8" s="55"/>
      <c r="E8" s="55"/>
      <c r="F8" s="55"/>
      <c r="G8" s="55"/>
      <c r="H8" s="55"/>
      <c r="I8" s="55"/>
      <c r="J8" s="55"/>
      <c r="K8" s="55"/>
      <c r="L8" s="55"/>
      <c r="M8" s="55"/>
      <c r="N8" s="55"/>
      <c r="O8" s="55"/>
      <c r="P8" s="55"/>
      <c r="Q8" s="55"/>
      <c r="R8" s="55"/>
      <c r="S8" s="55"/>
      <c r="T8" s="55"/>
      <c r="U8" s="55"/>
      <c r="V8" s="55"/>
      <c r="W8" s="915" t="s">
        <v>318</v>
      </c>
      <c r="X8" s="915"/>
      <c r="Y8" s="915"/>
      <c r="Z8" s="915"/>
      <c r="AA8" s="915"/>
      <c r="AB8" s="55"/>
      <c r="AC8" s="55"/>
      <c r="AD8" s="55"/>
    </row>
    <row r="9" spans="1:33" ht="15" customHeight="1">
      <c r="B9" s="356" t="s">
        <v>53</v>
      </c>
      <c r="D9" s="356" t="s">
        <v>56</v>
      </c>
      <c r="W9" s="77"/>
      <c r="X9" s="77"/>
      <c r="Y9" s="77"/>
      <c r="Z9" s="77"/>
      <c r="AA9" s="77"/>
      <c r="AB9" s="77"/>
      <c r="AD9" s="436"/>
      <c r="AE9" s="436"/>
      <c r="AF9" s="347"/>
      <c r="AG9" s="347"/>
    </row>
    <row r="10" spans="1:33" ht="7.5" customHeight="1">
      <c r="W10" s="77"/>
      <c r="X10" s="82"/>
      <c r="Y10" s="82"/>
      <c r="Z10" s="82"/>
      <c r="AA10" s="82"/>
      <c r="AB10" s="77"/>
      <c r="AD10" s="436"/>
      <c r="AE10" s="436"/>
      <c r="AF10" s="347"/>
      <c r="AG10" s="347"/>
    </row>
    <row r="11" spans="1:33" ht="15" customHeight="1">
      <c r="F11" s="109" t="s">
        <v>321</v>
      </c>
      <c r="W11" s="77"/>
      <c r="X11" s="82"/>
      <c r="Y11" s="82"/>
      <c r="Z11" s="82"/>
      <c r="AA11" s="82"/>
      <c r="AB11" s="77"/>
      <c r="AD11" s="436"/>
      <c r="AE11" s="436"/>
      <c r="AF11" s="347"/>
      <c r="AG11" s="347"/>
    </row>
    <row r="12" spans="1:33" ht="15" customHeight="1">
      <c r="B12" s="356">
        <v>1</v>
      </c>
      <c r="D12" s="357" t="s">
        <v>319</v>
      </c>
      <c r="F12" s="916" t="s">
        <v>1059</v>
      </c>
      <c r="G12" s="917"/>
      <c r="H12" s="917"/>
      <c r="I12" s="917"/>
      <c r="J12" s="917"/>
      <c r="K12" s="917"/>
      <c r="L12" s="917"/>
      <c r="M12" s="917"/>
      <c r="N12" s="918"/>
      <c r="O12" s="163"/>
      <c r="P12" s="77"/>
      <c r="Q12" s="77"/>
      <c r="R12" s="77"/>
      <c r="S12" s="77"/>
      <c r="T12" s="77"/>
      <c r="U12" s="77"/>
      <c r="W12" s="77">
        <v>1</v>
      </c>
      <c r="X12" s="82"/>
      <c r="Y12" s="886">
        <f>IF(F12="","",5)</f>
        <v>5</v>
      </c>
      <c r="Z12" s="887"/>
      <c r="AA12" s="82"/>
      <c r="AB12" s="77"/>
      <c r="AD12" s="436"/>
      <c r="AE12" s="436"/>
      <c r="AF12" s="347"/>
      <c r="AG12" s="347"/>
    </row>
    <row r="13" spans="1:33" ht="7.5" customHeight="1">
      <c r="W13" s="77"/>
      <c r="X13" s="82"/>
      <c r="Y13" s="82"/>
      <c r="Z13" s="82"/>
      <c r="AA13" s="82"/>
      <c r="AB13" s="77"/>
      <c r="AD13" s="436"/>
      <c r="AE13" s="436"/>
      <c r="AF13" s="347"/>
      <c r="AG13" s="347"/>
    </row>
    <row r="14" spans="1:33" ht="15" customHeight="1">
      <c r="B14" s="356">
        <v>2</v>
      </c>
      <c r="D14" s="357" t="s">
        <v>239</v>
      </c>
      <c r="F14" s="466"/>
      <c r="G14" s="304" t="s">
        <v>1049</v>
      </c>
      <c r="W14" s="77">
        <v>2</v>
      </c>
      <c r="X14" s="82"/>
      <c r="Y14" s="886" t="str">
        <f>IF(F14=1,2,"")</f>
        <v/>
      </c>
      <c r="Z14" s="887"/>
      <c r="AA14" s="82"/>
      <c r="AB14" s="77"/>
      <c r="AD14" s="436"/>
      <c r="AE14" s="436"/>
      <c r="AF14" s="347"/>
      <c r="AG14" s="347"/>
    </row>
    <row r="15" spans="1:33" ht="7.5" customHeight="1">
      <c r="D15" s="162"/>
      <c r="W15" s="77"/>
      <c r="X15" s="82"/>
      <c r="Y15" s="82"/>
      <c r="Z15" s="82"/>
      <c r="AA15" s="82"/>
      <c r="AB15" s="77"/>
      <c r="AD15" s="436"/>
      <c r="AE15" s="436"/>
      <c r="AF15" s="347"/>
      <c r="AG15" s="347"/>
    </row>
    <row r="16" spans="1:33" ht="15" customHeight="1">
      <c r="D16" s="162"/>
      <c r="F16" s="109" t="s">
        <v>321</v>
      </c>
      <c r="P16" s="109" t="s">
        <v>322</v>
      </c>
      <c r="W16" s="77"/>
      <c r="X16" s="82"/>
      <c r="Y16" s="82"/>
      <c r="Z16" s="82"/>
      <c r="AA16" s="82"/>
      <c r="AB16" s="77"/>
      <c r="AD16" s="436"/>
      <c r="AE16" s="436"/>
      <c r="AF16" s="347"/>
      <c r="AG16" s="347"/>
    </row>
    <row r="17" spans="2:33" ht="15" customHeight="1">
      <c r="B17" s="356">
        <v>3</v>
      </c>
      <c r="D17" s="357" t="s">
        <v>316</v>
      </c>
      <c r="E17" s="13">
        <v>1</v>
      </c>
      <c r="F17" s="916" t="s">
        <v>1059</v>
      </c>
      <c r="G17" s="917"/>
      <c r="H17" s="917"/>
      <c r="I17" s="917"/>
      <c r="J17" s="917"/>
      <c r="K17" s="917"/>
      <c r="L17" s="917"/>
      <c r="M17" s="917"/>
      <c r="N17" s="918"/>
      <c r="O17" s="300"/>
      <c r="Q17" s="466">
        <v>3</v>
      </c>
      <c r="W17" s="77">
        <v>3</v>
      </c>
      <c r="X17" s="82"/>
      <c r="Y17" s="888">
        <f>IF(SUM(Q17:Q21)*2=0,"",IF(SUM(Q17:Q21)*2&gt;10,10,SUM(Q17:Q21)*2))</f>
        <v>6</v>
      </c>
      <c r="Z17" s="889"/>
      <c r="AA17" s="82"/>
      <c r="AB17" s="77"/>
      <c r="AD17" s="436"/>
      <c r="AE17" s="436"/>
      <c r="AF17" s="347"/>
      <c r="AG17" s="347"/>
    </row>
    <row r="18" spans="2:33" ht="15" customHeight="1">
      <c r="B18" s="562"/>
      <c r="D18" s="77"/>
      <c r="E18" s="13">
        <v>2</v>
      </c>
      <c r="F18" s="916"/>
      <c r="G18" s="917"/>
      <c r="H18" s="917"/>
      <c r="I18" s="917"/>
      <c r="J18" s="917"/>
      <c r="K18" s="917"/>
      <c r="L18" s="917"/>
      <c r="M18" s="917"/>
      <c r="N18" s="918"/>
      <c r="O18" s="300"/>
      <c r="Q18" s="466"/>
      <c r="W18" s="77"/>
      <c r="X18" s="82"/>
      <c r="Y18" s="82"/>
      <c r="Z18" s="82"/>
      <c r="AA18" s="82"/>
      <c r="AB18" s="77"/>
      <c r="AD18" s="436"/>
      <c r="AE18" s="436"/>
      <c r="AF18" s="347"/>
      <c r="AG18" s="347"/>
    </row>
    <row r="19" spans="2:33" ht="15" customHeight="1">
      <c r="B19" s="562"/>
      <c r="D19" s="77"/>
      <c r="E19" s="13">
        <v>3</v>
      </c>
      <c r="F19" s="916"/>
      <c r="G19" s="917"/>
      <c r="H19" s="917"/>
      <c r="I19" s="917"/>
      <c r="J19" s="917"/>
      <c r="K19" s="917"/>
      <c r="L19" s="917"/>
      <c r="M19" s="917"/>
      <c r="N19" s="918"/>
      <c r="O19" s="300"/>
      <c r="Q19" s="466"/>
      <c r="W19" s="77"/>
      <c r="X19" s="82"/>
      <c r="Y19" s="82"/>
      <c r="Z19" s="82"/>
      <c r="AA19" s="82"/>
      <c r="AB19" s="77"/>
      <c r="AD19" s="436"/>
      <c r="AE19" s="436"/>
      <c r="AF19" s="347"/>
      <c r="AG19" s="347"/>
    </row>
    <row r="20" spans="2:33" ht="15" customHeight="1">
      <c r="B20" s="562"/>
      <c r="D20" s="77"/>
      <c r="E20" s="13">
        <v>4</v>
      </c>
      <c r="F20" s="916"/>
      <c r="G20" s="917"/>
      <c r="H20" s="917"/>
      <c r="I20" s="917"/>
      <c r="J20" s="917"/>
      <c r="K20" s="917"/>
      <c r="L20" s="917"/>
      <c r="M20" s="917"/>
      <c r="N20" s="918"/>
      <c r="O20" s="300"/>
      <c r="Q20" s="466"/>
      <c r="W20" s="77"/>
      <c r="X20" s="82"/>
      <c r="Y20" s="82"/>
      <c r="Z20" s="82"/>
      <c r="AA20" s="82"/>
      <c r="AB20" s="77"/>
      <c r="AD20" s="436"/>
      <c r="AE20" s="436"/>
      <c r="AF20" s="347"/>
      <c r="AG20" s="347"/>
    </row>
    <row r="21" spans="2:33" ht="15" customHeight="1">
      <c r="B21" s="562"/>
      <c r="D21" s="77"/>
      <c r="E21" s="13">
        <v>5</v>
      </c>
      <c r="F21" s="916"/>
      <c r="G21" s="917"/>
      <c r="H21" s="917"/>
      <c r="I21" s="917"/>
      <c r="J21" s="917"/>
      <c r="K21" s="917"/>
      <c r="L21" s="917"/>
      <c r="M21" s="917"/>
      <c r="N21" s="918"/>
      <c r="O21" s="300"/>
      <c r="Q21" s="466"/>
      <c r="W21" s="77"/>
      <c r="X21" s="82"/>
      <c r="Y21" s="82"/>
      <c r="Z21" s="82"/>
      <c r="AA21" s="82"/>
      <c r="AB21" s="77"/>
      <c r="AD21" s="436"/>
      <c r="AE21" s="436"/>
      <c r="AF21" s="347"/>
      <c r="AG21" s="347"/>
    </row>
    <row r="22" spans="2:33" ht="7.5" customHeight="1">
      <c r="B22" s="562"/>
      <c r="D22" s="77"/>
      <c r="F22" s="77"/>
      <c r="G22" s="77"/>
      <c r="H22" s="77"/>
      <c r="I22" s="77"/>
      <c r="J22" s="77"/>
      <c r="K22" s="77"/>
      <c r="L22" s="77"/>
      <c r="M22" s="77"/>
      <c r="N22" s="77"/>
      <c r="P22" s="77"/>
      <c r="Q22" s="77"/>
      <c r="W22" s="77"/>
      <c r="X22" s="82"/>
      <c r="Y22" s="82"/>
      <c r="Z22" s="82"/>
      <c r="AA22" s="82"/>
      <c r="AB22" s="77"/>
      <c r="AD22" s="436"/>
      <c r="AE22" s="436"/>
      <c r="AF22" s="347"/>
      <c r="AG22" s="347"/>
    </row>
    <row r="23" spans="2:33" ht="15" customHeight="1">
      <c r="B23" s="356">
        <v>4</v>
      </c>
      <c r="D23" s="357" t="s">
        <v>0</v>
      </c>
      <c r="F23" s="229" t="s">
        <v>3</v>
      </c>
      <c r="G23" s="304" t="s">
        <v>654</v>
      </c>
      <c r="P23" s="165"/>
      <c r="Q23" s="165"/>
      <c r="R23" s="165"/>
      <c r="S23" s="165"/>
      <c r="T23" s="466"/>
      <c r="U23" s="165"/>
      <c r="W23" s="77">
        <v>4</v>
      </c>
      <c r="X23" s="82"/>
      <c r="Y23" s="888" t="str">
        <f>IF(SUM(T23:T24)=0,"",IF(SUM(T23:T24)=1,5,10))</f>
        <v/>
      </c>
      <c r="Z23" s="889"/>
      <c r="AA23" s="82"/>
      <c r="AB23" s="77"/>
      <c r="AD23" s="437"/>
      <c r="AE23" s="437"/>
      <c r="AF23" s="347"/>
      <c r="AG23" s="347"/>
    </row>
    <row r="24" spans="2:33" ht="15" customHeight="1">
      <c r="B24" s="346"/>
      <c r="C24" s="347"/>
      <c r="D24" s="348" t="s">
        <v>656</v>
      </c>
      <c r="F24" s="229" t="s">
        <v>134</v>
      </c>
      <c r="G24" s="304" t="s">
        <v>655</v>
      </c>
      <c r="P24" s="165"/>
      <c r="Q24" s="165"/>
      <c r="R24" s="165"/>
      <c r="S24" s="165"/>
      <c r="T24" s="466"/>
      <c r="U24" s="165"/>
      <c r="W24" s="77"/>
      <c r="X24" s="82"/>
      <c r="Y24" s="82"/>
      <c r="Z24" s="82"/>
      <c r="AA24" s="82"/>
      <c r="AB24" s="77"/>
      <c r="AD24" s="436"/>
      <c r="AE24" s="436"/>
      <c r="AF24" s="347"/>
      <c r="AG24" s="347"/>
    </row>
    <row r="25" spans="2:33" ht="7.5" customHeight="1">
      <c r="D25" s="162"/>
      <c r="W25" s="77"/>
      <c r="X25" s="82"/>
      <c r="Y25" s="82"/>
      <c r="Z25" s="82"/>
      <c r="AA25" s="82"/>
      <c r="AB25" s="77"/>
      <c r="AD25" s="436"/>
      <c r="AE25" s="436"/>
      <c r="AF25" s="347"/>
      <c r="AG25" s="347"/>
    </row>
    <row r="26" spans="2:33" ht="15" customHeight="1">
      <c r="B26" s="356">
        <v>5</v>
      </c>
      <c r="D26" s="357" t="s">
        <v>332</v>
      </c>
      <c r="F26" s="466"/>
      <c r="G26" s="2" t="s">
        <v>326</v>
      </c>
      <c r="W26" s="77">
        <v>5</v>
      </c>
      <c r="X26" s="82"/>
      <c r="Y26" s="886" t="str">
        <f>IF(F26=1,5,"")</f>
        <v/>
      </c>
      <c r="Z26" s="887"/>
      <c r="AA26" s="82"/>
      <c r="AB26" s="77"/>
      <c r="AD26" s="436"/>
      <c r="AE26" s="436"/>
      <c r="AF26" s="347"/>
      <c r="AG26" s="347"/>
    </row>
    <row r="27" spans="2:33" ht="7.5" customHeight="1">
      <c r="D27" s="161"/>
      <c r="W27" s="77"/>
      <c r="X27" s="82"/>
      <c r="Y27" s="82"/>
      <c r="Z27" s="82"/>
      <c r="AA27" s="82"/>
      <c r="AB27" s="77"/>
      <c r="AD27" s="436"/>
      <c r="AE27" s="436"/>
      <c r="AF27" s="347"/>
      <c r="AG27" s="347"/>
    </row>
    <row r="28" spans="2:33" ht="22.5" customHeight="1">
      <c r="B28" s="574">
        <v>6</v>
      </c>
      <c r="D28" s="577" t="s">
        <v>1050</v>
      </c>
      <c r="F28" s="466">
        <v>1</v>
      </c>
      <c r="G28" s="2" t="s">
        <v>326</v>
      </c>
      <c r="P28" s="2" t="s">
        <v>1</v>
      </c>
      <c r="W28" s="77">
        <v>6</v>
      </c>
      <c r="X28" s="82"/>
      <c r="Y28" s="896">
        <f>IF(F28=1,5,"")</f>
        <v>5</v>
      </c>
      <c r="Z28" s="896"/>
      <c r="AA28" s="82"/>
      <c r="AB28" s="77"/>
      <c r="AD28" s="436"/>
      <c r="AE28" s="436"/>
      <c r="AF28" s="347"/>
      <c r="AG28" s="347"/>
    </row>
    <row r="29" spans="2:33" ht="13.5" customHeight="1">
      <c r="D29" s="162"/>
      <c r="W29" s="77"/>
      <c r="X29" s="82"/>
      <c r="Y29" s="82"/>
      <c r="Z29" s="82"/>
      <c r="AA29" s="82"/>
      <c r="AB29" s="77"/>
      <c r="AD29" s="436"/>
      <c r="AE29" s="436"/>
      <c r="AF29" s="347"/>
      <c r="AG29" s="347"/>
    </row>
    <row r="30" spans="2:33" ht="22.5" customHeight="1">
      <c r="B30" s="575">
        <v>7</v>
      </c>
      <c r="D30" s="576" t="s">
        <v>223</v>
      </c>
      <c r="F30" s="466"/>
      <c r="G30" s="2" t="s">
        <v>326</v>
      </c>
      <c r="P30" s="2" t="s">
        <v>1</v>
      </c>
      <c r="W30" s="77">
        <v>6</v>
      </c>
      <c r="X30" s="82"/>
      <c r="Y30" s="896" t="str">
        <f>IF(F30=1,5,"")</f>
        <v/>
      </c>
      <c r="Z30" s="896"/>
      <c r="AA30" s="82"/>
      <c r="AB30" s="77"/>
      <c r="AD30" s="436"/>
      <c r="AE30" s="436"/>
      <c r="AF30" s="347"/>
      <c r="AG30" s="347"/>
    </row>
    <row r="31" spans="2:33" ht="7.5" customHeight="1">
      <c r="D31" s="162"/>
      <c r="W31" s="77"/>
      <c r="X31" s="82"/>
      <c r="Y31" s="82"/>
      <c r="Z31" s="82"/>
      <c r="AA31" s="82"/>
      <c r="AB31" s="77"/>
      <c r="AD31" s="436"/>
      <c r="AE31" s="436"/>
      <c r="AF31" s="347"/>
      <c r="AG31" s="347"/>
    </row>
    <row r="32" spans="2:33" ht="15" customHeight="1">
      <c r="B32" s="356">
        <v>8</v>
      </c>
      <c r="D32" s="351" t="s">
        <v>1004</v>
      </c>
      <c r="F32" s="308" t="s">
        <v>3</v>
      </c>
      <c r="G32" s="304" t="s">
        <v>1006</v>
      </c>
      <c r="H32" s="308"/>
      <c r="I32" s="353"/>
      <c r="J32" s="353"/>
      <c r="K32" s="353"/>
      <c r="L32" s="353"/>
      <c r="M32" s="353"/>
      <c r="N32" s="353"/>
      <c r="O32" s="353"/>
      <c r="P32" s="353"/>
      <c r="Q32" s="353"/>
      <c r="R32" s="353"/>
      <c r="S32" s="353"/>
      <c r="T32" s="554"/>
      <c r="W32" s="77">
        <v>7</v>
      </c>
      <c r="X32" s="82"/>
      <c r="Y32" s="886" t="str">
        <f>IF(T32*3+T33*2=0,"",T32*3+T33*2)</f>
        <v/>
      </c>
      <c r="Z32" s="887"/>
      <c r="AA32" s="82"/>
      <c r="AB32" s="77"/>
      <c r="AD32" s="436"/>
      <c r="AE32" s="436"/>
      <c r="AF32" s="347"/>
      <c r="AG32" s="347"/>
    </row>
    <row r="33" spans="2:33" ht="16.5" customHeight="1">
      <c r="D33" s="162"/>
      <c r="F33" s="308" t="s">
        <v>134</v>
      </c>
      <c r="G33" s="304" t="s">
        <v>1005</v>
      </c>
      <c r="H33" s="308"/>
      <c r="I33" s="353"/>
      <c r="J33" s="353"/>
      <c r="K33" s="353"/>
      <c r="L33" s="353"/>
      <c r="M33" s="353"/>
      <c r="N33" s="353"/>
      <c r="O33" s="353"/>
      <c r="P33" s="353"/>
      <c r="Q33" s="353"/>
      <c r="R33" s="353"/>
      <c r="S33" s="353"/>
      <c r="T33" s="554"/>
      <c r="W33" s="77"/>
      <c r="X33" s="82"/>
      <c r="Y33" s="82"/>
      <c r="Z33" s="82"/>
      <c r="AA33" s="82"/>
      <c r="AB33" s="77"/>
      <c r="AD33" s="436"/>
      <c r="AE33" s="436"/>
      <c r="AF33" s="347"/>
      <c r="AG33" s="347"/>
    </row>
    <row r="34" spans="2:33" s="202" customFormat="1" ht="15" customHeight="1">
      <c r="B34" s="563"/>
      <c r="D34" s="162"/>
      <c r="E34" s="229"/>
      <c r="F34" s="426"/>
      <c r="G34" s="426"/>
      <c r="H34" s="426"/>
      <c r="I34" s="426"/>
      <c r="J34" s="426"/>
      <c r="K34" s="426"/>
      <c r="L34" s="229"/>
      <c r="M34" s="906"/>
      <c r="N34" s="906"/>
      <c r="O34" s="906"/>
      <c r="P34" s="906"/>
      <c r="Q34" s="906"/>
      <c r="R34" s="906"/>
      <c r="S34" s="912"/>
      <c r="T34" s="439"/>
      <c r="U34" s="229"/>
      <c r="V34" s="228"/>
      <c r="W34" s="203"/>
      <c r="X34" s="563"/>
      <c r="Y34" s="563"/>
      <c r="Z34" s="563"/>
      <c r="AA34" s="563"/>
      <c r="AB34" s="228"/>
      <c r="AC34" s="229"/>
      <c r="AD34" s="437"/>
      <c r="AE34" s="437"/>
      <c r="AF34" s="438"/>
      <c r="AG34" s="438"/>
    </row>
    <row r="35" spans="2:33" ht="15" customHeight="1">
      <c r="B35" s="356">
        <v>9</v>
      </c>
      <c r="D35" s="357" t="s">
        <v>2</v>
      </c>
      <c r="F35" s="13" t="s">
        <v>3</v>
      </c>
      <c r="G35" s="2" t="s">
        <v>327</v>
      </c>
      <c r="S35" s="2"/>
      <c r="T35" s="466"/>
      <c r="W35" s="270" t="s">
        <v>1054</v>
      </c>
      <c r="X35" s="568"/>
      <c r="Y35" s="888" t="str">
        <f>IF(T35=1,15,"")</f>
        <v/>
      </c>
      <c r="Z35" s="889"/>
      <c r="AA35" s="82"/>
      <c r="AB35" s="77"/>
      <c r="AD35" s="436"/>
      <c r="AE35" s="436"/>
      <c r="AF35" s="347"/>
      <c r="AG35" s="347"/>
    </row>
    <row r="36" spans="2:33" ht="7.5" customHeight="1">
      <c r="B36" s="562"/>
      <c r="D36" s="79"/>
      <c r="G36" s="2"/>
      <c r="S36" s="2"/>
      <c r="T36" s="198"/>
      <c r="W36" s="270"/>
      <c r="X36" s="568"/>
      <c r="Y36" s="82"/>
      <c r="Z36" s="82"/>
      <c r="AA36" s="82"/>
      <c r="AB36" s="77"/>
      <c r="AD36" s="436"/>
      <c r="AE36" s="436"/>
      <c r="AF36" s="347"/>
      <c r="AG36" s="347"/>
    </row>
    <row r="37" spans="2:33" s="202" customFormat="1" ht="15" customHeight="1">
      <c r="B37" s="563"/>
      <c r="D37" s="905" t="s">
        <v>577</v>
      </c>
      <c r="E37" s="229"/>
      <c r="F37" s="229" t="s">
        <v>134</v>
      </c>
      <c r="G37" s="202" t="s">
        <v>328</v>
      </c>
      <c r="H37" s="229"/>
      <c r="I37" s="229"/>
      <c r="J37" s="229"/>
      <c r="K37" s="229"/>
      <c r="L37" s="229"/>
      <c r="M37" s="229"/>
      <c r="N37" s="229"/>
      <c r="O37" s="229"/>
      <c r="P37" s="229"/>
      <c r="Q37" s="229"/>
      <c r="R37" s="229"/>
      <c r="T37" s="229"/>
      <c r="U37" s="229"/>
      <c r="V37" s="228"/>
      <c r="W37" s="270" t="s">
        <v>1055</v>
      </c>
      <c r="X37" s="568"/>
      <c r="Y37" s="888" t="str">
        <f>IF(SUM(L38,T38)=0,"",SUM(L38,T38)*5)</f>
        <v/>
      </c>
      <c r="Z37" s="889"/>
      <c r="AA37" s="82"/>
      <c r="AB37" s="228"/>
      <c r="AC37" s="229"/>
      <c r="AD37" s="437"/>
      <c r="AE37" s="437"/>
      <c r="AF37" s="438"/>
      <c r="AG37" s="438"/>
    </row>
    <row r="38" spans="2:33" s="202" customFormat="1" ht="15" customHeight="1">
      <c r="B38" s="563"/>
      <c r="D38" s="905"/>
      <c r="E38" s="909" t="s">
        <v>833</v>
      </c>
      <c r="F38" s="909"/>
      <c r="G38" s="909"/>
      <c r="H38" s="909"/>
      <c r="I38" s="909"/>
      <c r="J38" s="909"/>
      <c r="K38" s="910"/>
      <c r="L38" s="466"/>
      <c r="M38" s="906" t="s">
        <v>566</v>
      </c>
      <c r="N38" s="906"/>
      <c r="O38" s="906"/>
      <c r="P38" s="906"/>
      <c r="Q38" s="906"/>
      <c r="R38" s="906"/>
      <c r="S38" s="907"/>
      <c r="T38" s="466"/>
      <c r="U38" s="229"/>
      <c r="V38" s="228"/>
      <c r="W38" s="270"/>
      <c r="X38" s="568"/>
      <c r="Y38" s="82"/>
      <c r="Z38" s="82"/>
      <c r="AA38" s="82"/>
      <c r="AB38" s="228"/>
      <c r="AC38" s="229"/>
      <c r="AD38" s="437"/>
      <c r="AE38" s="437"/>
      <c r="AF38" s="438"/>
      <c r="AG38" s="438"/>
    </row>
    <row r="39" spans="2:33" s="202" customFormat="1" ht="7.5" customHeight="1">
      <c r="B39" s="563"/>
      <c r="D39" s="228"/>
      <c r="E39" s="229"/>
      <c r="F39" s="229"/>
      <c r="H39" s="229"/>
      <c r="I39" s="229"/>
      <c r="J39" s="229"/>
      <c r="K39" s="229"/>
      <c r="L39" s="229"/>
      <c r="M39" s="229"/>
      <c r="N39" s="229"/>
      <c r="O39" s="229"/>
      <c r="P39" s="229"/>
      <c r="Q39" s="229"/>
      <c r="R39" s="229"/>
      <c r="T39" s="228"/>
      <c r="U39" s="229"/>
      <c r="V39" s="228"/>
      <c r="W39" s="271"/>
      <c r="X39" s="301"/>
      <c r="Y39" s="301"/>
      <c r="Z39" s="301"/>
      <c r="AA39" s="301"/>
      <c r="AB39" s="228"/>
      <c r="AC39" s="229"/>
      <c r="AD39" s="437"/>
      <c r="AE39" s="437"/>
      <c r="AF39" s="438"/>
      <c r="AG39" s="438"/>
    </row>
    <row r="40" spans="2:33" s="202" customFormat="1" ht="15" customHeight="1">
      <c r="B40" s="563"/>
      <c r="D40" s="908" t="s">
        <v>568</v>
      </c>
      <c r="E40" s="229"/>
      <c r="F40" s="229" t="s">
        <v>135</v>
      </c>
      <c r="G40" s="43" t="s">
        <v>567</v>
      </c>
      <c r="R40" s="229"/>
      <c r="T40" s="565"/>
      <c r="U40" s="229"/>
      <c r="V40" s="229"/>
      <c r="W40" s="270" t="s">
        <v>1056</v>
      </c>
      <c r="X40" s="568"/>
      <c r="Y40" s="892">
        <f>IF(SUM(T41:T49)&gt;=1,5,"")</f>
        <v>5</v>
      </c>
      <c r="Z40" s="893"/>
      <c r="AA40" s="301"/>
      <c r="AB40" s="228"/>
      <c r="AC40" s="229"/>
      <c r="AD40" s="437"/>
      <c r="AE40" s="437"/>
      <c r="AF40" s="438"/>
      <c r="AG40" s="438"/>
    </row>
    <row r="41" spans="2:33" s="202" customFormat="1" ht="15" customHeight="1">
      <c r="B41" s="563"/>
      <c r="D41" s="908"/>
      <c r="E41" s="229"/>
      <c r="F41" s="43" t="s">
        <v>1088</v>
      </c>
      <c r="R41" s="229"/>
      <c r="T41" s="466">
        <v>1</v>
      </c>
      <c r="U41" s="229"/>
      <c r="V41" s="229"/>
      <c r="W41" s="270"/>
      <c r="X41" s="568"/>
      <c r="Y41" s="301"/>
      <c r="Z41" s="301"/>
      <c r="AA41" s="301"/>
      <c r="AB41" s="228"/>
      <c r="AC41" s="229"/>
      <c r="AD41" s="437"/>
      <c r="AE41" s="437"/>
      <c r="AF41" s="438"/>
      <c r="AG41" s="438"/>
    </row>
    <row r="42" spans="2:33" s="202" customFormat="1" ht="15" customHeight="1">
      <c r="B42" s="563"/>
      <c r="D42" s="908"/>
      <c r="E42" s="229"/>
      <c r="F42" s="43" t="s">
        <v>571</v>
      </c>
      <c r="G42" s="43"/>
      <c r="H42" s="229"/>
      <c r="I42" s="229"/>
      <c r="J42" s="565"/>
      <c r="K42" s="229"/>
      <c r="L42" s="109"/>
      <c r="M42" s="229"/>
      <c r="N42" s="229"/>
      <c r="O42" s="229"/>
      <c r="P42" s="229"/>
      <c r="Q42" s="198"/>
      <c r="R42" s="229"/>
      <c r="T42" s="466"/>
      <c r="U42" s="229"/>
      <c r="V42" s="229"/>
      <c r="W42" s="270"/>
      <c r="X42" s="568"/>
      <c r="Y42" s="301"/>
      <c r="Z42" s="301"/>
      <c r="AA42" s="301"/>
      <c r="AB42" s="228"/>
      <c r="AC42" s="229"/>
      <c r="AD42" s="437"/>
      <c r="AE42" s="437"/>
      <c r="AF42" s="438"/>
      <c r="AG42" s="438"/>
    </row>
    <row r="43" spans="2:33" s="202" customFormat="1" ht="15" customHeight="1">
      <c r="B43" s="563"/>
      <c r="D43" s="908"/>
      <c r="E43" s="229"/>
      <c r="F43" s="43" t="s">
        <v>569</v>
      </c>
      <c r="G43" s="43"/>
      <c r="H43" s="229"/>
      <c r="I43" s="229"/>
      <c r="J43" s="565"/>
      <c r="K43" s="229"/>
      <c r="L43" s="109"/>
      <c r="M43" s="229"/>
      <c r="N43" s="229"/>
      <c r="O43" s="229"/>
      <c r="P43" s="229"/>
      <c r="Q43" s="198"/>
      <c r="R43" s="229"/>
      <c r="T43" s="466"/>
      <c r="U43" s="229"/>
      <c r="V43" s="229"/>
      <c r="W43" s="270"/>
      <c r="X43" s="568"/>
      <c r="Y43" s="301"/>
      <c r="Z43" s="301"/>
      <c r="AA43" s="301"/>
      <c r="AB43" s="228"/>
      <c r="AC43" s="229"/>
      <c r="AD43" s="437"/>
      <c r="AE43" s="437"/>
      <c r="AF43" s="438"/>
      <c r="AG43" s="438"/>
    </row>
    <row r="44" spans="2:33" s="202" customFormat="1" ht="15" customHeight="1">
      <c r="B44" s="563"/>
      <c r="D44" s="908"/>
      <c r="E44" s="229"/>
      <c r="F44" s="43" t="s">
        <v>570</v>
      </c>
      <c r="G44" s="43"/>
      <c r="H44" s="229"/>
      <c r="I44" s="229"/>
      <c r="J44" s="565"/>
      <c r="K44" s="229"/>
      <c r="L44" s="109"/>
      <c r="M44" s="229"/>
      <c r="N44" s="229"/>
      <c r="O44" s="229"/>
      <c r="P44" s="229"/>
      <c r="Q44" s="198"/>
      <c r="R44" s="229"/>
      <c r="T44" s="466"/>
      <c r="U44" s="229"/>
      <c r="V44" s="229"/>
      <c r="W44" s="270"/>
      <c r="X44" s="568"/>
      <c r="Y44" s="301"/>
      <c r="Z44" s="301"/>
      <c r="AA44" s="301"/>
      <c r="AB44" s="228"/>
      <c r="AC44" s="229"/>
      <c r="AD44" s="437"/>
      <c r="AE44" s="437"/>
      <c r="AF44" s="438"/>
      <c r="AG44" s="438"/>
    </row>
    <row r="45" spans="2:33" s="202" customFormat="1" ht="15" customHeight="1">
      <c r="B45" s="563"/>
      <c r="D45" s="908"/>
      <c r="E45" s="229"/>
      <c r="F45" s="43" t="s">
        <v>572</v>
      </c>
      <c r="G45" s="43"/>
      <c r="H45" s="229"/>
      <c r="I45" s="229"/>
      <c r="J45" s="565"/>
      <c r="K45" s="229"/>
      <c r="L45" s="109"/>
      <c r="M45" s="229"/>
      <c r="N45" s="229"/>
      <c r="O45" s="229"/>
      <c r="P45" s="229"/>
      <c r="Q45" s="198"/>
      <c r="R45" s="229"/>
      <c r="T45" s="466"/>
      <c r="U45" s="229"/>
      <c r="V45" s="229"/>
      <c r="W45" s="270"/>
      <c r="X45" s="568"/>
      <c r="Y45" s="301"/>
      <c r="Z45" s="301"/>
      <c r="AA45" s="301"/>
      <c r="AB45" s="228"/>
      <c r="AC45" s="229"/>
      <c r="AD45" s="437"/>
      <c r="AE45" s="437"/>
      <c r="AF45" s="438"/>
      <c r="AG45" s="438"/>
    </row>
    <row r="46" spans="2:33" s="202" customFormat="1" ht="15" customHeight="1">
      <c r="B46" s="563"/>
      <c r="D46" s="908"/>
      <c r="E46" s="229"/>
      <c r="F46" s="43" t="s">
        <v>573</v>
      </c>
      <c r="G46" s="43"/>
      <c r="H46" s="229"/>
      <c r="I46" s="229"/>
      <c r="J46" s="565"/>
      <c r="K46" s="229"/>
      <c r="L46" s="109"/>
      <c r="M46" s="229"/>
      <c r="N46" s="229"/>
      <c r="O46" s="229"/>
      <c r="P46" s="229"/>
      <c r="Q46" s="198"/>
      <c r="R46" s="229"/>
      <c r="T46" s="466">
        <v>1</v>
      </c>
      <c r="U46" s="229"/>
      <c r="V46" s="229"/>
      <c r="W46" s="270"/>
      <c r="X46" s="568"/>
      <c r="Y46" s="301"/>
      <c r="Z46" s="301"/>
      <c r="AA46" s="301"/>
      <c r="AB46" s="228"/>
      <c r="AC46" s="229"/>
      <c r="AD46" s="437"/>
      <c r="AE46" s="437"/>
      <c r="AF46" s="438"/>
      <c r="AG46" s="438"/>
    </row>
    <row r="47" spans="2:33" s="202" customFormat="1" ht="15" customHeight="1">
      <c r="B47" s="563"/>
      <c r="D47" s="908"/>
      <c r="E47" s="229"/>
      <c r="F47" s="43" t="s">
        <v>1051</v>
      </c>
      <c r="G47" s="43"/>
      <c r="H47" s="229"/>
      <c r="I47" s="229"/>
      <c r="J47" s="565"/>
      <c r="K47" s="229"/>
      <c r="L47" s="109"/>
      <c r="M47" s="229"/>
      <c r="N47" s="229"/>
      <c r="O47" s="229"/>
      <c r="P47" s="229"/>
      <c r="Q47" s="198"/>
      <c r="R47" s="229"/>
      <c r="T47" s="466">
        <v>1</v>
      </c>
      <c r="U47" s="229"/>
      <c r="V47" s="229"/>
      <c r="W47" s="270"/>
      <c r="X47" s="568"/>
      <c r="Y47" s="301"/>
      <c r="Z47" s="301"/>
      <c r="AA47" s="301"/>
      <c r="AB47" s="228"/>
      <c r="AC47" s="229"/>
      <c r="AD47" s="437"/>
      <c r="AE47" s="437"/>
      <c r="AF47" s="438"/>
      <c r="AG47" s="438"/>
    </row>
    <row r="48" spans="2:33" s="202" customFormat="1" ht="15" customHeight="1">
      <c r="B48" s="563"/>
      <c r="D48" s="908"/>
      <c r="E48" s="229"/>
      <c r="F48" s="43" t="s">
        <v>1052</v>
      </c>
      <c r="G48" s="43"/>
      <c r="H48" s="229"/>
      <c r="I48" s="229"/>
      <c r="J48" s="565"/>
      <c r="K48" s="229"/>
      <c r="L48" s="109"/>
      <c r="M48" s="229"/>
      <c r="N48" s="229"/>
      <c r="O48" s="229"/>
      <c r="P48" s="229"/>
      <c r="Q48" s="198"/>
      <c r="R48" s="229"/>
      <c r="T48" s="466"/>
      <c r="U48" s="229"/>
      <c r="V48" s="229"/>
      <c r="W48" s="270"/>
      <c r="X48" s="568"/>
      <c r="Y48" s="301"/>
      <c r="Z48" s="301"/>
      <c r="AA48" s="301"/>
      <c r="AB48" s="228"/>
      <c r="AC48" s="229"/>
      <c r="AD48" s="437"/>
      <c r="AE48" s="437"/>
      <c r="AF48" s="438"/>
      <c r="AG48" s="438"/>
    </row>
    <row r="49" spans="2:33" s="202" customFormat="1" ht="15" customHeight="1">
      <c r="B49" s="563"/>
      <c r="D49" s="908"/>
      <c r="E49" s="229"/>
      <c r="F49" s="43" t="s">
        <v>1053</v>
      </c>
      <c r="G49" s="43"/>
      <c r="H49" s="229"/>
      <c r="I49" s="229"/>
      <c r="J49" s="565"/>
      <c r="K49" s="229"/>
      <c r="L49" s="109"/>
      <c r="M49" s="229"/>
      <c r="N49" s="229"/>
      <c r="O49" s="229"/>
      <c r="P49" s="229"/>
      <c r="Q49" s="198"/>
      <c r="R49" s="229"/>
      <c r="T49" s="466"/>
      <c r="U49" s="229"/>
      <c r="V49" s="229"/>
      <c r="W49" s="270"/>
      <c r="X49" s="568"/>
      <c r="Y49" s="301"/>
      <c r="Z49" s="301"/>
      <c r="AA49" s="301"/>
      <c r="AB49" s="228"/>
      <c r="AC49" s="229"/>
      <c r="AD49" s="437"/>
      <c r="AE49" s="437"/>
      <c r="AF49" s="438"/>
      <c r="AG49" s="438"/>
    </row>
    <row r="50" spans="2:33" s="202" customFormat="1" ht="7.5" customHeight="1">
      <c r="B50" s="201"/>
      <c r="D50" s="161"/>
      <c r="E50" s="229"/>
      <c r="F50" s="229"/>
      <c r="G50" s="229"/>
      <c r="H50" s="229"/>
      <c r="I50" s="229"/>
      <c r="J50" s="229"/>
      <c r="K50" s="229"/>
      <c r="L50" s="229"/>
      <c r="M50" s="229"/>
      <c r="N50" s="229"/>
      <c r="O50" s="229"/>
      <c r="P50" s="229"/>
      <c r="Q50" s="229"/>
      <c r="R50" s="229"/>
      <c r="S50" s="229"/>
      <c r="T50" s="229"/>
      <c r="U50" s="229"/>
      <c r="V50" s="229"/>
      <c r="W50" s="228"/>
      <c r="X50" s="301"/>
      <c r="Y50" s="301"/>
      <c r="Z50" s="301"/>
      <c r="AA50" s="301"/>
      <c r="AB50" s="228"/>
      <c r="AC50" s="229"/>
      <c r="AD50" s="437"/>
      <c r="AE50" s="437"/>
      <c r="AF50" s="438"/>
      <c r="AG50" s="438"/>
    </row>
    <row r="51" spans="2:33" s="202" customFormat="1" ht="15" customHeight="1">
      <c r="B51" s="278">
        <v>10</v>
      </c>
      <c r="D51" s="279" t="s">
        <v>368</v>
      </c>
      <c r="E51" s="229"/>
      <c r="F51" s="900"/>
      <c r="G51" s="901"/>
      <c r="H51" s="911" t="s">
        <v>578</v>
      </c>
      <c r="I51" s="903"/>
      <c r="J51" s="903"/>
      <c r="K51" s="903"/>
      <c r="L51" s="903"/>
      <c r="M51" s="903"/>
      <c r="N51" s="903"/>
      <c r="O51" s="903"/>
      <c r="P51" s="903"/>
      <c r="Q51" s="903"/>
      <c r="R51" s="903"/>
      <c r="S51" s="903"/>
      <c r="T51" s="903"/>
      <c r="U51" s="564"/>
      <c r="V51" s="229"/>
      <c r="W51" s="228">
        <v>10</v>
      </c>
      <c r="X51" s="404"/>
      <c r="Y51" s="890" t="str">
        <f>IF(F51=0,"",F51*5)</f>
        <v/>
      </c>
      <c r="Z51" s="891"/>
      <c r="AA51" s="82"/>
      <c r="AB51" s="228"/>
      <c r="AC51" s="229"/>
      <c r="AD51" s="437"/>
      <c r="AE51" s="437"/>
      <c r="AF51" s="438"/>
      <c r="AG51" s="438"/>
    </row>
    <row r="52" spans="2:33" s="202" customFormat="1" ht="15" customHeight="1">
      <c r="B52" s="904" t="s">
        <v>579</v>
      </c>
      <c r="C52" s="904"/>
      <c r="D52" s="904"/>
      <c r="E52" s="904"/>
      <c r="F52" s="904"/>
      <c r="G52" s="904"/>
      <c r="H52" s="904"/>
      <c r="I52" s="904"/>
      <c r="J52" s="904"/>
      <c r="K52" s="904"/>
      <c r="L52" s="904"/>
      <c r="M52" s="904"/>
      <c r="N52" s="904"/>
      <c r="O52" s="904"/>
      <c r="P52" s="904"/>
      <c r="Q52" s="904"/>
      <c r="R52" s="904"/>
      <c r="S52" s="904"/>
      <c r="T52" s="904"/>
      <c r="U52" s="904"/>
      <c r="V52" s="229"/>
      <c r="W52" s="228"/>
      <c r="X52" s="301"/>
      <c r="Y52" s="301"/>
      <c r="Z52" s="301"/>
      <c r="AA52" s="301"/>
      <c r="AB52" s="228"/>
      <c r="AC52" s="229"/>
      <c r="AD52" s="437"/>
      <c r="AE52" s="437"/>
      <c r="AF52" s="438"/>
      <c r="AG52" s="438"/>
    </row>
    <row r="53" spans="2:33" s="202" customFormat="1" ht="15" customHeight="1">
      <c r="B53" s="897">
        <v>1</v>
      </c>
      <c r="C53" s="898"/>
      <c r="D53" s="570"/>
      <c r="E53" s="229">
        <v>4</v>
      </c>
      <c r="F53" s="899"/>
      <c r="G53" s="899"/>
      <c r="H53" s="899"/>
      <c r="I53" s="899"/>
      <c r="J53" s="899"/>
      <c r="K53" s="899"/>
      <c r="L53" s="899"/>
      <c r="M53" s="229">
        <v>7</v>
      </c>
      <c r="N53" s="899"/>
      <c r="O53" s="899"/>
      <c r="P53" s="899"/>
      <c r="Q53" s="899"/>
      <c r="R53" s="899"/>
      <c r="S53" s="899"/>
      <c r="T53" s="899"/>
      <c r="U53" s="564"/>
      <c r="V53" s="229"/>
      <c r="W53" s="228"/>
      <c r="X53" s="301"/>
      <c r="Y53" s="301"/>
      <c r="Z53" s="301"/>
      <c r="AA53" s="301"/>
      <c r="AB53" s="228"/>
      <c r="AC53" s="229"/>
      <c r="AD53" s="437"/>
      <c r="AE53" s="437"/>
      <c r="AF53" s="438"/>
      <c r="AG53" s="438"/>
    </row>
    <row r="54" spans="2:33" s="202" customFormat="1" ht="15" customHeight="1">
      <c r="B54" s="897">
        <v>2</v>
      </c>
      <c r="C54" s="898"/>
      <c r="D54" s="570"/>
      <c r="E54" s="229">
        <v>5</v>
      </c>
      <c r="F54" s="899"/>
      <c r="G54" s="899"/>
      <c r="H54" s="899"/>
      <c r="I54" s="899"/>
      <c r="J54" s="899"/>
      <c r="K54" s="899"/>
      <c r="L54" s="899"/>
      <c r="M54" s="229">
        <v>8</v>
      </c>
      <c r="N54" s="899"/>
      <c r="O54" s="899"/>
      <c r="P54" s="899"/>
      <c r="Q54" s="899"/>
      <c r="R54" s="899"/>
      <c r="S54" s="899"/>
      <c r="T54" s="899"/>
      <c r="U54" s="564"/>
      <c r="V54" s="229"/>
      <c r="W54" s="228"/>
      <c r="X54" s="301"/>
      <c r="Y54" s="301"/>
      <c r="Z54" s="301"/>
      <c r="AA54" s="301"/>
      <c r="AB54" s="228"/>
      <c r="AC54" s="229"/>
      <c r="AD54" s="437"/>
      <c r="AE54" s="437"/>
      <c r="AF54" s="438"/>
      <c r="AG54" s="438"/>
    </row>
    <row r="55" spans="2:33" s="202" customFormat="1" ht="15" customHeight="1">
      <c r="B55" s="897">
        <v>3</v>
      </c>
      <c r="C55" s="898"/>
      <c r="D55" s="570"/>
      <c r="E55" s="229">
        <v>6</v>
      </c>
      <c r="F55" s="899"/>
      <c r="G55" s="899"/>
      <c r="H55" s="899"/>
      <c r="I55" s="899"/>
      <c r="J55" s="899"/>
      <c r="K55" s="899"/>
      <c r="L55" s="899"/>
      <c r="M55" s="229">
        <v>9</v>
      </c>
      <c r="N55" s="899"/>
      <c r="O55" s="899"/>
      <c r="P55" s="899"/>
      <c r="Q55" s="899"/>
      <c r="R55" s="899"/>
      <c r="S55" s="899"/>
      <c r="T55" s="899"/>
      <c r="U55" s="564"/>
      <c r="V55" s="229"/>
      <c r="W55" s="228"/>
      <c r="X55" s="301"/>
      <c r="Y55" s="301"/>
      <c r="Z55" s="301"/>
      <c r="AA55" s="301"/>
      <c r="AB55" s="228"/>
      <c r="AC55" s="229"/>
      <c r="AD55" s="437"/>
      <c r="AE55" s="437"/>
      <c r="AF55" s="438"/>
      <c r="AG55" s="438"/>
    </row>
    <row r="56" spans="2:33" s="202" customFormat="1" ht="7.5" customHeight="1">
      <c r="B56" s="563"/>
      <c r="D56" s="228"/>
      <c r="E56" s="229"/>
      <c r="F56" s="564"/>
      <c r="G56" s="564"/>
      <c r="H56" s="564"/>
      <c r="I56" s="564"/>
      <c r="J56" s="564"/>
      <c r="K56" s="564"/>
      <c r="L56" s="564"/>
      <c r="M56" s="564"/>
      <c r="N56" s="564"/>
      <c r="O56" s="229"/>
      <c r="P56" s="229"/>
      <c r="Q56" s="229"/>
      <c r="R56" s="229"/>
      <c r="S56" s="229"/>
      <c r="T56" s="229"/>
      <c r="U56" s="229"/>
      <c r="V56" s="229"/>
      <c r="W56" s="228"/>
      <c r="X56" s="301"/>
      <c r="Y56" s="301"/>
      <c r="Z56" s="301"/>
      <c r="AA56" s="301"/>
      <c r="AB56" s="228"/>
      <c r="AC56" s="229"/>
      <c r="AD56" s="437"/>
      <c r="AE56" s="437"/>
      <c r="AF56" s="438"/>
      <c r="AG56" s="438"/>
    </row>
    <row r="57" spans="2:33" s="202" customFormat="1" ht="15" customHeight="1">
      <c r="B57" s="278">
        <v>11</v>
      </c>
      <c r="D57" s="358" t="s">
        <v>526</v>
      </c>
      <c r="E57" s="229"/>
      <c r="F57" s="466"/>
      <c r="G57" s="202" t="s">
        <v>326</v>
      </c>
      <c r="H57" s="229"/>
      <c r="I57" s="229"/>
      <c r="J57" s="229"/>
      <c r="K57" s="229"/>
      <c r="L57" s="229"/>
      <c r="M57" s="229"/>
      <c r="N57" s="229"/>
      <c r="O57" s="229"/>
      <c r="P57" s="229"/>
      <c r="Q57" s="229"/>
      <c r="R57" s="229"/>
      <c r="S57" s="229"/>
      <c r="T57" s="229"/>
      <c r="U57" s="229"/>
      <c r="V57" s="229"/>
      <c r="W57" s="228">
        <v>11</v>
      </c>
      <c r="X57" s="301"/>
      <c r="Y57" s="886" t="str">
        <f>IF(F57=1,5,"")</f>
        <v/>
      </c>
      <c r="Z57" s="887"/>
      <c r="AA57" s="82"/>
      <c r="AB57" s="228"/>
      <c r="AC57" s="229"/>
      <c r="AD57" s="437"/>
      <c r="AE57" s="437"/>
      <c r="AF57" s="438"/>
      <c r="AG57" s="438"/>
    </row>
    <row r="58" spans="2:33" s="202" customFormat="1" ht="7.5" customHeight="1">
      <c r="B58" s="201"/>
      <c r="D58" s="161"/>
      <c r="E58" s="229"/>
      <c r="F58" s="229"/>
      <c r="G58" s="229"/>
      <c r="H58" s="229"/>
      <c r="I58" s="229"/>
      <c r="J58" s="229"/>
      <c r="K58" s="229"/>
      <c r="L58" s="229"/>
      <c r="M58" s="229"/>
      <c r="N58" s="229"/>
      <c r="O58" s="229"/>
      <c r="P58" s="229"/>
      <c r="Q58" s="229"/>
      <c r="R58" s="229"/>
      <c r="S58" s="229"/>
      <c r="T58" s="229"/>
      <c r="U58" s="229"/>
      <c r="V58" s="229"/>
      <c r="W58" s="228"/>
      <c r="X58" s="301"/>
      <c r="Y58" s="301"/>
      <c r="Z58" s="301"/>
      <c r="AA58" s="301"/>
      <c r="AB58" s="228"/>
      <c r="AC58" s="229"/>
      <c r="AD58" s="437"/>
      <c r="AE58" s="437"/>
      <c r="AF58" s="438"/>
      <c r="AG58" s="438"/>
    </row>
    <row r="59" spans="2:33" s="202" customFormat="1" ht="15" customHeight="1">
      <c r="B59" s="278">
        <v>12</v>
      </c>
      <c r="D59" s="358" t="s">
        <v>527</v>
      </c>
      <c r="E59" s="229"/>
      <c r="F59" s="900"/>
      <c r="G59" s="901"/>
      <c r="H59" s="902" t="s">
        <v>580</v>
      </c>
      <c r="I59" s="903"/>
      <c r="J59" s="903"/>
      <c r="K59" s="903"/>
      <c r="L59" s="903"/>
      <c r="M59" s="903"/>
      <c r="N59" s="903"/>
      <c r="O59" s="903"/>
      <c r="P59" s="903"/>
      <c r="Q59" s="903"/>
      <c r="R59" s="903"/>
      <c r="S59" s="903"/>
      <c r="T59" s="903"/>
      <c r="U59" s="564"/>
      <c r="V59" s="229"/>
      <c r="W59" s="228">
        <v>12</v>
      </c>
      <c r="X59" s="404" t="str">
        <f>IF(F59&gt;=20,LEFT(RIGHT(AE59,3),1),"")</f>
        <v/>
      </c>
      <c r="Y59" s="890" t="str">
        <f>IF(F59=0,"",F59*5)</f>
        <v/>
      </c>
      <c r="Z59" s="891"/>
      <c r="AA59" s="82"/>
      <c r="AB59" s="228"/>
      <c r="AC59" s="229"/>
      <c r="AD59" s="437"/>
      <c r="AE59" s="437"/>
      <c r="AF59" s="438"/>
      <c r="AG59" s="438"/>
    </row>
    <row r="60" spans="2:33" s="202" customFormat="1" ht="15" customHeight="1">
      <c r="B60" s="927" t="s">
        <v>864</v>
      </c>
      <c r="C60" s="927"/>
      <c r="D60" s="927"/>
      <c r="E60" s="927"/>
      <c r="F60" s="927"/>
      <c r="G60" s="927"/>
      <c r="H60" s="927"/>
      <c r="I60" s="927"/>
      <c r="J60" s="927"/>
      <c r="K60" s="927"/>
      <c r="L60" s="927"/>
      <c r="M60" s="927"/>
      <c r="N60" s="927"/>
      <c r="O60" s="927"/>
      <c r="P60" s="927"/>
      <c r="Q60" s="927"/>
      <c r="R60" s="927"/>
      <c r="S60" s="927"/>
      <c r="T60" s="927"/>
      <c r="U60" s="927"/>
      <c r="V60" s="228"/>
      <c r="W60" s="228"/>
      <c r="X60" s="301"/>
      <c r="Y60" s="301"/>
      <c r="Z60" s="301"/>
      <c r="AA60" s="301"/>
      <c r="AB60" s="228"/>
      <c r="AC60" s="229"/>
      <c r="AD60" s="437"/>
      <c r="AE60" s="437"/>
      <c r="AF60" s="438"/>
      <c r="AG60" s="438"/>
    </row>
    <row r="61" spans="2:33" s="202" customFormat="1" ht="15" customHeight="1">
      <c r="B61" s="897">
        <v>1</v>
      </c>
      <c r="C61" s="898"/>
      <c r="D61" s="570"/>
      <c r="E61" s="229">
        <v>4</v>
      </c>
      <c r="F61" s="899"/>
      <c r="G61" s="899"/>
      <c r="H61" s="899"/>
      <c r="I61" s="899"/>
      <c r="J61" s="899"/>
      <c r="K61" s="899"/>
      <c r="L61" s="899"/>
      <c r="M61" s="229">
        <v>7</v>
      </c>
      <c r="N61" s="899"/>
      <c r="O61" s="899"/>
      <c r="P61" s="899"/>
      <c r="Q61" s="899"/>
      <c r="R61" s="899"/>
      <c r="S61" s="899"/>
      <c r="T61" s="899"/>
      <c r="U61" s="564"/>
      <c r="V61" s="228"/>
      <c r="W61" s="228"/>
      <c r="X61" s="301"/>
      <c r="Y61" s="301"/>
      <c r="Z61" s="301"/>
      <c r="AA61" s="301"/>
      <c r="AB61" s="228"/>
      <c r="AC61" s="229"/>
      <c r="AD61" s="437"/>
      <c r="AE61" s="437"/>
      <c r="AF61" s="438"/>
      <c r="AG61" s="438"/>
    </row>
    <row r="62" spans="2:33" s="202" customFormat="1" ht="15" customHeight="1">
      <c r="B62" s="897">
        <v>2</v>
      </c>
      <c r="C62" s="898"/>
      <c r="D62" s="570"/>
      <c r="E62" s="229">
        <v>5</v>
      </c>
      <c r="F62" s="899"/>
      <c r="G62" s="899"/>
      <c r="H62" s="899"/>
      <c r="I62" s="899"/>
      <c r="J62" s="899"/>
      <c r="K62" s="899"/>
      <c r="L62" s="899"/>
      <c r="M62" s="229">
        <v>8</v>
      </c>
      <c r="N62" s="899"/>
      <c r="O62" s="899"/>
      <c r="P62" s="899"/>
      <c r="Q62" s="899"/>
      <c r="R62" s="899"/>
      <c r="S62" s="899"/>
      <c r="T62" s="899"/>
      <c r="U62" s="564"/>
      <c r="V62" s="228"/>
      <c r="W62" s="228"/>
      <c r="X62" s="301"/>
      <c r="Y62" s="301"/>
      <c r="Z62" s="301"/>
      <c r="AA62" s="301"/>
      <c r="AB62" s="228"/>
      <c r="AC62" s="229"/>
      <c r="AD62" s="437"/>
      <c r="AE62" s="437"/>
      <c r="AF62" s="438"/>
      <c r="AG62" s="438"/>
    </row>
    <row r="63" spans="2:33" s="202" customFormat="1" ht="15" customHeight="1">
      <c r="B63" s="897">
        <v>3</v>
      </c>
      <c r="C63" s="898"/>
      <c r="D63" s="570"/>
      <c r="E63" s="229">
        <v>6</v>
      </c>
      <c r="F63" s="899"/>
      <c r="G63" s="899"/>
      <c r="H63" s="899"/>
      <c r="I63" s="899"/>
      <c r="J63" s="899"/>
      <c r="K63" s="899"/>
      <c r="L63" s="899"/>
      <c r="M63" s="229">
        <v>9</v>
      </c>
      <c r="N63" s="899"/>
      <c r="O63" s="899"/>
      <c r="P63" s="899"/>
      <c r="Q63" s="899"/>
      <c r="R63" s="899"/>
      <c r="S63" s="899"/>
      <c r="T63" s="899"/>
      <c r="U63" s="564"/>
      <c r="V63" s="228"/>
      <c r="W63" s="228"/>
      <c r="X63" s="301"/>
      <c r="Y63" s="301"/>
      <c r="Z63" s="301"/>
      <c r="AA63" s="301"/>
      <c r="AB63" s="228"/>
      <c r="AC63" s="229"/>
      <c r="AD63" s="437"/>
      <c r="AE63" s="437"/>
      <c r="AF63" s="438"/>
      <c r="AG63" s="438"/>
    </row>
    <row r="64" spans="2:33" s="202" customFormat="1" ht="7.5" customHeight="1">
      <c r="B64" s="201"/>
      <c r="E64" s="229"/>
      <c r="F64" s="229"/>
      <c r="G64" s="229"/>
      <c r="H64" s="229"/>
      <c r="I64" s="229"/>
      <c r="J64" s="229"/>
      <c r="K64" s="229"/>
      <c r="L64" s="229"/>
      <c r="M64" s="229"/>
      <c r="N64" s="229"/>
      <c r="O64" s="229"/>
      <c r="P64" s="229"/>
      <c r="Q64" s="229"/>
      <c r="R64" s="229"/>
      <c r="S64" s="229"/>
      <c r="T64" s="229"/>
      <c r="U64" s="229"/>
      <c r="V64" s="228"/>
      <c r="W64" s="228"/>
      <c r="X64" s="301"/>
      <c r="Y64" s="301"/>
      <c r="Z64" s="301"/>
      <c r="AA64" s="301"/>
      <c r="AB64" s="228"/>
      <c r="AC64" s="229"/>
      <c r="AD64" s="437"/>
      <c r="AE64" s="437"/>
      <c r="AF64" s="438"/>
      <c r="AG64" s="438"/>
    </row>
    <row r="65" spans="2:33" s="202" customFormat="1" ht="15" customHeight="1">
      <c r="B65" s="278">
        <v>13</v>
      </c>
      <c r="D65" s="358" t="s">
        <v>575</v>
      </c>
      <c r="E65" s="229"/>
      <c r="F65" s="900"/>
      <c r="G65" s="901"/>
      <c r="H65" s="902" t="s">
        <v>581</v>
      </c>
      <c r="I65" s="903"/>
      <c r="J65" s="903"/>
      <c r="K65" s="903"/>
      <c r="L65" s="903"/>
      <c r="M65" s="903"/>
      <c r="N65" s="903"/>
      <c r="O65" s="903"/>
      <c r="P65" s="903"/>
      <c r="Q65" s="903"/>
      <c r="R65" s="903"/>
      <c r="S65" s="903"/>
      <c r="T65" s="903"/>
      <c r="U65" s="229"/>
      <c r="V65" s="229"/>
      <c r="W65" s="228">
        <v>13</v>
      </c>
      <c r="X65" s="301"/>
      <c r="Y65" s="888" t="str">
        <f>IF(F65=0,"",F65*5)</f>
        <v/>
      </c>
      <c r="Z65" s="889"/>
      <c r="AA65" s="82"/>
      <c r="AB65" s="77"/>
      <c r="AC65" s="13"/>
      <c r="AD65" s="436"/>
      <c r="AE65" s="436"/>
      <c r="AF65" s="438"/>
      <c r="AG65" s="438"/>
    </row>
    <row r="66" spans="2:33" s="202" customFormat="1" ht="4.5" customHeight="1">
      <c r="B66" s="563"/>
      <c r="D66" s="250"/>
      <c r="E66" s="229"/>
      <c r="F66" s="275"/>
      <c r="G66" s="275"/>
      <c r="H66" s="276"/>
      <c r="I66" s="569"/>
      <c r="J66" s="569"/>
      <c r="K66" s="569"/>
      <c r="L66" s="569"/>
      <c r="M66" s="569"/>
      <c r="N66" s="569"/>
      <c r="O66" s="569"/>
      <c r="P66" s="569"/>
      <c r="Q66" s="569"/>
      <c r="R66" s="569"/>
      <c r="S66" s="569"/>
      <c r="T66" s="569"/>
      <c r="U66" s="229"/>
      <c r="V66" s="229"/>
      <c r="W66" s="228"/>
      <c r="X66" s="301"/>
      <c r="Y66" s="301"/>
      <c r="Z66" s="301"/>
      <c r="AA66" s="301"/>
      <c r="AB66" s="228"/>
      <c r="AC66" s="229"/>
      <c r="AD66" s="437"/>
      <c r="AE66" s="437"/>
      <c r="AF66" s="438"/>
      <c r="AG66" s="438"/>
    </row>
    <row r="67" spans="2:33" s="202" customFormat="1" ht="15" customHeight="1">
      <c r="B67" s="563"/>
      <c r="D67" s="277" t="s">
        <v>582</v>
      </c>
      <c r="E67" s="229">
        <v>1</v>
      </c>
      <c r="F67" s="899"/>
      <c r="G67" s="899"/>
      <c r="H67" s="899"/>
      <c r="I67" s="899"/>
      <c r="J67" s="899"/>
      <c r="K67" s="899"/>
      <c r="L67" s="899"/>
      <c r="M67" s="229">
        <v>2</v>
      </c>
      <c r="N67" s="899"/>
      <c r="O67" s="899"/>
      <c r="P67" s="899"/>
      <c r="Q67" s="899"/>
      <c r="R67" s="899"/>
      <c r="S67" s="899"/>
      <c r="T67" s="899"/>
      <c r="U67" s="229"/>
      <c r="V67" s="229"/>
      <c r="W67" s="228"/>
      <c r="X67" s="301"/>
      <c r="Y67" s="301"/>
      <c r="Z67" s="301"/>
      <c r="AA67" s="301"/>
      <c r="AB67" s="228"/>
      <c r="AC67" s="229"/>
      <c r="AD67" s="437"/>
      <c r="AE67" s="437"/>
      <c r="AF67" s="438"/>
      <c r="AG67" s="438"/>
    </row>
    <row r="68" spans="2:33" s="202" customFormat="1" ht="7.5" customHeight="1">
      <c r="B68" s="563"/>
      <c r="D68" s="228"/>
      <c r="E68" s="229"/>
      <c r="F68" s="564"/>
      <c r="G68" s="564"/>
      <c r="H68" s="564"/>
      <c r="I68" s="564"/>
      <c r="J68" s="564"/>
      <c r="K68" s="564"/>
      <c r="L68" s="564"/>
      <c r="M68" s="564"/>
      <c r="N68" s="564"/>
      <c r="O68" s="229"/>
      <c r="P68" s="229"/>
      <c r="Q68" s="229"/>
      <c r="R68" s="229"/>
      <c r="S68" s="229"/>
      <c r="T68" s="229"/>
      <c r="U68" s="229"/>
      <c r="V68" s="229"/>
      <c r="W68" s="228"/>
      <c r="X68" s="301"/>
      <c r="Y68" s="301"/>
      <c r="Z68" s="301"/>
      <c r="AA68" s="301"/>
      <c r="AB68" s="228"/>
      <c r="AC68" s="229"/>
      <c r="AD68" s="437"/>
      <c r="AE68" s="437"/>
      <c r="AF68" s="438"/>
      <c r="AG68" s="438"/>
    </row>
    <row r="69" spans="2:33" s="202" customFormat="1" ht="15" customHeight="1">
      <c r="B69" s="278">
        <v>14</v>
      </c>
      <c r="D69" s="358" t="s">
        <v>576</v>
      </c>
      <c r="E69" s="229"/>
      <c r="F69" s="900"/>
      <c r="G69" s="901"/>
      <c r="H69" s="902" t="s">
        <v>580</v>
      </c>
      <c r="I69" s="903"/>
      <c r="J69" s="903"/>
      <c r="K69" s="903"/>
      <c r="L69" s="903"/>
      <c r="M69" s="903"/>
      <c r="N69" s="903"/>
      <c r="O69" s="903"/>
      <c r="P69" s="903"/>
      <c r="Q69" s="903"/>
      <c r="R69" s="903"/>
      <c r="S69" s="903"/>
      <c r="T69" s="903"/>
      <c r="U69" s="564"/>
      <c r="V69" s="229"/>
      <c r="W69" s="228">
        <v>14</v>
      </c>
      <c r="X69" s="404" t="str">
        <f>IF(F69&gt;=20,LEFT(RIGHT(AE69,3),1),"")</f>
        <v/>
      </c>
      <c r="Y69" s="890" t="str">
        <f>IF(F69=0,"",F69*5)</f>
        <v/>
      </c>
      <c r="Z69" s="891"/>
      <c r="AA69" s="82"/>
      <c r="AB69" s="228"/>
      <c r="AC69" s="229"/>
      <c r="AD69" s="437"/>
      <c r="AE69" s="437"/>
      <c r="AF69" s="438"/>
      <c r="AG69" s="438"/>
    </row>
    <row r="70" spans="2:33" s="202" customFormat="1" ht="15" customHeight="1">
      <c r="B70" s="885" t="s">
        <v>865</v>
      </c>
      <c r="C70" s="885"/>
      <c r="D70" s="885"/>
      <c r="E70" s="885"/>
      <c r="F70" s="885"/>
      <c r="G70" s="885"/>
      <c r="H70" s="885"/>
      <c r="I70" s="885"/>
      <c r="J70" s="885"/>
      <c r="K70" s="885"/>
      <c r="L70" s="885"/>
      <c r="M70" s="885"/>
      <c r="N70" s="885"/>
      <c r="O70" s="885"/>
      <c r="P70" s="885"/>
      <c r="Q70" s="885"/>
      <c r="R70" s="885"/>
      <c r="S70" s="885"/>
      <c r="T70" s="885"/>
      <c r="U70" s="885"/>
      <c r="V70" s="228"/>
      <c r="W70" s="228"/>
      <c r="X70" s="301"/>
      <c r="Y70" s="301"/>
      <c r="Z70" s="301"/>
      <c r="AA70" s="301"/>
      <c r="AB70" s="228"/>
      <c r="AC70" s="229"/>
      <c r="AD70" s="437"/>
      <c r="AE70" s="437"/>
      <c r="AF70" s="438"/>
      <c r="AG70" s="438"/>
    </row>
    <row r="71" spans="2:33" s="202" customFormat="1" ht="15" customHeight="1">
      <c r="B71" s="897">
        <v>1</v>
      </c>
      <c r="C71" s="898"/>
      <c r="D71" s="570"/>
      <c r="E71" s="229">
        <v>4</v>
      </c>
      <c r="F71" s="899"/>
      <c r="G71" s="899"/>
      <c r="H71" s="899"/>
      <c r="I71" s="899"/>
      <c r="J71" s="899"/>
      <c r="K71" s="899"/>
      <c r="L71" s="899"/>
      <c r="M71" s="229">
        <v>7</v>
      </c>
      <c r="N71" s="899"/>
      <c r="O71" s="899"/>
      <c r="P71" s="899"/>
      <c r="Q71" s="899"/>
      <c r="R71" s="899"/>
      <c r="S71" s="899"/>
      <c r="T71" s="899"/>
      <c r="U71" s="564"/>
      <c r="V71" s="228"/>
      <c r="W71" s="228"/>
      <c r="X71" s="301"/>
      <c r="Y71" s="301"/>
      <c r="Z71" s="301"/>
      <c r="AA71" s="301"/>
      <c r="AB71" s="228"/>
      <c r="AC71" s="229"/>
      <c r="AD71" s="437"/>
      <c r="AE71" s="437"/>
      <c r="AF71" s="438"/>
      <c r="AG71" s="438"/>
    </row>
    <row r="72" spans="2:33" s="202" customFormat="1" ht="15" customHeight="1">
      <c r="B72" s="897">
        <v>2</v>
      </c>
      <c r="C72" s="898"/>
      <c r="D72" s="570"/>
      <c r="E72" s="229">
        <v>5</v>
      </c>
      <c r="F72" s="899"/>
      <c r="G72" s="899"/>
      <c r="H72" s="899"/>
      <c r="I72" s="899"/>
      <c r="J72" s="899"/>
      <c r="K72" s="899"/>
      <c r="L72" s="899"/>
      <c r="M72" s="229">
        <v>8</v>
      </c>
      <c r="N72" s="899"/>
      <c r="O72" s="899"/>
      <c r="P72" s="899"/>
      <c r="Q72" s="899"/>
      <c r="R72" s="899"/>
      <c r="S72" s="899"/>
      <c r="T72" s="899"/>
      <c r="U72" s="564"/>
      <c r="V72" s="228"/>
      <c r="W72" s="228"/>
      <c r="X72" s="301"/>
      <c r="Y72" s="301"/>
      <c r="Z72" s="301"/>
      <c r="AA72" s="301"/>
      <c r="AB72" s="228"/>
      <c r="AC72" s="229"/>
      <c r="AD72" s="437"/>
      <c r="AE72" s="437"/>
      <c r="AF72" s="438"/>
      <c r="AG72" s="438"/>
    </row>
    <row r="73" spans="2:33" s="202" customFormat="1" ht="15" customHeight="1">
      <c r="B73" s="897">
        <v>3</v>
      </c>
      <c r="C73" s="898"/>
      <c r="D73" s="570"/>
      <c r="E73" s="229">
        <v>6</v>
      </c>
      <c r="F73" s="899"/>
      <c r="G73" s="899"/>
      <c r="H73" s="899"/>
      <c r="I73" s="899"/>
      <c r="J73" s="899"/>
      <c r="K73" s="899"/>
      <c r="L73" s="899"/>
      <c r="M73" s="229">
        <v>9</v>
      </c>
      <c r="N73" s="899"/>
      <c r="O73" s="899"/>
      <c r="P73" s="899"/>
      <c r="Q73" s="899"/>
      <c r="R73" s="899"/>
      <c r="S73" s="899"/>
      <c r="T73" s="899"/>
      <c r="U73" s="564"/>
      <c r="V73" s="228"/>
      <c r="W73" s="228"/>
      <c r="X73" s="301"/>
      <c r="Y73" s="301"/>
      <c r="Z73" s="301"/>
      <c r="AA73" s="301"/>
      <c r="AB73" s="228"/>
      <c r="AC73" s="229"/>
      <c r="AD73" s="437"/>
      <c r="AE73" s="437"/>
      <c r="AF73" s="438"/>
      <c r="AG73" s="438"/>
    </row>
    <row r="74" spans="2:33" s="202" customFormat="1" ht="7.5" customHeight="1">
      <c r="B74" s="567"/>
      <c r="E74" s="229"/>
      <c r="F74" s="229"/>
      <c r="G74" s="229"/>
      <c r="H74" s="229"/>
      <c r="I74" s="229"/>
      <c r="J74" s="229"/>
      <c r="K74" s="229"/>
      <c r="L74" s="229"/>
      <c r="M74" s="229"/>
      <c r="N74" s="229"/>
      <c r="O74" s="229"/>
      <c r="P74" s="229"/>
      <c r="Q74" s="229"/>
      <c r="R74" s="229"/>
      <c r="S74" s="229"/>
      <c r="T74" s="229"/>
      <c r="U74" s="229"/>
      <c r="V74" s="228"/>
      <c r="W74" s="228"/>
      <c r="X74" s="301"/>
      <c r="Y74" s="301"/>
      <c r="Z74" s="301"/>
      <c r="AA74" s="301"/>
      <c r="AB74" s="228"/>
      <c r="AC74" s="229"/>
      <c r="AD74" s="437"/>
      <c r="AE74" s="437"/>
      <c r="AF74" s="438"/>
      <c r="AG74" s="438"/>
    </row>
    <row r="75" spans="2:33" s="202" customFormat="1" ht="15" customHeight="1">
      <c r="B75" s="355">
        <v>15</v>
      </c>
      <c r="C75" s="352"/>
      <c r="D75" s="351" t="s">
        <v>674</v>
      </c>
      <c r="E75" s="353"/>
      <c r="F75" s="308" t="s">
        <v>3</v>
      </c>
      <c r="G75" s="304" t="s">
        <v>699</v>
      </c>
      <c r="H75" s="308"/>
      <c r="I75" s="353"/>
      <c r="J75" s="353"/>
      <c r="K75" s="353"/>
      <c r="L75" s="353"/>
      <c r="M75" s="353"/>
      <c r="N75" s="353"/>
      <c r="O75" s="353"/>
      <c r="P75" s="353"/>
      <c r="Q75" s="353"/>
      <c r="R75" s="353"/>
      <c r="S75" s="353"/>
      <c r="T75" s="466"/>
      <c r="U75" s="353"/>
      <c r="V75" s="573"/>
      <c r="W75" s="307">
        <v>15</v>
      </c>
      <c r="X75" s="354"/>
      <c r="Y75" s="894" t="str">
        <f>IF(SUM(T75)*2+T76*3=0,"",SUM(T75)*2+T76*3)</f>
        <v/>
      </c>
      <c r="Z75" s="895"/>
      <c r="AA75" s="301"/>
      <c r="AB75" s="228"/>
      <c r="AC75" s="229"/>
      <c r="AD75" s="437"/>
      <c r="AE75" s="437"/>
      <c r="AF75" s="438"/>
      <c r="AG75" s="438"/>
    </row>
    <row r="76" spans="2:33" s="202" customFormat="1" ht="15" customHeight="1">
      <c r="B76" s="572"/>
      <c r="C76" s="352"/>
      <c r="D76" s="443" t="s">
        <v>326</v>
      </c>
      <c r="E76" s="353"/>
      <c r="F76" s="308" t="s">
        <v>134</v>
      </c>
      <c r="G76" s="304" t="s">
        <v>675</v>
      </c>
      <c r="H76" s="308"/>
      <c r="I76" s="353"/>
      <c r="J76" s="353"/>
      <c r="K76" s="353"/>
      <c r="L76" s="353"/>
      <c r="M76" s="353"/>
      <c r="N76" s="353"/>
      <c r="O76" s="353"/>
      <c r="P76" s="353"/>
      <c r="Q76" s="353"/>
      <c r="R76" s="353"/>
      <c r="S76" s="353"/>
      <c r="T76" s="466"/>
      <c r="U76" s="353"/>
      <c r="V76" s="353"/>
      <c r="W76" s="307"/>
      <c r="X76" s="354"/>
      <c r="Y76" s="354"/>
      <c r="Z76" s="354"/>
      <c r="AA76" s="301"/>
      <c r="AB76" s="228"/>
      <c r="AC76" s="229"/>
      <c r="AD76" s="437"/>
      <c r="AE76" s="437"/>
      <c r="AF76" s="438"/>
      <c r="AG76" s="438"/>
    </row>
    <row r="77" spans="2:33" s="202" customFormat="1" ht="7.5" customHeight="1">
      <c r="B77" s="567"/>
      <c r="D77" s="161"/>
      <c r="E77" s="229"/>
      <c r="F77" s="229"/>
      <c r="G77" s="229"/>
      <c r="H77" s="229"/>
      <c r="I77" s="229"/>
      <c r="J77" s="229"/>
      <c r="K77" s="229"/>
      <c r="L77" s="229"/>
      <c r="M77" s="229"/>
      <c r="N77" s="229"/>
      <c r="O77" s="229"/>
      <c r="P77" s="229"/>
      <c r="Q77" s="229"/>
      <c r="R77" s="229"/>
      <c r="S77" s="229"/>
      <c r="T77" s="229"/>
      <c r="U77" s="229"/>
      <c r="V77" s="229"/>
      <c r="W77" s="307"/>
      <c r="X77" s="301"/>
      <c r="Y77" s="301"/>
      <c r="Z77" s="301"/>
      <c r="AA77" s="301"/>
      <c r="AB77" s="228"/>
      <c r="AC77" s="229"/>
      <c r="AD77" s="437"/>
      <c r="AE77" s="437"/>
      <c r="AF77" s="438"/>
      <c r="AG77" s="438"/>
    </row>
    <row r="78" spans="2:33" s="202" customFormat="1" ht="15" customHeight="1">
      <c r="B78" s="355">
        <v>16</v>
      </c>
      <c r="D78" s="279" t="s">
        <v>333</v>
      </c>
      <c r="E78" s="229"/>
      <c r="F78" s="229" t="s">
        <v>3</v>
      </c>
      <c r="G78" s="202" t="s">
        <v>329</v>
      </c>
      <c r="H78" s="229"/>
      <c r="I78" s="229"/>
      <c r="J78" s="229"/>
      <c r="K78" s="229"/>
      <c r="L78" s="229"/>
      <c r="M78" s="229"/>
      <c r="N78" s="229"/>
      <c r="O78" s="229"/>
      <c r="P78" s="229"/>
      <c r="Q78" s="229"/>
      <c r="R78" s="229"/>
      <c r="S78" s="229"/>
      <c r="T78" s="466"/>
      <c r="U78" s="229"/>
      <c r="V78" s="228"/>
      <c r="W78" s="307">
        <v>16</v>
      </c>
      <c r="X78" s="301"/>
      <c r="Y78" s="886" t="str">
        <f>IF(SUM(T78:T79)*3+T80*2=0,"",SUM(T78:T79)*3+T80*2)</f>
        <v/>
      </c>
      <c r="Z78" s="887"/>
      <c r="AA78" s="301"/>
      <c r="AB78" s="228"/>
      <c r="AC78" s="229"/>
      <c r="AD78" s="437"/>
      <c r="AE78" s="437"/>
      <c r="AF78" s="438"/>
      <c r="AG78" s="438"/>
    </row>
    <row r="79" spans="2:33" s="202" customFormat="1" ht="15" customHeight="1">
      <c r="B79" s="572"/>
      <c r="D79" s="228" t="s">
        <v>331</v>
      </c>
      <c r="E79" s="229"/>
      <c r="F79" s="229" t="s">
        <v>134</v>
      </c>
      <c r="G79" s="202" t="s">
        <v>330</v>
      </c>
      <c r="H79" s="229"/>
      <c r="I79" s="229"/>
      <c r="J79" s="229"/>
      <c r="K79" s="229"/>
      <c r="L79" s="229"/>
      <c r="M79" s="229"/>
      <c r="N79" s="229"/>
      <c r="O79" s="229"/>
      <c r="P79" s="229"/>
      <c r="Q79" s="229"/>
      <c r="R79" s="229"/>
      <c r="S79" s="229"/>
      <c r="T79" s="466"/>
      <c r="U79" s="229"/>
      <c r="V79" s="229"/>
      <c r="W79" s="307"/>
      <c r="X79" s="301"/>
      <c r="Y79" s="301"/>
      <c r="Z79" s="301"/>
      <c r="AA79" s="301"/>
      <c r="AB79" s="228"/>
      <c r="AC79" s="229"/>
      <c r="AD79" s="437"/>
      <c r="AE79" s="437"/>
      <c r="AF79" s="438"/>
      <c r="AG79" s="438"/>
    </row>
    <row r="80" spans="2:33" s="202" customFormat="1" ht="15" customHeight="1">
      <c r="B80" s="572"/>
      <c r="D80" s="443" t="s">
        <v>326</v>
      </c>
      <c r="E80" s="229"/>
      <c r="F80" s="43" t="s">
        <v>565</v>
      </c>
      <c r="H80" s="229"/>
      <c r="I80" s="229"/>
      <c r="J80" s="229"/>
      <c r="K80" s="229"/>
      <c r="L80" s="229"/>
      <c r="M80" s="229"/>
      <c r="N80" s="229"/>
      <c r="O80" s="229"/>
      <c r="P80" s="229"/>
      <c r="Q80" s="229"/>
      <c r="R80" s="229"/>
      <c r="S80" s="229"/>
      <c r="T80" s="466"/>
      <c r="U80" s="229"/>
      <c r="V80" s="229"/>
      <c r="W80" s="307"/>
      <c r="X80" s="301"/>
      <c r="Y80" s="301"/>
      <c r="Z80" s="301"/>
      <c r="AA80" s="301"/>
      <c r="AB80" s="228"/>
      <c r="AC80" s="229"/>
      <c r="AD80" s="437"/>
      <c r="AE80" s="437"/>
      <c r="AF80" s="438"/>
      <c r="AG80" s="438"/>
    </row>
    <row r="81" spans="2:33" s="202" customFormat="1" ht="7.5" customHeight="1">
      <c r="B81" s="567"/>
      <c r="D81" s="161"/>
      <c r="E81" s="229"/>
      <c r="F81" s="229"/>
      <c r="G81" s="229"/>
      <c r="H81" s="229"/>
      <c r="I81" s="229"/>
      <c r="J81" s="229"/>
      <c r="K81" s="229"/>
      <c r="L81" s="229"/>
      <c r="M81" s="229"/>
      <c r="N81" s="229"/>
      <c r="O81" s="229"/>
      <c r="P81" s="229"/>
      <c r="Q81" s="229"/>
      <c r="R81" s="229"/>
      <c r="S81" s="229"/>
      <c r="T81" s="229"/>
      <c r="U81" s="229"/>
      <c r="V81" s="229"/>
      <c r="W81" s="307"/>
      <c r="X81" s="301"/>
      <c r="Y81" s="301"/>
      <c r="Z81" s="301"/>
      <c r="AA81" s="301"/>
      <c r="AB81" s="228"/>
      <c r="AC81" s="229"/>
      <c r="AD81" s="437"/>
      <c r="AE81" s="437"/>
      <c r="AF81" s="438"/>
      <c r="AG81" s="438"/>
    </row>
    <row r="82" spans="2:33" s="202" customFormat="1" ht="15" customHeight="1">
      <c r="B82" s="355">
        <v>17</v>
      </c>
      <c r="D82" s="279" t="s">
        <v>357</v>
      </c>
      <c r="E82" s="229"/>
      <c r="F82" s="466"/>
      <c r="G82" s="202" t="s">
        <v>326</v>
      </c>
      <c r="H82" s="229"/>
      <c r="I82" s="229"/>
      <c r="J82" s="229"/>
      <c r="K82" s="229"/>
      <c r="L82" s="229"/>
      <c r="M82" s="229"/>
      <c r="N82" s="229"/>
      <c r="O82" s="229"/>
      <c r="P82" s="229"/>
      <c r="Q82" s="229"/>
      <c r="R82" s="229"/>
      <c r="S82" s="229"/>
      <c r="T82" s="229"/>
      <c r="U82" s="229"/>
      <c r="V82" s="229"/>
      <c r="W82" s="307">
        <v>17</v>
      </c>
      <c r="X82" s="301"/>
      <c r="Y82" s="886" t="str">
        <f>IF(F82=1,5,"")</f>
        <v/>
      </c>
      <c r="Z82" s="887"/>
      <c r="AA82" s="301"/>
      <c r="AB82" s="228"/>
      <c r="AC82" s="229"/>
      <c r="AD82" s="437"/>
      <c r="AE82" s="437"/>
      <c r="AF82" s="438"/>
      <c r="AG82" s="438"/>
    </row>
    <row r="83" spans="2:33" s="202" customFormat="1" ht="7.5" customHeight="1">
      <c r="B83" s="201"/>
      <c r="D83" s="161"/>
      <c r="E83" s="229"/>
      <c r="F83" s="229"/>
      <c r="G83" s="229"/>
      <c r="H83" s="229"/>
      <c r="I83" s="229"/>
      <c r="J83" s="229"/>
      <c r="K83" s="229"/>
      <c r="L83" s="229"/>
      <c r="M83" s="229"/>
      <c r="N83" s="229"/>
      <c r="O83" s="229"/>
      <c r="P83" s="229"/>
      <c r="Q83" s="229"/>
      <c r="R83" s="229"/>
      <c r="S83" s="229"/>
      <c r="T83" s="229"/>
      <c r="U83" s="229"/>
      <c r="V83" s="229"/>
      <c r="W83" s="228"/>
      <c r="X83" s="228"/>
      <c r="Y83" s="228"/>
      <c r="Z83" s="228"/>
      <c r="AA83" s="228"/>
      <c r="AB83" s="228"/>
      <c r="AC83" s="229"/>
      <c r="AD83" s="437"/>
      <c r="AE83" s="437"/>
      <c r="AF83" s="438"/>
      <c r="AG83" s="438"/>
    </row>
    <row r="84" spans="2:33" s="202" customFormat="1" ht="15" customHeight="1">
      <c r="B84" s="355">
        <v>18</v>
      </c>
      <c r="C84" s="352"/>
      <c r="D84" s="351" t="s">
        <v>1064</v>
      </c>
      <c r="E84" s="353"/>
      <c r="F84" s="308" t="s">
        <v>3</v>
      </c>
      <c r="G84" s="304" t="s">
        <v>1057</v>
      </c>
      <c r="H84" s="308"/>
      <c r="I84" s="353"/>
      <c r="J84" s="353"/>
      <c r="K84" s="353"/>
      <c r="L84" s="353"/>
      <c r="M84" s="353"/>
      <c r="N84" s="353"/>
      <c r="O84" s="353"/>
      <c r="P84" s="353"/>
      <c r="Q84" s="353"/>
      <c r="R84" s="353"/>
      <c r="S84" s="353"/>
      <c r="T84" s="554">
        <v>1</v>
      </c>
      <c r="U84" s="353"/>
      <c r="V84" s="573"/>
      <c r="W84" s="307">
        <v>18</v>
      </c>
      <c r="X84" s="354"/>
      <c r="Y84" s="894">
        <f>IF(T84+T85=2,5,"")</f>
        <v>5</v>
      </c>
      <c r="Z84" s="895"/>
      <c r="AA84" s="301"/>
      <c r="AB84" s="228"/>
      <c r="AC84" s="229"/>
      <c r="AD84" s="437"/>
      <c r="AE84" s="437"/>
      <c r="AF84" s="438"/>
      <c r="AG84" s="438"/>
    </row>
    <row r="85" spans="2:33" s="202" customFormat="1" ht="15" customHeight="1">
      <c r="B85" s="572"/>
      <c r="C85" s="352"/>
      <c r="D85" s="443" t="s">
        <v>326</v>
      </c>
      <c r="E85" s="353"/>
      <c r="F85" s="308" t="s">
        <v>134</v>
      </c>
      <c r="G85" s="304" t="s">
        <v>1058</v>
      </c>
      <c r="H85" s="308"/>
      <c r="I85" s="353"/>
      <c r="J85" s="353"/>
      <c r="K85" s="353"/>
      <c r="L85" s="353"/>
      <c r="M85" s="353"/>
      <c r="N85" s="353"/>
      <c r="O85" s="353"/>
      <c r="P85" s="353"/>
      <c r="Q85" s="353"/>
      <c r="R85" s="353"/>
      <c r="S85" s="353"/>
      <c r="T85" s="554">
        <v>1</v>
      </c>
      <c r="U85" s="353"/>
      <c r="V85" s="353"/>
      <c r="W85" s="307"/>
      <c r="X85" s="354"/>
      <c r="Y85" s="354"/>
      <c r="Z85" s="354"/>
      <c r="AA85" s="301"/>
      <c r="AB85" s="228"/>
      <c r="AC85" s="229"/>
      <c r="AD85" s="437"/>
      <c r="AE85" s="437"/>
      <c r="AF85" s="438"/>
      <c r="AG85" s="438"/>
    </row>
  </sheetData>
  <mergeCells count="76">
    <mergeCell ref="Y82:Z82"/>
    <mergeCell ref="Y84:Z84"/>
    <mergeCell ref="B72:C72"/>
    <mergeCell ref="F72:L72"/>
    <mergeCell ref="N72:T72"/>
    <mergeCell ref="B73:C73"/>
    <mergeCell ref="F73:L73"/>
    <mergeCell ref="N73:T73"/>
    <mergeCell ref="Y75:Z75"/>
    <mergeCell ref="Y78:Z78"/>
    <mergeCell ref="F59:G59"/>
    <mergeCell ref="H59:T59"/>
    <mergeCell ref="Y59:Z59"/>
    <mergeCell ref="B60:U60"/>
    <mergeCell ref="B62:C62"/>
    <mergeCell ref="F62:L62"/>
    <mergeCell ref="N62:T62"/>
    <mergeCell ref="B52:U52"/>
    <mergeCell ref="B54:C54"/>
    <mergeCell ref="F54:L54"/>
    <mergeCell ref="N54:T54"/>
    <mergeCell ref="B55:C55"/>
    <mergeCell ref="F55:L55"/>
    <mergeCell ref="N55:T55"/>
    <mergeCell ref="N53:T53"/>
    <mergeCell ref="B53:C53"/>
    <mergeCell ref="F53:L53"/>
    <mergeCell ref="B71:C71"/>
    <mergeCell ref="N71:T71"/>
    <mergeCell ref="F71:L71"/>
    <mergeCell ref="F69:G69"/>
    <mergeCell ref="H69:T69"/>
    <mergeCell ref="B70:U70"/>
    <mergeCell ref="F67:L67"/>
    <mergeCell ref="N67:T67"/>
    <mergeCell ref="B61:C61"/>
    <mergeCell ref="N61:T61"/>
    <mergeCell ref="F61:L61"/>
    <mergeCell ref="B63:C63"/>
    <mergeCell ref="F63:L63"/>
    <mergeCell ref="N63:T63"/>
    <mergeCell ref="F65:G65"/>
    <mergeCell ref="H65:T65"/>
    <mergeCell ref="A2:AA2"/>
    <mergeCell ref="F19:N19"/>
    <mergeCell ref="F20:N20"/>
    <mergeCell ref="F21:N21"/>
    <mergeCell ref="F18:N18"/>
    <mergeCell ref="W7:AA7"/>
    <mergeCell ref="F12:N12"/>
    <mergeCell ref="E6:S6"/>
    <mergeCell ref="W8:AA8"/>
    <mergeCell ref="F17:N17"/>
    <mergeCell ref="Y12:Z12"/>
    <mergeCell ref="Y14:Z14"/>
    <mergeCell ref="Y17:Z17"/>
    <mergeCell ref="E4:L4"/>
    <mergeCell ref="D40:D49"/>
    <mergeCell ref="F51:G51"/>
    <mergeCell ref="H51:T51"/>
    <mergeCell ref="Y23:Z23"/>
    <mergeCell ref="Y26:Z26"/>
    <mergeCell ref="Y28:Z28"/>
    <mergeCell ref="Y30:Z30"/>
    <mergeCell ref="Y32:Z32"/>
    <mergeCell ref="Y35:Z35"/>
    <mergeCell ref="M34:S34"/>
    <mergeCell ref="D37:D38"/>
    <mergeCell ref="Y37:Z37"/>
    <mergeCell ref="E38:K38"/>
    <mergeCell ref="M38:S38"/>
    <mergeCell ref="Y57:Z57"/>
    <mergeCell ref="Y40:Z40"/>
    <mergeCell ref="Y51:Z51"/>
    <mergeCell ref="Y65:Z65"/>
    <mergeCell ref="Y69:Z69"/>
  </mergeCells>
  <phoneticPr fontId="3"/>
  <conditionalFormatting sqref="T41:T46 T48:T49">
    <cfRule type="expression" dxfId="52" priority="42">
      <formula>IF($AD$40&gt;1,TRUE)</formula>
    </cfRule>
  </conditionalFormatting>
  <conditionalFormatting sqref="F14">
    <cfRule type="expression" dxfId="51" priority="41">
      <formula>IF(($F$14=""),TRUE)</formula>
    </cfRule>
  </conditionalFormatting>
  <conditionalFormatting sqref="Q17">
    <cfRule type="expression" dxfId="50" priority="40">
      <formula>IF(($Q$17=""),TRUE)</formula>
    </cfRule>
  </conditionalFormatting>
  <conditionalFormatting sqref="Q18">
    <cfRule type="expression" dxfId="49" priority="39">
      <formula>IF(($Q$18=""),TRUE)</formula>
    </cfRule>
  </conditionalFormatting>
  <conditionalFormatting sqref="Q19">
    <cfRule type="expression" dxfId="48" priority="38">
      <formula>IF(($Q$19=""),TRUE)</formula>
    </cfRule>
  </conditionalFormatting>
  <conditionalFormatting sqref="Q20">
    <cfRule type="expression" dxfId="47" priority="37">
      <formula>IF(($Q$20=""),TRUE)</formula>
    </cfRule>
  </conditionalFormatting>
  <conditionalFormatting sqref="Q21">
    <cfRule type="expression" dxfId="46" priority="36">
      <formula>IF(($Q$21=""),TRUE)</formula>
    </cfRule>
  </conditionalFormatting>
  <conditionalFormatting sqref="T23">
    <cfRule type="expression" dxfId="45" priority="35">
      <formula>IF(($T$23=""),TRUE)</formula>
    </cfRule>
  </conditionalFormatting>
  <conditionalFormatting sqref="T24">
    <cfRule type="expression" dxfId="44" priority="34">
      <formula>IF(($T$24=""),TRUE)</formula>
    </cfRule>
  </conditionalFormatting>
  <conditionalFormatting sqref="F26">
    <cfRule type="expression" dxfId="43" priority="33">
      <formula>IF(($F$26=""),TRUE)</formula>
    </cfRule>
  </conditionalFormatting>
  <conditionalFormatting sqref="F30">
    <cfRule type="expression" dxfId="42" priority="32">
      <formula>IF(($F$30=""),TRUE)</formula>
    </cfRule>
  </conditionalFormatting>
  <conditionalFormatting sqref="T35">
    <cfRule type="expression" dxfId="41" priority="31">
      <formula>IF(($T$35=""),TRUE)</formula>
    </cfRule>
  </conditionalFormatting>
  <conditionalFormatting sqref="L38">
    <cfRule type="expression" dxfId="40" priority="30">
      <formula>IF(($L$38=""),TRUE)</formula>
    </cfRule>
  </conditionalFormatting>
  <conditionalFormatting sqref="T38">
    <cfRule type="expression" dxfId="39" priority="29">
      <formula>IF(($T$38=""),TRUE)</formula>
    </cfRule>
  </conditionalFormatting>
  <conditionalFormatting sqref="T41">
    <cfRule type="expression" dxfId="38" priority="28">
      <formula>IF(($T$41=""),TRUE)</formula>
    </cfRule>
  </conditionalFormatting>
  <conditionalFormatting sqref="T42">
    <cfRule type="expression" dxfId="37" priority="27">
      <formula>IF(($T$42=""),TRUE)</formula>
    </cfRule>
  </conditionalFormatting>
  <conditionalFormatting sqref="T43">
    <cfRule type="expression" dxfId="36" priority="26">
      <formula>IF(($T$43=""),TRUE)</formula>
    </cfRule>
  </conditionalFormatting>
  <conditionalFormatting sqref="T44">
    <cfRule type="expression" dxfId="35" priority="25">
      <formula>IF(($T$44=""),TRUE)</formula>
    </cfRule>
  </conditionalFormatting>
  <conditionalFormatting sqref="T45">
    <cfRule type="expression" dxfId="34" priority="24">
      <formula>IF(($T$45=""),TRUE)</formula>
    </cfRule>
  </conditionalFormatting>
  <conditionalFormatting sqref="T46">
    <cfRule type="expression" dxfId="33" priority="23">
      <formula>IF(($T$46=""),TRUE)</formula>
    </cfRule>
  </conditionalFormatting>
  <conditionalFormatting sqref="T48">
    <cfRule type="expression" dxfId="32" priority="22">
      <formula>IF(($T$48=""),TRUE)</formula>
    </cfRule>
  </conditionalFormatting>
  <conditionalFormatting sqref="T49">
    <cfRule type="expression" dxfId="31" priority="21">
      <formula>IF(($T$49=""),TRUE)</formula>
    </cfRule>
  </conditionalFormatting>
  <conditionalFormatting sqref="F51:G51">
    <cfRule type="expression" dxfId="30" priority="20">
      <formula>IF(($F$51=""),TRUE)</formula>
    </cfRule>
  </conditionalFormatting>
  <conditionalFormatting sqref="F57">
    <cfRule type="expression" dxfId="29" priority="19">
      <formula>IF(($F$57=""),TRUE)</formula>
    </cfRule>
  </conditionalFormatting>
  <conditionalFormatting sqref="F59:G59">
    <cfRule type="expression" dxfId="28" priority="18">
      <formula>IF(($F$59=""),TRUE)</formula>
    </cfRule>
  </conditionalFormatting>
  <conditionalFormatting sqref="F65:G65">
    <cfRule type="expression" dxfId="27" priority="17">
      <formula>IF(($F$65=""),TRUE)</formula>
    </cfRule>
  </conditionalFormatting>
  <conditionalFormatting sqref="F69:G69">
    <cfRule type="expression" dxfId="26" priority="16">
      <formula>IF(($F$69=""),TRUE)</formula>
    </cfRule>
  </conditionalFormatting>
  <conditionalFormatting sqref="T75">
    <cfRule type="expression" dxfId="25" priority="15">
      <formula>IF(($T$75=""),TRUE)</formula>
    </cfRule>
  </conditionalFormatting>
  <conditionalFormatting sqref="T76">
    <cfRule type="expression" dxfId="24" priority="14">
      <formula>IF(($T$76=""),TRUE)</formula>
    </cfRule>
  </conditionalFormatting>
  <conditionalFormatting sqref="T78">
    <cfRule type="expression" dxfId="23" priority="13">
      <formula>IF(($T$78=""),TRUE)</formula>
    </cfRule>
  </conditionalFormatting>
  <conditionalFormatting sqref="T79">
    <cfRule type="expression" dxfId="22" priority="12">
      <formula>IF(($T$79=""),TRUE)</formula>
    </cfRule>
  </conditionalFormatting>
  <conditionalFormatting sqref="T80">
    <cfRule type="expression" dxfId="21" priority="11">
      <formula>IF(($T$80=""),TRUE)</formula>
    </cfRule>
  </conditionalFormatting>
  <conditionalFormatting sqref="F82">
    <cfRule type="expression" dxfId="20" priority="10">
      <formula>IF(($F$82=""),TRUE)</formula>
    </cfRule>
  </conditionalFormatting>
  <conditionalFormatting sqref="T33">
    <cfRule type="expression" dxfId="19" priority="8">
      <formula>IF(($T$76=""),TRUE)</formula>
    </cfRule>
  </conditionalFormatting>
  <conditionalFormatting sqref="T32">
    <cfRule type="expression" dxfId="18" priority="9">
      <formula>IF(($T$75=""),TRUE)</formula>
    </cfRule>
  </conditionalFormatting>
  <conditionalFormatting sqref="F28">
    <cfRule type="expression" dxfId="17" priority="7">
      <formula>IF(($F$30=""),TRUE)</formula>
    </cfRule>
  </conditionalFormatting>
  <conditionalFormatting sqref="T47">
    <cfRule type="expression" dxfId="16" priority="6">
      <formula>IF($AD$40&gt;1,TRUE)</formula>
    </cfRule>
  </conditionalFormatting>
  <conditionalFormatting sqref="T47">
    <cfRule type="expression" dxfId="15" priority="5">
      <formula>IF(($T$46=""),TRUE)</formula>
    </cfRule>
  </conditionalFormatting>
  <conditionalFormatting sqref="T84">
    <cfRule type="expression" dxfId="14" priority="4">
      <formula>IF(($T$75=""),TRUE)</formula>
    </cfRule>
  </conditionalFormatting>
  <conditionalFormatting sqref="T85">
    <cfRule type="expression" dxfId="13" priority="3">
      <formula>IF(($T$76=""),TRUE)</formula>
    </cfRule>
  </conditionalFormatting>
  <conditionalFormatting sqref="T84:T85">
    <cfRule type="cellIs" dxfId="12" priority="1" operator="equal">
      <formula>1</formula>
    </cfRule>
    <cfRule type="cellIs" priority="2" operator="equal">
      <formula>1</formula>
    </cfRule>
  </conditionalFormatting>
  <dataValidations count="3">
    <dataValidation type="list" allowBlank="1" showInputMessage="1" showErrorMessage="1" sqref="F14 T23:T24 F26 T35 T80 T75:T76 L38 T38 F30 F57 F82 F28 T41:T49 T84:T85">
      <formula1>"1"</formula1>
    </dataValidation>
    <dataValidation type="list" allowBlank="1" showInputMessage="1" showErrorMessage="1" sqref="F65:G65">
      <formula1>"1,2"</formula1>
    </dataValidation>
    <dataValidation type="list" allowBlank="1" showInputMessage="1" showErrorMessage="1" sqref="T32:T33">
      <formula1>"１"</formula1>
    </dataValidation>
  </dataValidations>
  <printOptions horizontalCentered="1"/>
  <pageMargins left="0.70866141732283472" right="0.70866141732283472" top="0.59055118110236227" bottom="0.39370078740157483" header="0.51181102362204722" footer="0.39370078740157483"/>
  <pageSetup paperSize="9" scale="75" orientation="portrait" cellComments="asDisplayed"/>
  <headerFooter alignWithMargins="0"/>
  <legacyDrawing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リスト!$D$6</xm:f>
          </x14:formula1>
          <xm:sqref>T78</xm:sqref>
        </x14:dataValidation>
        <x14:dataValidation type="list" allowBlank="1" showInputMessage="1" showErrorMessage="1">
          <x14:formula1>
            <xm:f>リスト!$D$3</xm:f>
          </x14:formula1>
          <xm:sqref>T79</xm:sqref>
        </x14:dataValidation>
      </x14:dataValidation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2:G61"/>
  <sheetViews>
    <sheetView showGridLines="0" zoomScaleNormal="100" workbookViewId="0">
      <selection activeCell="D5" sqref="D5"/>
    </sheetView>
  </sheetViews>
  <sheetFormatPr defaultColWidth="9" defaultRowHeight="12"/>
  <cols>
    <col min="1" max="1" width="1.25" style="109" customWidth="1"/>
    <col min="2" max="2" width="3.375" style="135" bestFit="1" customWidth="1"/>
    <col min="3" max="3" width="2.5" style="109" customWidth="1"/>
    <col min="4" max="4" width="28.75" style="109" customWidth="1"/>
    <col min="5" max="5" width="52.5" style="109" customWidth="1"/>
    <col min="6" max="6" width="6.25" style="135" customWidth="1"/>
    <col min="7" max="7" width="7.125" style="109" customWidth="1"/>
    <col min="8" max="16384" width="9" style="109"/>
  </cols>
  <sheetData>
    <row r="2" spans="1:7" ht="18.75">
      <c r="A2" s="928" t="s">
        <v>1072</v>
      </c>
      <c r="B2" s="928"/>
      <c r="C2" s="928"/>
      <c r="D2" s="928"/>
      <c r="E2" s="928"/>
      <c r="F2" s="928"/>
    </row>
    <row r="4" spans="1:7" ht="15" customHeight="1">
      <c r="D4" s="110" t="s">
        <v>320</v>
      </c>
      <c r="E4" s="110" t="s">
        <v>343</v>
      </c>
    </row>
    <row r="5" spans="1:7" ht="48.75" customHeight="1">
      <c r="D5" s="464" t="str">
        <f>IF('0 基礎データ入力シート【最初に記入】'!$M$4="","",'0 基礎データ入力シート【最初に記入】'!$M$4)</f>
        <v/>
      </c>
      <c r="E5" s="447" t="str">
        <f>IF('0 基礎データ入力シート【最初に記入】'!C6="","",'0 基礎データ入力シート【最初に記入】'!C6)</f>
        <v/>
      </c>
      <c r="F5" s="230" t="s">
        <v>4</v>
      </c>
    </row>
    <row r="7" spans="1:7" ht="24.75" customHeight="1">
      <c r="B7" s="929" t="s">
        <v>217</v>
      </c>
      <c r="C7" s="930"/>
      <c r="D7" s="931"/>
      <c r="E7" s="110" t="s">
        <v>218</v>
      </c>
      <c r="F7" s="110" t="s">
        <v>225</v>
      </c>
      <c r="G7" s="557" t="s">
        <v>1045</v>
      </c>
    </row>
    <row r="8" spans="1:7" ht="15" customHeight="1">
      <c r="B8" s="110">
        <v>1</v>
      </c>
      <c r="C8" s="111" t="s">
        <v>227</v>
      </c>
      <c r="D8" s="112"/>
      <c r="E8" s="113" t="s">
        <v>228</v>
      </c>
      <c r="F8" s="448"/>
      <c r="G8" s="448"/>
    </row>
    <row r="9" spans="1:7" ht="15" customHeight="1">
      <c r="B9" s="110">
        <v>2</v>
      </c>
      <c r="C9" s="445" t="s">
        <v>866</v>
      </c>
      <c r="D9" s="444"/>
      <c r="E9" s="113" t="s">
        <v>228</v>
      </c>
      <c r="F9" s="448"/>
      <c r="G9" s="448"/>
    </row>
    <row r="10" spans="1:7" ht="15" customHeight="1">
      <c r="B10" s="110">
        <v>3</v>
      </c>
      <c r="C10" s="111" t="s">
        <v>231</v>
      </c>
      <c r="D10" s="112"/>
      <c r="E10" s="113" t="s">
        <v>228</v>
      </c>
      <c r="F10" s="448"/>
      <c r="G10" s="448"/>
    </row>
    <row r="11" spans="1:7" ht="15" customHeight="1">
      <c r="B11" s="110">
        <v>4</v>
      </c>
      <c r="C11" s="111" t="s">
        <v>233</v>
      </c>
      <c r="D11" s="112"/>
      <c r="E11" s="113" t="s">
        <v>228</v>
      </c>
      <c r="F11" s="448"/>
      <c r="G11" s="448"/>
    </row>
    <row r="12" spans="1:7" ht="15" customHeight="1">
      <c r="B12" s="110">
        <v>5</v>
      </c>
      <c r="C12" s="111" t="s">
        <v>418</v>
      </c>
      <c r="D12" s="112"/>
      <c r="E12" s="113" t="s">
        <v>419</v>
      </c>
      <c r="F12" s="448"/>
      <c r="G12" s="448"/>
    </row>
    <row r="13" spans="1:7" ht="15" customHeight="1">
      <c r="B13" s="110">
        <v>6</v>
      </c>
      <c r="C13" s="111" t="s">
        <v>219</v>
      </c>
      <c r="D13" s="112"/>
      <c r="E13" s="113" t="s">
        <v>228</v>
      </c>
      <c r="F13" s="448"/>
      <c r="G13" s="448"/>
    </row>
    <row r="14" spans="1:7" ht="15" customHeight="1">
      <c r="B14" s="110">
        <v>7</v>
      </c>
      <c r="C14" s="111" t="s">
        <v>237</v>
      </c>
      <c r="D14" s="112"/>
      <c r="E14" s="113" t="s">
        <v>228</v>
      </c>
      <c r="F14" s="448"/>
      <c r="G14" s="448"/>
    </row>
    <row r="15" spans="1:7" ht="15" customHeight="1">
      <c r="B15" s="114">
        <v>8</v>
      </c>
      <c r="C15" s="115" t="s">
        <v>220</v>
      </c>
      <c r="D15" s="116"/>
      <c r="E15" s="280" t="s">
        <v>583</v>
      </c>
      <c r="F15" s="449"/>
      <c r="G15" s="449"/>
    </row>
    <row r="16" spans="1:7" ht="15" customHeight="1">
      <c r="B16" s="118"/>
      <c r="C16" s="119"/>
      <c r="D16" s="120"/>
      <c r="E16" s="121" t="s">
        <v>5</v>
      </c>
      <c r="F16" s="450"/>
      <c r="G16" s="449"/>
    </row>
    <row r="17" spans="2:7" ht="26.25" customHeight="1">
      <c r="B17" s="114">
        <v>9</v>
      </c>
      <c r="C17" s="124" t="s">
        <v>239</v>
      </c>
      <c r="D17" s="122"/>
      <c r="E17" s="121" t="s">
        <v>240</v>
      </c>
      <c r="F17" s="449"/>
      <c r="G17" s="449"/>
    </row>
    <row r="18" spans="2:7" ht="15" customHeight="1">
      <c r="B18" s="114">
        <v>10</v>
      </c>
      <c r="C18" s="125" t="s">
        <v>221</v>
      </c>
      <c r="D18" s="126"/>
      <c r="E18" s="117" t="s">
        <v>422</v>
      </c>
      <c r="F18" s="449"/>
      <c r="G18" s="449"/>
    </row>
    <row r="19" spans="2:7" ht="15" customHeight="1">
      <c r="B19" s="123"/>
      <c r="C19" s="119"/>
      <c r="D19" s="120"/>
      <c r="E19" s="121" t="s">
        <v>5</v>
      </c>
      <c r="F19" s="450"/>
      <c r="G19" s="449"/>
    </row>
    <row r="20" spans="2:7" ht="15" customHeight="1">
      <c r="B20" s="114">
        <v>11</v>
      </c>
      <c r="C20" s="127" t="s">
        <v>222</v>
      </c>
      <c r="D20" s="128"/>
      <c r="E20" s="113"/>
      <c r="F20" s="448"/>
      <c r="G20" s="448"/>
    </row>
    <row r="21" spans="2:7" ht="24.75" customHeight="1">
      <c r="B21" s="129"/>
      <c r="C21" s="129"/>
      <c r="D21" s="130" t="s">
        <v>241</v>
      </c>
      <c r="E21" s="113" t="s">
        <v>360</v>
      </c>
      <c r="F21" s="451"/>
      <c r="G21" s="451"/>
    </row>
    <row r="22" spans="2:7" ht="15" customHeight="1">
      <c r="B22" s="129"/>
      <c r="C22" s="129"/>
      <c r="D22" s="131" t="s">
        <v>242</v>
      </c>
      <c r="E22" s="231" t="s">
        <v>6</v>
      </c>
      <c r="F22" s="449"/>
      <c r="G22" s="451"/>
    </row>
    <row r="23" spans="2:7" ht="15" customHeight="1">
      <c r="B23" s="129"/>
      <c r="C23" s="129"/>
      <c r="D23" s="123"/>
      <c r="E23" s="121" t="s">
        <v>370</v>
      </c>
      <c r="F23" s="450"/>
      <c r="G23" s="451"/>
    </row>
    <row r="24" spans="2:7" ht="15" customHeight="1">
      <c r="B24" s="123"/>
      <c r="C24" s="133"/>
      <c r="D24" s="130" t="s">
        <v>653</v>
      </c>
      <c r="E24" s="345" t="s">
        <v>657</v>
      </c>
      <c r="F24" s="452"/>
      <c r="G24" s="451"/>
    </row>
    <row r="25" spans="2:7" ht="15" customHeight="1">
      <c r="B25" s="114">
        <v>12</v>
      </c>
      <c r="C25" s="125" t="s">
        <v>7</v>
      </c>
      <c r="D25" s="126"/>
      <c r="E25" s="446" t="s">
        <v>836</v>
      </c>
      <c r="F25" s="449"/>
      <c r="G25" s="451"/>
    </row>
    <row r="26" spans="2:7" ht="15" customHeight="1">
      <c r="B26" s="123"/>
      <c r="C26" s="161"/>
      <c r="D26" s="549"/>
      <c r="E26" s="121" t="s">
        <v>5</v>
      </c>
      <c r="F26" s="450"/>
      <c r="G26" s="451"/>
    </row>
    <row r="27" spans="2:7" ht="15" customHeight="1">
      <c r="B27" s="571">
        <v>13</v>
      </c>
      <c r="C27" s="252" t="s">
        <v>1061</v>
      </c>
      <c r="D27" s="252"/>
      <c r="E27" s="548" t="s">
        <v>1062</v>
      </c>
      <c r="F27" s="451"/>
      <c r="G27" s="451"/>
    </row>
    <row r="28" spans="2:7" ht="15" customHeight="1">
      <c r="B28" s="545">
        <v>14</v>
      </c>
      <c r="C28" s="252" t="s">
        <v>223</v>
      </c>
      <c r="D28" s="252"/>
      <c r="E28" s="548" t="s">
        <v>1063</v>
      </c>
      <c r="F28" s="451"/>
      <c r="G28" s="451"/>
    </row>
    <row r="29" spans="2:7" ht="15" customHeight="1">
      <c r="B29" s="114">
        <v>15</v>
      </c>
      <c r="C29" s="550" t="s">
        <v>1007</v>
      </c>
      <c r="D29" s="551"/>
      <c r="E29" s="282"/>
      <c r="F29" s="454"/>
      <c r="G29" s="454"/>
    </row>
    <row r="30" spans="2:7" ht="15" customHeight="1">
      <c r="B30" s="132"/>
      <c r="C30" s="281"/>
      <c r="D30" s="281" t="s">
        <v>1008</v>
      </c>
      <c r="E30" s="284" t="s">
        <v>1010</v>
      </c>
      <c r="F30" s="455"/>
      <c r="G30" s="455"/>
    </row>
    <row r="31" spans="2:7" ht="15" customHeight="1">
      <c r="B31" s="132"/>
      <c r="C31" s="281"/>
      <c r="D31" s="544" t="s">
        <v>1005</v>
      </c>
      <c r="E31" s="546" t="s">
        <v>1009</v>
      </c>
      <c r="F31" s="547"/>
      <c r="G31" s="455"/>
    </row>
    <row r="32" spans="2:7" ht="15" customHeight="1">
      <c r="B32" s="110">
        <v>16</v>
      </c>
      <c r="C32" s="130" t="s">
        <v>1011</v>
      </c>
      <c r="D32" s="130"/>
      <c r="E32" s="113" t="s">
        <v>243</v>
      </c>
      <c r="F32" s="451"/>
      <c r="G32" s="455"/>
    </row>
    <row r="33" spans="2:7" ht="15" customHeight="1">
      <c r="B33" s="114">
        <v>17</v>
      </c>
      <c r="C33" s="162" t="s">
        <v>528</v>
      </c>
      <c r="D33" s="190"/>
      <c r="E33" s="251"/>
      <c r="F33" s="448"/>
      <c r="G33" s="448"/>
    </row>
    <row r="34" spans="2:7" ht="15" customHeight="1">
      <c r="B34" s="132"/>
      <c r="C34" s="190"/>
      <c r="D34" s="126" t="s">
        <v>368</v>
      </c>
      <c r="E34" s="117" t="s">
        <v>420</v>
      </c>
      <c r="F34" s="449"/>
      <c r="G34" s="449"/>
    </row>
    <row r="35" spans="2:7" ht="15" customHeight="1">
      <c r="B35" s="132"/>
      <c r="C35" s="190"/>
      <c r="D35" s="190"/>
      <c r="E35" s="134" t="s">
        <v>421</v>
      </c>
      <c r="F35" s="453"/>
      <c r="G35" s="449"/>
    </row>
    <row r="36" spans="2:7" ht="15" customHeight="1">
      <c r="B36" s="132"/>
      <c r="C36" s="190"/>
      <c r="D36" s="192"/>
      <c r="E36" s="121" t="s">
        <v>8</v>
      </c>
      <c r="F36" s="450"/>
      <c r="G36" s="449"/>
    </row>
    <row r="37" spans="2:7" ht="26.25" customHeight="1">
      <c r="B37" s="118"/>
      <c r="C37" s="253"/>
      <c r="D37" s="252" t="s">
        <v>526</v>
      </c>
      <c r="E37" s="113" t="s">
        <v>529</v>
      </c>
      <c r="F37" s="451"/>
      <c r="G37" s="449"/>
    </row>
    <row r="38" spans="2:7" ht="15" customHeight="1">
      <c r="B38" s="114">
        <v>18</v>
      </c>
      <c r="C38" s="127" t="s">
        <v>527</v>
      </c>
      <c r="D38" s="126"/>
      <c r="E38" s="446" t="s">
        <v>867</v>
      </c>
      <c r="F38" s="449"/>
      <c r="G38" s="449"/>
    </row>
    <row r="39" spans="2:7" ht="15" customHeight="1">
      <c r="B39" s="118"/>
      <c r="C39" s="191"/>
      <c r="D39" s="192"/>
      <c r="E39" s="121" t="s">
        <v>8</v>
      </c>
      <c r="F39" s="450"/>
      <c r="G39" s="449"/>
    </row>
    <row r="40" spans="2:7" ht="15" customHeight="1">
      <c r="B40" s="114">
        <v>19</v>
      </c>
      <c r="C40" s="287" t="s">
        <v>584</v>
      </c>
      <c r="D40" s="281"/>
      <c r="E40" s="282"/>
      <c r="F40" s="454"/>
      <c r="G40" s="454"/>
    </row>
    <row r="41" spans="2:7" ht="15" customHeight="1">
      <c r="B41" s="132"/>
      <c r="C41" s="281"/>
      <c r="D41" s="283" t="s">
        <v>575</v>
      </c>
      <c r="E41" s="284" t="s">
        <v>421</v>
      </c>
      <c r="F41" s="455"/>
      <c r="G41" s="455"/>
    </row>
    <row r="42" spans="2:7" ht="15" customHeight="1">
      <c r="B42" s="132"/>
      <c r="C42" s="281"/>
      <c r="D42" s="285"/>
      <c r="E42" s="286" t="s">
        <v>585</v>
      </c>
      <c r="F42" s="456"/>
      <c r="G42" s="455"/>
    </row>
    <row r="43" spans="2:7" ht="15" customHeight="1">
      <c r="B43" s="132"/>
      <c r="C43" s="281"/>
      <c r="D43" s="932" t="s">
        <v>576</v>
      </c>
      <c r="E43" s="284" t="s">
        <v>530</v>
      </c>
      <c r="F43" s="455"/>
      <c r="G43" s="455"/>
    </row>
    <row r="44" spans="2:7" ht="15" customHeight="1">
      <c r="B44" s="118"/>
      <c r="C44" s="288"/>
      <c r="D44" s="933"/>
      <c r="E44" s="286" t="s">
        <v>585</v>
      </c>
      <c r="F44" s="456"/>
      <c r="G44" s="455"/>
    </row>
    <row r="45" spans="2:7" ht="15" customHeight="1">
      <c r="B45" s="114">
        <v>20</v>
      </c>
      <c r="C45" s="287" t="s">
        <v>674</v>
      </c>
      <c r="D45" s="281"/>
      <c r="E45" s="282"/>
      <c r="F45" s="454"/>
      <c r="G45" s="454"/>
    </row>
    <row r="46" spans="2:7" ht="15" customHeight="1">
      <c r="B46" s="132"/>
      <c r="C46" s="281"/>
      <c r="D46" s="283" t="s">
        <v>676</v>
      </c>
      <c r="E46" s="284" t="s">
        <v>678</v>
      </c>
      <c r="F46" s="455"/>
      <c r="G46" s="455"/>
    </row>
    <row r="47" spans="2:7" ht="15" customHeight="1">
      <c r="B47" s="132"/>
      <c r="C47" s="281"/>
      <c r="D47" s="285" t="s">
        <v>700</v>
      </c>
      <c r="E47" s="286" t="s">
        <v>680</v>
      </c>
      <c r="F47" s="456"/>
      <c r="G47" s="455"/>
    </row>
    <row r="48" spans="2:7" ht="15" customHeight="1">
      <c r="B48" s="132"/>
      <c r="C48" s="281"/>
      <c r="D48" s="934" t="s">
        <v>677</v>
      </c>
      <c r="E48" s="284" t="s">
        <v>679</v>
      </c>
      <c r="F48" s="455"/>
      <c r="G48" s="455"/>
    </row>
    <row r="49" spans="2:7" ht="15" customHeight="1">
      <c r="B49" s="118"/>
      <c r="C49" s="288"/>
      <c r="D49" s="933"/>
      <c r="E49" s="286"/>
      <c r="F49" s="456"/>
      <c r="G49" s="455"/>
    </row>
    <row r="50" spans="2:7" ht="15" customHeight="1">
      <c r="B50" s="114">
        <v>21</v>
      </c>
      <c r="C50" s="127" t="s">
        <v>224</v>
      </c>
      <c r="D50" s="128"/>
      <c r="E50" s="113"/>
      <c r="F50" s="448"/>
      <c r="G50" s="448"/>
    </row>
    <row r="51" spans="2:7" ht="15" customHeight="1">
      <c r="B51" s="132"/>
      <c r="C51" s="129"/>
      <c r="D51" s="131" t="s">
        <v>244</v>
      </c>
      <c r="E51" s="117" t="s">
        <v>503</v>
      </c>
      <c r="F51" s="449"/>
      <c r="G51" s="449"/>
    </row>
    <row r="52" spans="2:7" ht="15" customHeight="1">
      <c r="B52" s="132"/>
      <c r="C52" s="129"/>
      <c r="D52" s="129"/>
      <c r="E52" s="134" t="s">
        <v>504</v>
      </c>
      <c r="F52" s="453"/>
      <c r="G52" s="449"/>
    </row>
    <row r="53" spans="2:7" ht="15" customHeight="1">
      <c r="B53" s="132"/>
      <c r="C53" s="129"/>
      <c r="D53" s="129"/>
      <c r="E53" s="134" t="s">
        <v>505</v>
      </c>
      <c r="F53" s="453"/>
      <c r="G53" s="449"/>
    </row>
    <row r="54" spans="2:7" ht="27" customHeight="1">
      <c r="B54" s="132"/>
      <c r="C54" s="129"/>
      <c r="D54" s="123"/>
      <c r="E54" s="121" t="s">
        <v>506</v>
      </c>
      <c r="F54" s="450"/>
      <c r="G54" s="449"/>
    </row>
    <row r="55" spans="2:7" ht="15" customHeight="1">
      <c r="B55" s="118"/>
      <c r="C55" s="123"/>
      <c r="D55" s="130" t="s">
        <v>246</v>
      </c>
      <c r="E55" s="113" t="s">
        <v>245</v>
      </c>
      <c r="F55" s="448"/>
      <c r="G55" s="448"/>
    </row>
    <row r="56" spans="2:7" ht="15" customHeight="1">
      <c r="B56" s="114">
        <v>22</v>
      </c>
      <c r="C56" s="127" t="s">
        <v>357</v>
      </c>
      <c r="D56" s="126"/>
      <c r="E56" s="117" t="s">
        <v>507</v>
      </c>
      <c r="F56" s="449"/>
      <c r="G56" s="449"/>
    </row>
    <row r="57" spans="2:7" ht="15" customHeight="1">
      <c r="B57" s="132"/>
      <c r="C57" s="189"/>
      <c r="D57" s="190"/>
      <c r="E57" s="134" t="s">
        <v>371</v>
      </c>
      <c r="F57" s="453"/>
      <c r="G57" s="449"/>
    </row>
    <row r="58" spans="2:7" ht="27" customHeight="1">
      <c r="B58" s="118"/>
      <c r="C58" s="191"/>
      <c r="D58" s="192"/>
      <c r="E58" s="232" t="s">
        <v>711</v>
      </c>
      <c r="F58" s="450"/>
      <c r="G58" s="451"/>
    </row>
    <row r="59" spans="2:7" ht="15" customHeight="1">
      <c r="B59" s="114">
        <v>23</v>
      </c>
      <c r="C59" s="127" t="s">
        <v>1064</v>
      </c>
      <c r="D59" s="126"/>
      <c r="E59" s="446" t="s">
        <v>1065</v>
      </c>
      <c r="F59" s="449"/>
      <c r="G59" s="449"/>
    </row>
    <row r="60" spans="2:7" ht="15" customHeight="1">
      <c r="B60" s="118"/>
      <c r="C60" s="191"/>
      <c r="D60" s="192"/>
      <c r="E60" s="121" t="s">
        <v>1066</v>
      </c>
      <c r="F60" s="450"/>
      <c r="G60" s="449"/>
    </row>
    <row r="61" spans="2:7">
      <c r="B61" s="109" t="s">
        <v>325</v>
      </c>
    </row>
  </sheetData>
  <sheetProtection password="CC5B" sheet="1" objects="1" scenarios="1" selectLockedCells="1"/>
  <mergeCells count="4">
    <mergeCell ref="A2:F2"/>
    <mergeCell ref="B7:D7"/>
    <mergeCell ref="D43:D44"/>
    <mergeCell ref="D48:D49"/>
  </mergeCells>
  <phoneticPr fontId="3"/>
  <printOptions horizontalCentered="1"/>
  <pageMargins left="0.70866141732283472" right="0.70866141732283472" top="0.59055118110236227" bottom="0.39370078740157483" header="0.51181102362204722" footer="0.39370078740157483"/>
  <pageSetup paperSize="9" scale="80" orientation="portrait" cellComments="asDisplayed" r:id="rId1"/>
  <headerFooter alignWithMargins="0"/>
  <extLst>
    <ext xmlns:x14="http://schemas.microsoft.com/office/spreadsheetml/2009/9/main" uri="{CCE6A557-97BC-4b89-ADB6-D9C93CAAB3DF}">
      <x14:dataValidations xmlns:xm="http://schemas.microsoft.com/office/excel/2006/main" count="2">
        <x14:dataValidation type="list" allowBlank="1" showErrorMessage="1">
          <x14:formula1>
            <xm:f>リスト!$E$2</xm:f>
          </x14:formula1>
          <xm:sqref>F21:F28 F51:F54 F30:F32 F34:F39 F41:F44 F46:F49 F15:F19 F56:F60</xm:sqref>
        </x14:dataValidation>
        <x14:dataValidation type="list" allowBlank="1" showErrorMessage="1">
          <x14:formula1>
            <xm:f>リスト!$A$6:$A$7</xm:f>
          </x14:formula1>
          <xm:sqref>G15:G19 G21:G28 G30:G32 G34:G39 G41:G44 G46:G49 G51:G54 G56:G60</xm:sqref>
        </x14:dataValidation>
      </x14:dataValidation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AG140"/>
  <sheetViews>
    <sheetView showGridLines="0" zoomScaleNormal="100" workbookViewId="0">
      <selection activeCell="G15" sqref="G15"/>
    </sheetView>
  </sheetViews>
  <sheetFormatPr defaultColWidth="9" defaultRowHeight="14.25"/>
  <cols>
    <col min="1" max="1" width="1.25" style="304" customWidth="1"/>
    <col min="2" max="2" width="2.5" style="303" customWidth="1"/>
    <col min="3" max="3" width="12.5" style="304" customWidth="1"/>
    <col min="4" max="22" width="3.375" style="308" customWidth="1"/>
    <col min="23" max="23" width="11.5" style="308" customWidth="1"/>
    <col min="24" max="33" width="3.375" style="308" customWidth="1"/>
    <col min="34" max="38" width="3.375" style="304" customWidth="1"/>
    <col min="39" max="16384" width="9" style="304"/>
  </cols>
  <sheetData>
    <row r="1" spans="1:33" s="21" customFormat="1" ht="15" customHeight="1">
      <c r="A1" s="223" t="s">
        <v>150</v>
      </c>
      <c r="B1" s="15"/>
      <c r="C1" s="15"/>
      <c r="D1" s="16"/>
      <c r="E1" s="16"/>
      <c r="F1" s="16"/>
      <c r="G1" s="16"/>
      <c r="H1" s="16"/>
      <c r="I1" s="16"/>
      <c r="J1" s="16"/>
      <c r="K1" s="17"/>
      <c r="L1" s="17"/>
      <c r="M1" s="16"/>
      <c r="N1" s="16"/>
      <c r="O1" s="16"/>
      <c r="P1" s="16"/>
      <c r="Q1" s="16"/>
      <c r="R1" s="16"/>
      <c r="S1" s="16"/>
      <c r="T1" s="16"/>
      <c r="U1" s="16"/>
      <c r="V1" s="16"/>
      <c r="W1" s="16"/>
      <c r="X1" s="16"/>
      <c r="Y1" s="16"/>
      <c r="Z1" s="16"/>
      <c r="AA1" s="16"/>
      <c r="AB1" s="16"/>
      <c r="AC1" s="16"/>
      <c r="AD1" s="16"/>
      <c r="AE1" s="16"/>
      <c r="AF1" s="16"/>
      <c r="AG1" s="16"/>
    </row>
    <row r="2" spans="1:33" s="21" customFormat="1" ht="30" customHeight="1">
      <c r="B2" s="844" t="s">
        <v>324</v>
      </c>
      <c r="C2" s="844"/>
      <c r="D2" s="844"/>
      <c r="E2" s="844"/>
      <c r="F2" s="844"/>
      <c r="G2" s="844"/>
      <c r="H2" s="844"/>
      <c r="I2" s="844"/>
      <c r="J2" s="844"/>
      <c r="K2" s="844"/>
      <c r="L2" s="844"/>
      <c r="M2" s="844"/>
      <c r="N2" s="844"/>
      <c r="O2" s="844"/>
      <c r="P2" s="844"/>
      <c r="Q2" s="844"/>
      <c r="R2" s="844"/>
      <c r="S2" s="844"/>
      <c r="T2" s="844"/>
      <c r="U2" s="844"/>
      <c r="V2" s="844"/>
      <c r="W2" s="844"/>
      <c r="X2" s="69"/>
      <c r="Y2" s="69"/>
      <c r="Z2" s="69"/>
      <c r="AA2" s="69"/>
      <c r="AB2" s="69"/>
      <c r="AC2" s="69"/>
      <c r="AD2" s="69"/>
      <c r="AE2" s="69"/>
      <c r="AF2" s="69"/>
      <c r="AG2" s="69"/>
    </row>
    <row r="3" spans="1:33" s="21" customFormat="1">
      <c r="B3" s="55"/>
      <c r="C3" s="55"/>
      <c r="D3" s="55"/>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row>
    <row r="4" spans="1:33" ht="27" customHeight="1">
      <c r="B4" s="304"/>
      <c r="C4" s="305" t="s">
        <v>320</v>
      </c>
      <c r="D4" s="945" t="str">
        <f>IF('0 基礎データ入力シート【最初に記入】'!$M$4="","",'0 基礎データ入力シート【最初に記入】'!$M$4)</f>
        <v/>
      </c>
      <c r="E4" s="946"/>
      <c r="F4" s="946"/>
      <c r="G4" s="946"/>
      <c r="H4" s="946"/>
      <c r="I4" s="946"/>
      <c r="J4" s="946"/>
      <c r="K4" s="947"/>
      <c r="L4" s="405"/>
      <c r="M4" s="292"/>
      <c r="N4" s="292"/>
      <c r="O4" s="292"/>
      <c r="P4" s="292"/>
      <c r="Q4" s="292"/>
      <c r="R4" s="292"/>
      <c r="S4" s="292"/>
      <c r="T4" s="292"/>
      <c r="U4" s="292"/>
      <c r="V4" s="292"/>
      <c r="W4" s="307"/>
      <c r="X4" s="292"/>
      <c r="Y4" s="292"/>
      <c r="Z4" s="292"/>
      <c r="AA4" s="292"/>
      <c r="AB4" s="292"/>
      <c r="AC4" s="292"/>
      <c r="AD4" s="292"/>
      <c r="AE4" s="292"/>
      <c r="AF4" s="304"/>
      <c r="AG4" s="304"/>
    </row>
    <row r="5" spans="1:33" s="21" customFormat="1" ht="7.5" customHeight="1">
      <c r="B5" s="55"/>
      <c r="C5" s="55"/>
      <c r="D5" s="55"/>
      <c r="E5" s="55"/>
      <c r="F5" s="55"/>
      <c r="G5" s="55"/>
      <c r="H5" s="55"/>
      <c r="I5" s="55"/>
      <c r="J5" s="55"/>
      <c r="K5" s="55"/>
      <c r="L5" s="55"/>
      <c r="M5" s="55"/>
      <c r="N5" s="55"/>
      <c r="O5" s="55"/>
      <c r="P5" s="55"/>
      <c r="Q5" s="55"/>
      <c r="R5" s="55"/>
      <c r="S5" s="55"/>
      <c r="T5" s="55"/>
      <c r="U5" s="55"/>
      <c r="V5" s="55"/>
      <c r="W5" s="164"/>
      <c r="X5" s="55"/>
      <c r="Y5" s="55"/>
      <c r="Z5" s="55"/>
      <c r="AA5" s="55"/>
      <c r="AB5" s="55"/>
      <c r="AC5" s="55"/>
      <c r="AD5" s="55"/>
      <c r="AE5" s="55"/>
      <c r="AF5" s="55"/>
      <c r="AG5" s="55"/>
    </row>
    <row r="6" spans="1:33" ht="45" customHeight="1">
      <c r="B6" s="304"/>
      <c r="C6" s="305" t="s">
        <v>51</v>
      </c>
      <c r="D6" s="845" t="str">
        <f>IF('0 基礎データ入力シート【最初に記入】'!$C$6="","",'0 基礎データ入力シート【最初に記入】'!$C$6)</f>
        <v/>
      </c>
      <c r="E6" s="846"/>
      <c r="F6" s="846"/>
      <c r="G6" s="846"/>
      <c r="H6" s="846"/>
      <c r="I6" s="846"/>
      <c r="J6" s="846"/>
      <c r="K6" s="846"/>
      <c r="L6" s="846"/>
      <c r="M6" s="846"/>
      <c r="N6" s="846"/>
      <c r="O6" s="846"/>
      <c r="P6" s="846"/>
      <c r="Q6" s="846"/>
      <c r="R6" s="846"/>
      <c r="S6" s="306"/>
      <c r="T6" s="292"/>
      <c r="U6" s="292"/>
      <c r="V6" s="292"/>
      <c r="W6" s="307"/>
      <c r="X6" s="292"/>
      <c r="Y6" s="292"/>
      <c r="Z6" s="292"/>
      <c r="AA6" s="292"/>
      <c r="AB6" s="292"/>
      <c r="AC6" s="292"/>
      <c r="AD6" s="292"/>
      <c r="AE6" s="292"/>
      <c r="AF6" s="304"/>
      <c r="AG6" s="304"/>
    </row>
    <row r="8" spans="1:33" ht="7.5" customHeight="1">
      <c r="C8" s="939" t="s">
        <v>854</v>
      </c>
      <c r="D8" s="940"/>
      <c r="E8" s="940"/>
      <c r="F8" s="329"/>
      <c r="G8" s="312"/>
      <c r="H8" s="312"/>
      <c r="I8" s="312"/>
      <c r="J8" s="312"/>
      <c r="K8" s="312"/>
      <c r="L8" s="312"/>
      <c r="M8" s="312"/>
      <c r="N8" s="312"/>
      <c r="O8" s="312"/>
      <c r="P8" s="312"/>
      <c r="Q8" s="312"/>
      <c r="R8" s="312"/>
      <c r="S8" s="312"/>
      <c r="T8" s="312"/>
      <c r="U8" s="312"/>
      <c r="V8" s="312"/>
      <c r="W8" s="330"/>
    </row>
    <row r="9" spans="1:33" ht="21.75" customHeight="1">
      <c r="C9" s="941"/>
      <c r="D9" s="942"/>
      <c r="E9" s="942"/>
      <c r="F9" s="331"/>
      <c r="G9" s="376"/>
      <c r="H9" s="309" t="s">
        <v>3</v>
      </c>
      <c r="I9" s="292" t="s">
        <v>338</v>
      </c>
      <c r="J9" s="292"/>
      <c r="K9" s="292"/>
      <c r="L9" s="292"/>
      <c r="M9" s="292"/>
      <c r="N9" s="292"/>
      <c r="O9" s="292"/>
      <c r="P9" s="292"/>
      <c r="Q9" s="292"/>
      <c r="R9" s="292"/>
      <c r="S9" s="292"/>
      <c r="T9" s="292"/>
      <c r="U9" s="292"/>
      <c r="V9" s="292"/>
      <c r="W9" s="332"/>
    </row>
    <row r="10" spans="1:33" ht="21.75" customHeight="1">
      <c r="C10" s="941"/>
      <c r="D10" s="942"/>
      <c r="E10" s="942"/>
      <c r="F10" s="331"/>
      <c r="G10" s="292"/>
      <c r="H10" s="309" t="s">
        <v>134</v>
      </c>
      <c r="I10" s="292" t="s">
        <v>531</v>
      </c>
      <c r="J10" s="292"/>
      <c r="K10" s="292"/>
      <c r="L10" s="292"/>
      <c r="M10" s="292"/>
      <c r="N10" s="292"/>
      <c r="O10" s="292"/>
      <c r="P10" s="292"/>
      <c r="Q10" s="292"/>
      <c r="R10" s="292"/>
      <c r="S10" s="292"/>
      <c r="T10" s="292"/>
      <c r="U10" s="292"/>
      <c r="V10" s="292"/>
      <c r="W10" s="332"/>
    </row>
    <row r="11" spans="1:33" ht="21.75" customHeight="1">
      <c r="C11" s="941"/>
      <c r="D11" s="942"/>
      <c r="E11" s="942"/>
      <c r="F11" s="331"/>
      <c r="G11" s="292"/>
      <c r="H11" s="376"/>
      <c r="I11" s="309" t="s">
        <v>339</v>
      </c>
      <c r="J11" s="457" t="s">
        <v>834</v>
      </c>
      <c r="K11" s="292"/>
      <c r="L11" s="292"/>
      <c r="M11" s="292"/>
      <c r="N11" s="292"/>
      <c r="O11" s="292"/>
      <c r="P11" s="292"/>
      <c r="Q11" s="292"/>
      <c r="R11" s="292"/>
      <c r="S11" s="292"/>
      <c r="T11" s="292"/>
      <c r="U11" s="292"/>
      <c r="V11" s="292"/>
      <c r="W11" s="332"/>
    </row>
    <row r="12" spans="1:33" ht="7.5" customHeight="1">
      <c r="C12" s="941"/>
      <c r="D12" s="942"/>
      <c r="E12" s="942"/>
      <c r="F12" s="331"/>
      <c r="G12" s="292"/>
      <c r="H12" s="292"/>
      <c r="I12" s="292"/>
      <c r="J12" s="292"/>
      <c r="K12" s="292"/>
      <c r="L12" s="292"/>
      <c r="M12" s="292"/>
      <c r="N12" s="292"/>
      <c r="O12" s="292"/>
      <c r="P12" s="292"/>
      <c r="Q12" s="292"/>
      <c r="R12" s="292"/>
      <c r="S12" s="292"/>
      <c r="T12" s="292"/>
      <c r="U12" s="292"/>
      <c r="V12" s="292"/>
      <c r="W12" s="332"/>
    </row>
    <row r="13" spans="1:33" ht="21.75" customHeight="1">
      <c r="C13" s="941"/>
      <c r="D13" s="942"/>
      <c r="E13" s="942"/>
      <c r="F13" s="331"/>
      <c r="G13" s="292"/>
      <c r="H13" s="376"/>
      <c r="I13" s="309" t="s">
        <v>10</v>
      </c>
      <c r="J13" s="292" t="s">
        <v>681</v>
      </c>
      <c r="K13" s="292"/>
      <c r="L13" s="292"/>
      <c r="M13" s="292"/>
      <c r="N13" s="292"/>
      <c r="O13" s="292"/>
      <c r="P13" s="292"/>
      <c r="Q13" s="292"/>
      <c r="R13" s="292"/>
      <c r="S13" s="292"/>
      <c r="T13" s="292"/>
      <c r="U13" s="292"/>
      <c r="V13" s="292"/>
      <c r="W13" s="332"/>
    </row>
    <row r="14" spans="1:33" ht="7.5" customHeight="1">
      <c r="C14" s="941"/>
      <c r="D14" s="942"/>
      <c r="E14" s="942"/>
      <c r="F14" s="331"/>
      <c r="G14" s="292"/>
      <c r="H14" s="292"/>
      <c r="I14" s="292"/>
      <c r="J14" s="292"/>
      <c r="K14" s="292"/>
      <c r="L14" s="292"/>
      <c r="M14" s="292"/>
      <c r="N14" s="292"/>
      <c r="O14" s="292"/>
      <c r="P14" s="292"/>
      <c r="Q14" s="292"/>
      <c r="R14" s="292"/>
      <c r="S14" s="292"/>
      <c r="T14" s="292"/>
      <c r="U14" s="292"/>
      <c r="V14" s="292"/>
      <c r="W14" s="332"/>
    </row>
    <row r="15" spans="1:33" ht="21.75" customHeight="1">
      <c r="C15" s="941"/>
      <c r="D15" s="942"/>
      <c r="E15" s="942"/>
      <c r="F15" s="331"/>
      <c r="G15" s="376"/>
      <c r="H15" s="309" t="s">
        <v>135</v>
      </c>
      <c r="I15" s="292" t="s">
        <v>11</v>
      </c>
      <c r="J15" s="292"/>
      <c r="K15" s="292"/>
      <c r="L15" s="292"/>
      <c r="M15" s="292"/>
      <c r="N15" s="292"/>
      <c r="O15" s="292"/>
      <c r="P15" s="292"/>
      <c r="Q15" s="292"/>
      <c r="R15" s="292"/>
      <c r="S15" s="292"/>
      <c r="T15" s="292"/>
      <c r="U15" s="292"/>
      <c r="V15" s="292"/>
      <c r="W15" s="332"/>
    </row>
    <row r="16" spans="1:33" ht="18" customHeight="1">
      <c r="C16" s="941"/>
      <c r="D16" s="942"/>
      <c r="E16" s="942"/>
      <c r="F16" s="331"/>
      <c r="G16" s="233"/>
      <c r="H16" s="304" t="s">
        <v>1087</v>
      </c>
      <c r="I16" s="304"/>
      <c r="J16" s="304"/>
      <c r="K16" s="304"/>
      <c r="L16" s="304"/>
      <c r="M16" s="292"/>
      <c r="N16" s="292"/>
      <c r="O16" s="292"/>
      <c r="P16" s="292"/>
      <c r="Q16" s="292"/>
      <c r="R16" s="292"/>
      <c r="S16" s="292"/>
      <c r="T16" s="292"/>
      <c r="U16" s="292"/>
      <c r="V16" s="292"/>
      <c r="W16" s="332"/>
    </row>
    <row r="17" spans="2:23" ht="18" customHeight="1">
      <c r="C17" s="941"/>
      <c r="D17" s="942"/>
      <c r="E17" s="942"/>
      <c r="F17" s="331"/>
      <c r="G17" s="194"/>
      <c r="H17" s="304" t="s">
        <v>571</v>
      </c>
      <c r="I17" s="304"/>
      <c r="L17" s="105"/>
      <c r="M17" s="292"/>
      <c r="N17" s="292"/>
      <c r="O17" s="292"/>
      <c r="P17" s="292"/>
      <c r="Q17" s="292"/>
      <c r="R17" s="292"/>
      <c r="S17" s="292"/>
      <c r="T17" s="292"/>
      <c r="U17" s="292"/>
      <c r="V17" s="292"/>
      <c r="W17" s="332"/>
    </row>
    <row r="18" spans="2:23" ht="18" customHeight="1">
      <c r="C18" s="941"/>
      <c r="D18" s="942"/>
      <c r="E18" s="942"/>
      <c r="F18" s="331"/>
      <c r="G18" s="194"/>
      <c r="H18" s="304" t="s">
        <v>569</v>
      </c>
      <c r="I18" s="304"/>
      <c r="L18" s="105"/>
      <c r="M18" s="292"/>
      <c r="N18" s="292"/>
      <c r="O18" s="292"/>
      <c r="P18" s="292"/>
      <c r="Q18" s="292"/>
      <c r="R18" s="292"/>
      <c r="S18" s="292"/>
      <c r="T18" s="292"/>
      <c r="U18" s="292"/>
      <c r="V18" s="292"/>
      <c r="W18" s="332"/>
    </row>
    <row r="19" spans="2:23" ht="18" customHeight="1">
      <c r="C19" s="941"/>
      <c r="D19" s="942"/>
      <c r="E19" s="942"/>
      <c r="F19" s="331"/>
      <c r="G19" s="194"/>
      <c r="H19" s="304" t="s">
        <v>570</v>
      </c>
      <c r="I19" s="304"/>
      <c r="L19" s="105"/>
      <c r="M19" s="292"/>
      <c r="N19" s="292"/>
      <c r="O19" s="292"/>
      <c r="P19" s="292"/>
      <c r="Q19" s="292"/>
      <c r="R19" s="292"/>
      <c r="S19" s="292"/>
      <c r="T19" s="292"/>
      <c r="U19" s="292"/>
      <c r="V19" s="292"/>
      <c r="W19" s="332"/>
    </row>
    <row r="20" spans="2:23" ht="18" customHeight="1">
      <c r="C20" s="941"/>
      <c r="D20" s="942"/>
      <c r="E20" s="942"/>
      <c r="F20" s="331"/>
      <c r="G20" s="194"/>
      <c r="H20" s="304" t="s">
        <v>572</v>
      </c>
      <c r="I20" s="304"/>
      <c r="L20" s="105"/>
      <c r="M20" s="292"/>
      <c r="N20" s="292"/>
      <c r="O20" s="292"/>
      <c r="P20" s="292"/>
      <c r="Q20" s="292"/>
      <c r="R20" s="292"/>
      <c r="S20" s="292"/>
      <c r="T20" s="292"/>
      <c r="U20" s="292"/>
      <c r="V20" s="292"/>
      <c r="W20" s="332"/>
    </row>
    <row r="21" spans="2:23" ht="18" customHeight="1">
      <c r="C21" s="941"/>
      <c r="D21" s="942"/>
      <c r="E21" s="942"/>
      <c r="F21" s="331"/>
      <c r="G21" s="194"/>
      <c r="H21" s="304" t="s">
        <v>573</v>
      </c>
      <c r="I21" s="304"/>
      <c r="L21" s="105"/>
      <c r="M21" s="292"/>
      <c r="N21" s="292"/>
      <c r="O21" s="292"/>
      <c r="P21" s="292"/>
      <c r="Q21" s="292"/>
      <c r="R21" s="292"/>
      <c r="S21" s="292"/>
      <c r="T21" s="292"/>
      <c r="U21" s="292"/>
      <c r="V21" s="292"/>
      <c r="W21" s="332"/>
    </row>
    <row r="22" spans="2:23" ht="18" customHeight="1">
      <c r="C22" s="941"/>
      <c r="D22" s="942"/>
      <c r="E22" s="942"/>
      <c r="F22" s="331"/>
      <c r="G22" s="194"/>
      <c r="H22" s="304" t="s">
        <v>1067</v>
      </c>
      <c r="I22" s="304"/>
      <c r="L22" s="105"/>
      <c r="M22" s="292"/>
      <c r="N22" s="292"/>
      <c r="O22" s="292"/>
      <c r="P22" s="292"/>
      <c r="Q22" s="292"/>
      <c r="R22" s="292"/>
      <c r="S22" s="292"/>
      <c r="T22" s="292"/>
      <c r="U22" s="292"/>
      <c r="V22" s="292"/>
      <c r="W22" s="332"/>
    </row>
    <row r="23" spans="2:23" ht="18" customHeight="1">
      <c r="B23" s="567"/>
      <c r="C23" s="941"/>
      <c r="D23" s="942"/>
      <c r="E23" s="942"/>
      <c r="F23" s="331"/>
      <c r="G23" s="194"/>
      <c r="H23" s="304" t="s">
        <v>1052</v>
      </c>
      <c r="I23" s="304"/>
      <c r="L23" s="565"/>
      <c r="M23" s="566"/>
      <c r="N23" s="566"/>
      <c r="O23" s="566"/>
      <c r="P23" s="566"/>
      <c r="Q23" s="566"/>
      <c r="R23" s="566"/>
      <c r="S23" s="566"/>
      <c r="T23" s="566"/>
      <c r="U23" s="566"/>
      <c r="V23" s="566"/>
      <c r="W23" s="332"/>
    </row>
    <row r="24" spans="2:23" ht="18" customHeight="1">
      <c r="B24" s="567"/>
      <c r="C24" s="943"/>
      <c r="D24" s="944"/>
      <c r="E24" s="944"/>
      <c r="F24" s="331"/>
      <c r="G24" s="194"/>
      <c r="H24" s="304" t="s">
        <v>1053</v>
      </c>
      <c r="I24" s="304"/>
      <c r="L24" s="565"/>
      <c r="M24" s="566"/>
      <c r="N24" s="566"/>
      <c r="O24" s="566"/>
      <c r="P24" s="566"/>
      <c r="Q24" s="566"/>
      <c r="R24" s="566"/>
      <c r="S24" s="566"/>
      <c r="T24" s="566"/>
      <c r="U24" s="566"/>
      <c r="V24" s="566"/>
      <c r="W24" s="332"/>
    </row>
    <row r="25" spans="2:23" ht="30" customHeight="1">
      <c r="C25" s="935" t="s">
        <v>334</v>
      </c>
      <c r="D25" s="935"/>
      <c r="E25" s="935"/>
      <c r="F25" s="937"/>
      <c r="G25" s="937"/>
      <c r="H25" s="937"/>
      <c r="I25" s="937"/>
      <c r="J25" s="937"/>
      <c r="K25" s="937"/>
      <c r="L25" s="937"/>
      <c r="M25" s="937"/>
      <c r="N25" s="937"/>
      <c r="O25" s="937"/>
      <c r="P25" s="937"/>
      <c r="Q25" s="937"/>
      <c r="R25" s="937"/>
      <c r="S25" s="937"/>
      <c r="T25" s="937"/>
      <c r="U25" s="937"/>
      <c r="V25" s="937"/>
      <c r="W25" s="938"/>
    </row>
    <row r="26" spans="2:23" ht="30" customHeight="1">
      <c r="C26" s="935" t="s">
        <v>12</v>
      </c>
      <c r="D26" s="935"/>
      <c r="E26" s="935"/>
      <c r="F26" s="936"/>
      <c r="G26" s="937"/>
      <c r="H26" s="937"/>
      <c r="I26" s="937"/>
      <c r="J26" s="937"/>
      <c r="K26" s="937"/>
      <c r="L26" s="937"/>
      <c r="M26" s="937"/>
      <c r="N26" s="937"/>
      <c r="O26" s="937"/>
      <c r="P26" s="937"/>
      <c r="Q26" s="937"/>
      <c r="R26" s="937"/>
      <c r="S26" s="937"/>
      <c r="T26" s="937"/>
      <c r="U26" s="937"/>
      <c r="V26" s="937"/>
      <c r="W26" s="938"/>
    </row>
    <row r="27" spans="2:23" ht="30" customHeight="1">
      <c r="C27" s="948" t="s">
        <v>13</v>
      </c>
      <c r="D27" s="949"/>
      <c r="E27" s="950"/>
      <c r="F27" s="957"/>
      <c r="G27" s="958"/>
      <c r="H27" s="958"/>
      <c r="I27" s="958"/>
      <c r="J27" s="958"/>
      <c r="K27" s="958"/>
      <c r="L27" s="958"/>
      <c r="M27" s="958"/>
      <c r="N27" s="958"/>
      <c r="O27" s="958"/>
      <c r="P27" s="958"/>
      <c r="Q27" s="958"/>
      <c r="R27" s="958"/>
      <c r="S27" s="958"/>
      <c r="T27" s="958"/>
      <c r="U27" s="958"/>
      <c r="V27" s="958"/>
      <c r="W27" s="959"/>
    </row>
    <row r="28" spans="2:23" ht="22.5" customHeight="1">
      <c r="C28" s="951"/>
      <c r="D28" s="952"/>
      <c r="E28" s="953"/>
      <c r="F28" s="960"/>
      <c r="G28" s="961"/>
      <c r="H28" s="961"/>
      <c r="I28" s="961"/>
      <c r="J28" s="961"/>
      <c r="K28" s="961"/>
      <c r="L28" s="961"/>
      <c r="M28" s="961"/>
      <c r="N28" s="961"/>
      <c r="O28" s="961"/>
      <c r="P28" s="961"/>
      <c r="Q28" s="961"/>
      <c r="R28" s="961"/>
      <c r="S28" s="961"/>
      <c r="T28" s="961"/>
      <c r="U28" s="961"/>
      <c r="V28" s="961"/>
      <c r="W28" s="962"/>
    </row>
    <row r="29" spans="2:23" ht="22.5" customHeight="1">
      <c r="C29" s="951"/>
      <c r="D29" s="952"/>
      <c r="E29" s="953"/>
      <c r="F29" s="960"/>
      <c r="G29" s="961"/>
      <c r="H29" s="961"/>
      <c r="I29" s="961"/>
      <c r="J29" s="961"/>
      <c r="K29" s="961"/>
      <c r="L29" s="961"/>
      <c r="M29" s="961"/>
      <c r="N29" s="961"/>
      <c r="O29" s="961"/>
      <c r="P29" s="961"/>
      <c r="Q29" s="961"/>
      <c r="R29" s="961"/>
      <c r="S29" s="961"/>
      <c r="T29" s="961"/>
      <c r="U29" s="961"/>
      <c r="V29" s="961"/>
      <c r="W29" s="962"/>
    </row>
    <row r="30" spans="2:23" ht="22.5" customHeight="1">
      <c r="C30" s="951"/>
      <c r="D30" s="952"/>
      <c r="E30" s="953"/>
      <c r="F30" s="960"/>
      <c r="G30" s="961"/>
      <c r="H30" s="961"/>
      <c r="I30" s="961"/>
      <c r="J30" s="961"/>
      <c r="K30" s="961"/>
      <c r="L30" s="961"/>
      <c r="M30" s="961"/>
      <c r="N30" s="961"/>
      <c r="O30" s="961"/>
      <c r="P30" s="961"/>
      <c r="Q30" s="961"/>
      <c r="R30" s="961"/>
      <c r="S30" s="961"/>
      <c r="T30" s="961"/>
      <c r="U30" s="961"/>
      <c r="V30" s="961"/>
      <c r="W30" s="962"/>
    </row>
    <row r="31" spans="2:23" ht="22.5" customHeight="1">
      <c r="C31" s="951"/>
      <c r="D31" s="952"/>
      <c r="E31" s="953"/>
      <c r="F31" s="960"/>
      <c r="G31" s="961"/>
      <c r="H31" s="961"/>
      <c r="I31" s="961"/>
      <c r="J31" s="961"/>
      <c r="K31" s="961"/>
      <c r="L31" s="961"/>
      <c r="M31" s="961"/>
      <c r="N31" s="961"/>
      <c r="O31" s="961"/>
      <c r="P31" s="961"/>
      <c r="Q31" s="961"/>
      <c r="R31" s="961"/>
      <c r="S31" s="961"/>
      <c r="T31" s="961"/>
      <c r="U31" s="961"/>
      <c r="V31" s="961"/>
      <c r="W31" s="962"/>
    </row>
    <row r="32" spans="2:23" ht="22.5" customHeight="1">
      <c r="C32" s="951"/>
      <c r="D32" s="952"/>
      <c r="E32" s="953"/>
      <c r="F32" s="960"/>
      <c r="G32" s="961"/>
      <c r="H32" s="961"/>
      <c r="I32" s="961"/>
      <c r="J32" s="961"/>
      <c r="K32" s="961"/>
      <c r="L32" s="961"/>
      <c r="M32" s="961"/>
      <c r="N32" s="961"/>
      <c r="O32" s="961"/>
      <c r="P32" s="961"/>
      <c r="Q32" s="961"/>
      <c r="R32" s="961"/>
      <c r="S32" s="961"/>
      <c r="T32" s="961"/>
      <c r="U32" s="961"/>
      <c r="V32" s="961"/>
      <c r="W32" s="962"/>
    </row>
    <row r="33" spans="2:33" ht="22.5" customHeight="1">
      <c r="C33" s="951"/>
      <c r="D33" s="952"/>
      <c r="E33" s="953"/>
      <c r="F33" s="960"/>
      <c r="G33" s="961"/>
      <c r="H33" s="961"/>
      <c r="I33" s="961"/>
      <c r="J33" s="961"/>
      <c r="K33" s="961"/>
      <c r="L33" s="961"/>
      <c r="M33" s="961"/>
      <c r="N33" s="961"/>
      <c r="O33" s="961"/>
      <c r="P33" s="961"/>
      <c r="Q33" s="961"/>
      <c r="R33" s="961"/>
      <c r="S33" s="961"/>
      <c r="T33" s="961"/>
      <c r="U33" s="961"/>
      <c r="V33" s="961"/>
      <c r="W33" s="962"/>
    </row>
    <row r="34" spans="2:33" ht="22.5" customHeight="1">
      <c r="C34" s="954"/>
      <c r="D34" s="955"/>
      <c r="E34" s="956"/>
      <c r="F34" s="963"/>
      <c r="G34" s="964"/>
      <c r="H34" s="964"/>
      <c r="I34" s="964"/>
      <c r="J34" s="964"/>
      <c r="K34" s="964"/>
      <c r="L34" s="964"/>
      <c r="M34" s="964"/>
      <c r="N34" s="964"/>
      <c r="O34" s="964"/>
      <c r="P34" s="964"/>
      <c r="Q34" s="964"/>
      <c r="R34" s="964"/>
      <c r="S34" s="964"/>
      <c r="T34" s="964"/>
      <c r="U34" s="964"/>
      <c r="V34" s="964"/>
      <c r="W34" s="965"/>
    </row>
    <row r="35" spans="2:33" ht="22.5" customHeight="1">
      <c r="C35" s="948" t="s">
        <v>341</v>
      </c>
      <c r="D35" s="949"/>
      <c r="E35" s="950"/>
      <c r="F35" s="966"/>
      <c r="G35" s="967"/>
      <c r="H35" s="967"/>
      <c r="I35" s="967"/>
      <c r="J35" s="967"/>
      <c r="K35" s="967"/>
      <c r="L35" s="967"/>
      <c r="M35" s="967"/>
      <c r="N35" s="967"/>
      <c r="O35" s="967"/>
      <c r="P35" s="967"/>
      <c r="Q35" s="967"/>
      <c r="R35" s="967"/>
      <c r="S35" s="967"/>
      <c r="T35" s="967"/>
      <c r="U35" s="967"/>
      <c r="V35" s="967"/>
      <c r="W35" s="968"/>
    </row>
    <row r="36" spans="2:33" ht="22.5" customHeight="1">
      <c r="C36" s="954"/>
      <c r="D36" s="955"/>
      <c r="E36" s="956"/>
      <c r="F36" s="969"/>
      <c r="G36" s="970"/>
      <c r="H36" s="970"/>
      <c r="I36" s="970"/>
      <c r="J36" s="970"/>
      <c r="K36" s="970"/>
      <c r="L36" s="970"/>
      <c r="M36" s="970"/>
      <c r="N36" s="970"/>
      <c r="O36" s="970"/>
      <c r="P36" s="970"/>
      <c r="Q36" s="970"/>
      <c r="R36" s="970"/>
      <c r="S36" s="970"/>
      <c r="T36" s="970"/>
      <c r="U36" s="970"/>
      <c r="V36" s="970"/>
      <c r="W36" s="971"/>
    </row>
    <row r="38" spans="2:33" s="141" customFormat="1" ht="14.25" customHeight="1">
      <c r="B38" s="60"/>
      <c r="C38" s="141" t="s">
        <v>595</v>
      </c>
      <c r="D38" s="166"/>
      <c r="E38" s="166"/>
      <c r="F38" s="166"/>
      <c r="G38" s="166"/>
      <c r="H38" s="166"/>
      <c r="I38" s="166"/>
      <c r="J38" s="166"/>
      <c r="K38" s="166"/>
      <c r="L38" s="166"/>
      <c r="M38" s="166"/>
      <c r="N38" s="166"/>
      <c r="O38" s="166"/>
      <c r="P38" s="166"/>
      <c r="Q38" s="166"/>
      <c r="R38" s="166"/>
      <c r="S38" s="166"/>
      <c r="T38" s="166"/>
      <c r="U38" s="166"/>
      <c r="V38" s="166"/>
      <c r="W38" s="166"/>
      <c r="X38" s="166"/>
      <c r="Y38" s="166"/>
      <c r="Z38" s="166"/>
      <c r="AA38" s="166"/>
      <c r="AB38" s="166"/>
      <c r="AC38" s="166"/>
      <c r="AD38" s="166"/>
      <c r="AE38" s="166"/>
      <c r="AF38" s="166"/>
      <c r="AG38" s="166"/>
    </row>
    <row r="39" spans="2:33" s="141" customFormat="1" ht="14.25" customHeight="1">
      <c r="B39" s="60"/>
      <c r="C39" s="141" t="s">
        <v>9</v>
      </c>
      <c r="D39" s="166"/>
      <c r="E39" s="166"/>
      <c r="F39" s="166"/>
      <c r="G39" s="166"/>
      <c r="H39" s="166"/>
      <c r="I39" s="166"/>
      <c r="J39" s="166"/>
      <c r="K39" s="166"/>
      <c r="L39" s="166"/>
      <c r="M39" s="166"/>
      <c r="N39" s="166"/>
      <c r="O39" s="166"/>
      <c r="P39" s="166"/>
      <c r="Q39" s="166"/>
      <c r="R39" s="166"/>
      <c r="S39" s="166"/>
      <c r="T39" s="166"/>
      <c r="U39" s="166"/>
      <c r="V39" s="166"/>
      <c r="W39" s="166"/>
      <c r="X39" s="166"/>
      <c r="Y39" s="166"/>
      <c r="Z39" s="166"/>
      <c r="AA39" s="166"/>
      <c r="AB39" s="166"/>
      <c r="AC39" s="166"/>
      <c r="AD39" s="166"/>
      <c r="AE39" s="166"/>
      <c r="AF39" s="166"/>
      <c r="AG39" s="166"/>
    </row>
    <row r="40" spans="2:33" s="141" customFormat="1" ht="7.5" customHeight="1">
      <c r="B40" s="60"/>
      <c r="D40" s="166"/>
      <c r="E40" s="166"/>
      <c r="F40" s="166"/>
      <c r="G40" s="166"/>
      <c r="H40" s="166"/>
      <c r="I40" s="166"/>
      <c r="J40" s="166"/>
      <c r="K40" s="166"/>
      <c r="L40" s="166"/>
      <c r="M40" s="166"/>
      <c r="N40" s="166"/>
      <c r="O40" s="166"/>
      <c r="P40" s="166"/>
      <c r="Q40" s="166"/>
      <c r="R40" s="166"/>
      <c r="S40" s="166"/>
      <c r="T40" s="166"/>
      <c r="U40" s="166"/>
      <c r="V40" s="166"/>
      <c r="W40" s="166"/>
      <c r="X40" s="166"/>
      <c r="Y40" s="166"/>
      <c r="Z40" s="166"/>
      <c r="AA40" s="166"/>
      <c r="AB40" s="166"/>
      <c r="AC40" s="166"/>
      <c r="AD40" s="166"/>
      <c r="AE40" s="166"/>
      <c r="AF40" s="166"/>
      <c r="AG40" s="166"/>
    </row>
    <row r="41" spans="2:33" ht="22.5" customHeight="1">
      <c r="C41" s="972" t="s">
        <v>335</v>
      </c>
      <c r="D41" s="458" t="s">
        <v>337</v>
      </c>
      <c r="E41" s="458"/>
      <c r="F41" s="458"/>
      <c r="G41" s="458"/>
      <c r="H41" s="458"/>
      <c r="I41" s="458"/>
      <c r="J41" s="458"/>
      <c r="K41" s="458"/>
      <c r="L41" s="458"/>
      <c r="M41" s="458"/>
      <c r="N41" s="458"/>
      <c r="O41" s="458"/>
      <c r="P41" s="458"/>
      <c r="Q41" s="458"/>
      <c r="R41" s="458"/>
      <c r="S41" s="458"/>
      <c r="T41" s="458"/>
      <c r="U41" s="458"/>
      <c r="V41" s="458"/>
      <c r="W41" s="459"/>
    </row>
    <row r="42" spans="2:33" ht="7.5" customHeight="1">
      <c r="C42" s="935"/>
      <c r="D42" s="377"/>
      <c r="E42" s="377"/>
      <c r="F42" s="377"/>
      <c r="G42" s="377"/>
      <c r="H42" s="377"/>
      <c r="I42" s="377"/>
      <c r="J42" s="377"/>
      <c r="K42" s="377"/>
      <c r="L42" s="377"/>
      <c r="M42" s="377"/>
      <c r="N42" s="377"/>
      <c r="O42" s="377"/>
      <c r="P42" s="377"/>
      <c r="Q42" s="377"/>
      <c r="R42" s="377"/>
      <c r="S42" s="377"/>
      <c r="T42" s="377"/>
      <c r="U42" s="377"/>
      <c r="V42" s="377"/>
      <c r="W42" s="460"/>
    </row>
    <row r="43" spans="2:33" ht="22.5" customHeight="1">
      <c r="C43" s="935"/>
      <c r="D43" s="377"/>
      <c r="E43" s="377"/>
      <c r="F43" s="377" t="s">
        <v>666</v>
      </c>
      <c r="G43" s="378"/>
      <c r="H43" s="378"/>
      <c r="I43" s="378"/>
      <c r="J43" s="378"/>
      <c r="K43" s="378"/>
      <c r="L43" s="378"/>
      <c r="M43" s="377"/>
      <c r="N43" s="377"/>
      <c r="O43" s="377"/>
      <c r="P43" s="377"/>
      <c r="Q43" s="377"/>
      <c r="R43" s="377"/>
      <c r="S43" s="377"/>
      <c r="T43" s="377"/>
      <c r="U43" s="377"/>
      <c r="V43" s="377"/>
      <c r="W43" s="460"/>
    </row>
    <row r="44" spans="2:33">
      <c r="C44" s="935"/>
      <c r="D44" s="377"/>
      <c r="E44" s="377"/>
      <c r="F44" s="377"/>
      <c r="G44" s="377"/>
      <c r="H44" s="377"/>
      <c r="I44" s="377"/>
      <c r="J44" s="377"/>
      <c r="K44" s="377"/>
      <c r="L44" s="377"/>
      <c r="M44" s="377"/>
      <c r="N44" s="377"/>
      <c r="O44" s="377"/>
      <c r="P44" s="377"/>
      <c r="Q44" s="377"/>
      <c r="R44" s="377"/>
      <c r="S44" s="377"/>
      <c r="T44" s="377"/>
      <c r="U44" s="377"/>
      <c r="V44" s="377"/>
      <c r="W44" s="460"/>
    </row>
    <row r="45" spans="2:33" ht="22.5" customHeight="1">
      <c r="C45" s="935"/>
      <c r="D45" s="377"/>
      <c r="E45" s="377"/>
      <c r="F45" s="377"/>
      <c r="G45" s="377"/>
      <c r="H45" s="377"/>
      <c r="I45" s="377"/>
      <c r="J45" s="377"/>
      <c r="K45" s="377"/>
      <c r="L45" s="377"/>
      <c r="M45" s="377"/>
      <c r="N45" s="377"/>
      <c r="O45" s="377"/>
      <c r="P45" s="377"/>
      <c r="Q45" s="377"/>
      <c r="R45" s="377"/>
      <c r="S45" s="377"/>
      <c r="T45" s="377"/>
      <c r="U45" s="377"/>
      <c r="V45" s="377"/>
      <c r="W45" s="460"/>
    </row>
    <row r="46" spans="2:33" ht="22.5" customHeight="1">
      <c r="C46" s="935"/>
      <c r="D46" s="461"/>
      <c r="E46" s="461"/>
      <c r="F46" s="461"/>
      <c r="G46" s="461"/>
      <c r="H46" s="461"/>
      <c r="I46" s="461"/>
      <c r="J46" s="461"/>
      <c r="K46" s="461"/>
      <c r="L46" s="461"/>
      <c r="M46" s="461"/>
      <c r="N46" s="461"/>
      <c r="O46" s="461"/>
      <c r="P46" s="461"/>
      <c r="Q46" s="461"/>
      <c r="R46" s="461"/>
      <c r="S46" s="461"/>
      <c r="T46" s="461"/>
      <c r="U46" s="461"/>
      <c r="V46" s="461"/>
      <c r="W46" s="462" t="s">
        <v>336</v>
      </c>
    </row>
    <row r="57" ht="22.5" customHeight="1"/>
    <row r="58" ht="22.5" customHeight="1"/>
    <row r="59" ht="22.5" customHeight="1"/>
    <row r="60" ht="22.5" customHeight="1"/>
    <row r="61" ht="22.5" customHeight="1"/>
    <row r="62" ht="22.5" customHeight="1"/>
    <row r="63" ht="22.5" customHeight="1"/>
    <row r="64" ht="22.5" customHeight="1"/>
    <row r="65" ht="22.5" customHeight="1"/>
    <row r="66" ht="22.5" customHeight="1"/>
    <row r="67" ht="22.5" customHeight="1"/>
    <row r="68" ht="22.5" customHeight="1"/>
    <row r="69" ht="22.5" customHeight="1"/>
    <row r="70" ht="22.5" customHeight="1"/>
    <row r="71" ht="22.5" customHeight="1"/>
    <row r="72" ht="22.5" customHeight="1"/>
    <row r="73" ht="22.5" customHeight="1"/>
    <row r="74" ht="22.5" customHeight="1"/>
    <row r="75" ht="22.5" customHeight="1"/>
    <row r="76" ht="22.5" customHeight="1"/>
    <row r="77" ht="22.5" customHeight="1"/>
    <row r="78" ht="22.5" customHeight="1"/>
    <row r="79" ht="22.5" customHeight="1"/>
    <row r="80" ht="22.5" customHeight="1"/>
    <row r="81" ht="22.5" customHeight="1"/>
    <row r="82" ht="22.5" customHeight="1"/>
    <row r="83" ht="22.5" customHeight="1"/>
    <row r="84" ht="22.5" customHeight="1"/>
    <row r="85" ht="22.5" customHeight="1"/>
    <row r="86" ht="22.5" customHeight="1"/>
    <row r="87" ht="22.5" customHeight="1"/>
    <row r="88" ht="22.5" customHeight="1"/>
    <row r="89" ht="22.5" customHeight="1"/>
    <row r="90" ht="22.5" customHeight="1"/>
    <row r="91" ht="22.5" customHeight="1"/>
    <row r="92" ht="22.5" customHeight="1"/>
    <row r="93" ht="22.5" customHeight="1"/>
    <row r="94" ht="22.5" customHeight="1"/>
    <row r="95" ht="22.5" customHeight="1"/>
    <row r="96" ht="22.5" customHeight="1"/>
    <row r="97" ht="22.5" customHeight="1"/>
    <row r="98" ht="22.5" customHeight="1"/>
    <row r="99" ht="22.5" customHeight="1"/>
    <row r="100" ht="22.5" customHeight="1"/>
    <row r="101" ht="22.5" customHeight="1"/>
    <row r="102" ht="22.5" customHeight="1"/>
    <row r="103" ht="22.5" customHeight="1"/>
    <row r="104" ht="22.5" customHeight="1"/>
    <row r="105" ht="22.5" customHeight="1"/>
    <row r="106" ht="22.5" customHeight="1"/>
    <row r="107" ht="22.5" customHeight="1"/>
    <row r="108" ht="22.5" customHeight="1"/>
    <row r="109" ht="22.5" customHeight="1"/>
    <row r="110" ht="22.5" customHeight="1"/>
    <row r="111" ht="22.5" customHeight="1"/>
    <row r="112" ht="22.5" customHeight="1"/>
    <row r="113" ht="22.5" customHeight="1"/>
    <row r="114" ht="22.5" customHeight="1"/>
    <row r="115" ht="22.5" customHeight="1"/>
    <row r="116" ht="22.5" customHeight="1"/>
    <row r="117" ht="22.5" customHeight="1"/>
    <row r="118" ht="22.5" customHeight="1"/>
    <row r="119" ht="22.5" customHeight="1"/>
    <row r="120" ht="22.5" customHeight="1"/>
    <row r="121" ht="22.5" customHeight="1"/>
    <row r="122" ht="22.5" customHeight="1"/>
    <row r="123" ht="22.5" customHeight="1"/>
    <row r="124" ht="22.5" customHeight="1"/>
    <row r="125" ht="22.5" customHeight="1"/>
    <row r="126" ht="22.5" customHeight="1"/>
    <row r="127" ht="22.5" customHeight="1"/>
    <row r="128" ht="22.5" customHeight="1"/>
    <row r="129" ht="22.5" customHeight="1"/>
    <row r="130" ht="22.5" customHeight="1"/>
    <row r="131" ht="22.5" customHeight="1"/>
    <row r="132" ht="22.5" customHeight="1"/>
    <row r="133" ht="22.5" customHeight="1"/>
    <row r="134" ht="22.5" customHeight="1"/>
    <row r="135" ht="22.5" customHeight="1"/>
    <row r="136" ht="22.5" customHeight="1"/>
    <row r="137" ht="22.5" customHeight="1"/>
    <row r="138" ht="22.5" customHeight="1"/>
    <row r="139" ht="22.5" customHeight="1"/>
    <row r="140" ht="22.5" customHeight="1"/>
  </sheetData>
  <sheetProtection algorithmName="SHA-512" hashValue="sTEQp4pv0eXz/t4KmmPbdJ1jrTMBA62AdWdpetnnr753f9KPAU8wZ1YS+rZyIl3x/hs+ZNldL3sK1Jblquv5Kg==" saltValue="mUQPeimFhxR+t6SA+GR7gw==" spinCount="100000" sheet="1" selectLockedCells="1"/>
  <mergeCells count="13">
    <mergeCell ref="C27:E34"/>
    <mergeCell ref="F27:W34"/>
    <mergeCell ref="C35:E36"/>
    <mergeCell ref="F35:W36"/>
    <mergeCell ref="C41:C46"/>
    <mergeCell ref="C26:E26"/>
    <mergeCell ref="F26:W26"/>
    <mergeCell ref="B2:W2"/>
    <mergeCell ref="D6:R6"/>
    <mergeCell ref="C8:E24"/>
    <mergeCell ref="C25:E25"/>
    <mergeCell ref="F25:W25"/>
    <mergeCell ref="D4:K4"/>
  </mergeCells>
  <phoneticPr fontId="3"/>
  <dataValidations count="2">
    <dataValidation type="list" allowBlank="1" showInputMessage="1" showErrorMessage="1" sqref="G9 H11 H13">
      <formula1>"○"</formula1>
    </dataValidation>
    <dataValidation type="list" allowBlank="1" showInputMessage="1" showErrorMessage="1" sqref="G15">
      <formula1>"ア,イ,ウ,エ,オ,カ,キ,ク,ケ"</formula1>
    </dataValidation>
  </dataValidations>
  <printOptions horizontalCentered="1"/>
  <pageMargins left="0.70866141732283472" right="0.70866141732283472" top="0.59055118110236227" bottom="0.39370078740157483" header="0.51181102362204722" footer="0.39370078740157483"/>
  <pageSetup paperSize="9" scale="88" orientation="portrait" cellComments="asDisplayed" r:id="rId1"/>
  <headerFooter alignWithMargins="0"/>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9">
    <pageSetUpPr fitToPage="1"/>
  </sheetPr>
  <dimension ref="A1:AG140"/>
  <sheetViews>
    <sheetView showGridLines="0" zoomScaleNormal="100" workbookViewId="0">
      <selection activeCell="M48" sqref="M48"/>
    </sheetView>
  </sheetViews>
  <sheetFormatPr defaultColWidth="9" defaultRowHeight="14.25"/>
  <cols>
    <col min="1" max="1" width="1.25" style="202" customWidth="1"/>
    <col min="2" max="2" width="2.5" style="201" customWidth="1"/>
    <col min="3" max="3" width="12.5" style="202" customWidth="1"/>
    <col min="4" max="22" width="3.375" style="229" customWidth="1"/>
    <col min="23" max="23" width="11.5" style="229" customWidth="1"/>
    <col min="24" max="33" width="3.375" style="229" customWidth="1"/>
    <col min="34" max="38" width="3.375" style="202" customWidth="1"/>
    <col min="39" max="16384" width="9" style="202"/>
  </cols>
  <sheetData>
    <row r="1" spans="1:33" s="21" customFormat="1" ht="15" customHeight="1">
      <c r="A1" s="223" t="s">
        <v>150</v>
      </c>
      <c r="B1" s="15"/>
      <c r="C1" s="15"/>
      <c r="D1" s="16"/>
      <c r="E1" s="16"/>
      <c r="F1" s="16"/>
      <c r="G1" s="16"/>
      <c r="H1" s="16"/>
      <c r="I1" s="16"/>
      <c r="J1" s="16"/>
      <c r="K1" s="17"/>
      <c r="L1" s="17"/>
      <c r="M1" s="16"/>
      <c r="N1" s="16"/>
      <c r="O1" s="16"/>
      <c r="P1" s="16"/>
      <c r="Q1" s="16"/>
      <c r="R1" s="16"/>
      <c r="S1" s="16"/>
      <c r="T1" s="16"/>
      <c r="U1" s="16"/>
      <c r="V1" s="16"/>
      <c r="W1" s="16"/>
      <c r="X1" s="16"/>
      <c r="Y1" s="16"/>
      <c r="Z1" s="16"/>
      <c r="AA1" s="16"/>
      <c r="AB1" s="16"/>
      <c r="AC1" s="16"/>
      <c r="AD1" s="16"/>
      <c r="AE1" s="16"/>
      <c r="AF1" s="16"/>
      <c r="AG1" s="16"/>
    </row>
    <row r="2" spans="1:33" s="21" customFormat="1" ht="30" customHeight="1">
      <c r="B2" s="844" t="s">
        <v>324</v>
      </c>
      <c r="C2" s="844"/>
      <c r="D2" s="844"/>
      <c r="E2" s="844"/>
      <c r="F2" s="844"/>
      <c r="G2" s="844"/>
      <c r="H2" s="844"/>
      <c r="I2" s="844"/>
      <c r="J2" s="844"/>
      <c r="K2" s="844"/>
      <c r="L2" s="844"/>
      <c r="M2" s="844"/>
      <c r="N2" s="844"/>
      <c r="O2" s="844"/>
      <c r="P2" s="844"/>
      <c r="Q2" s="844"/>
      <c r="R2" s="844"/>
      <c r="S2" s="844"/>
      <c r="T2" s="844"/>
      <c r="U2" s="844"/>
      <c r="V2" s="844"/>
      <c r="W2" s="844"/>
      <c r="X2" s="69"/>
      <c r="Y2" s="69"/>
      <c r="Z2" s="69"/>
      <c r="AA2" s="69"/>
      <c r="AB2" s="69"/>
      <c r="AC2" s="69"/>
      <c r="AD2" s="69"/>
      <c r="AE2" s="69"/>
      <c r="AF2" s="69"/>
      <c r="AG2" s="69"/>
    </row>
    <row r="3" spans="1:33" s="21" customFormat="1">
      <c r="B3" s="55"/>
      <c r="C3" s="55"/>
      <c r="D3" s="55"/>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row>
    <row r="4" spans="1:33" ht="27" customHeight="1">
      <c r="B4" s="202"/>
      <c r="C4" s="204" t="s">
        <v>320</v>
      </c>
      <c r="D4" s="1007" t="s">
        <v>988</v>
      </c>
      <c r="E4" s="1008"/>
      <c r="F4" s="1008"/>
      <c r="G4" s="1008"/>
      <c r="H4" s="1008"/>
      <c r="I4" s="1008"/>
      <c r="J4" s="1008"/>
      <c r="K4" s="1009"/>
      <c r="L4" s="406"/>
      <c r="M4" s="203"/>
      <c r="N4" s="203"/>
      <c r="O4" s="203"/>
      <c r="P4" s="203"/>
      <c r="Q4" s="203"/>
      <c r="R4" s="203"/>
      <c r="S4" s="203"/>
      <c r="T4" s="203"/>
      <c r="U4" s="203"/>
      <c r="V4" s="203"/>
      <c r="W4" s="228"/>
      <c r="X4" s="203"/>
      <c r="Y4" s="203"/>
      <c r="Z4" s="203"/>
      <c r="AA4" s="203"/>
      <c r="AB4" s="203"/>
      <c r="AC4" s="203"/>
      <c r="AD4" s="203"/>
      <c r="AE4" s="203"/>
      <c r="AF4" s="202"/>
      <c r="AG4" s="202"/>
    </row>
    <row r="5" spans="1:33" s="21" customFormat="1" ht="7.5" customHeight="1">
      <c r="B5" s="55"/>
      <c r="C5" s="55"/>
      <c r="D5" s="55"/>
      <c r="E5" s="55"/>
      <c r="F5" s="55"/>
      <c r="G5" s="55"/>
      <c r="H5" s="55"/>
      <c r="I5" s="55"/>
      <c r="J5" s="55"/>
      <c r="K5" s="55"/>
      <c r="L5" s="55"/>
      <c r="M5" s="55"/>
      <c r="N5" s="55"/>
      <c r="O5" s="55"/>
      <c r="P5" s="55"/>
      <c r="Q5" s="55"/>
      <c r="R5" s="55"/>
      <c r="S5" s="55"/>
      <c r="T5" s="55"/>
      <c r="U5" s="55"/>
      <c r="V5" s="55"/>
      <c r="W5" s="164"/>
      <c r="X5" s="55"/>
      <c r="Y5" s="55"/>
      <c r="Z5" s="55"/>
      <c r="AA5" s="55"/>
      <c r="AB5" s="55"/>
      <c r="AC5" s="55"/>
      <c r="AD5" s="55"/>
      <c r="AE5" s="55"/>
      <c r="AF5" s="55"/>
      <c r="AG5" s="55"/>
    </row>
    <row r="6" spans="1:33" ht="30" customHeight="1">
      <c r="B6" s="202"/>
      <c r="C6" s="204" t="s">
        <v>51</v>
      </c>
      <c r="D6" s="882" t="s">
        <v>251</v>
      </c>
      <c r="E6" s="883"/>
      <c r="F6" s="883"/>
      <c r="G6" s="883"/>
      <c r="H6" s="883"/>
      <c r="I6" s="883"/>
      <c r="J6" s="883"/>
      <c r="K6" s="883"/>
      <c r="L6" s="883"/>
      <c r="M6" s="883"/>
      <c r="N6" s="883"/>
      <c r="O6" s="883"/>
      <c r="P6" s="883"/>
      <c r="Q6" s="883"/>
      <c r="R6" s="883"/>
      <c r="S6" s="207"/>
      <c r="T6" s="203"/>
      <c r="U6" s="203"/>
      <c r="V6" s="203"/>
      <c r="W6" s="228"/>
      <c r="X6" s="203"/>
      <c r="Y6" s="203"/>
      <c r="Z6" s="203"/>
      <c r="AA6" s="203"/>
      <c r="AB6" s="203"/>
      <c r="AC6" s="203"/>
      <c r="AD6" s="203"/>
      <c r="AE6" s="203"/>
      <c r="AF6" s="202"/>
      <c r="AG6" s="202"/>
    </row>
    <row r="8" spans="1:33" s="2" customFormat="1" ht="7.5" customHeight="1">
      <c r="B8" s="14"/>
      <c r="C8" s="987" t="s">
        <v>854</v>
      </c>
      <c r="D8" s="988"/>
      <c r="E8" s="988"/>
      <c r="F8" s="179"/>
      <c r="G8" s="180"/>
      <c r="H8" s="180"/>
      <c r="I8" s="180"/>
      <c r="J8" s="180"/>
      <c r="K8" s="180"/>
      <c r="L8" s="180"/>
      <c r="M8" s="180"/>
      <c r="N8" s="180"/>
      <c r="O8" s="180"/>
      <c r="P8" s="180"/>
      <c r="Q8" s="180"/>
      <c r="R8" s="180"/>
      <c r="S8" s="180"/>
      <c r="T8" s="180"/>
      <c r="U8" s="180"/>
      <c r="V8" s="180"/>
      <c r="W8" s="181"/>
      <c r="X8" s="13"/>
      <c r="Y8" s="13"/>
      <c r="Z8" s="13"/>
      <c r="AA8" s="13"/>
      <c r="AB8" s="13"/>
      <c r="AC8" s="13"/>
      <c r="AD8" s="13"/>
      <c r="AE8" s="13"/>
      <c r="AF8" s="13"/>
      <c r="AG8" s="13"/>
    </row>
    <row r="9" spans="1:33" s="2" customFormat="1" ht="21.75" customHeight="1">
      <c r="B9" s="14"/>
      <c r="C9" s="989"/>
      <c r="D9" s="990"/>
      <c r="E9" s="990"/>
      <c r="F9" s="182"/>
      <c r="G9" s="168"/>
      <c r="H9" s="183" t="s">
        <v>3</v>
      </c>
      <c r="I9" s="64" t="s">
        <v>338</v>
      </c>
      <c r="J9" s="64"/>
      <c r="K9" s="64"/>
      <c r="L9" s="64"/>
      <c r="M9" s="64"/>
      <c r="N9" s="64"/>
      <c r="O9" s="64"/>
      <c r="P9" s="64"/>
      <c r="Q9" s="64"/>
      <c r="R9" s="64"/>
      <c r="S9" s="64"/>
      <c r="T9" s="64"/>
      <c r="U9" s="64"/>
      <c r="V9" s="64"/>
      <c r="W9" s="184"/>
      <c r="X9" s="13"/>
      <c r="Y9" s="13"/>
      <c r="Z9" s="13"/>
      <c r="AA9" s="13"/>
      <c r="AB9" s="13"/>
      <c r="AC9" s="13"/>
      <c r="AD9" s="13"/>
      <c r="AE9" s="13"/>
      <c r="AF9" s="13"/>
      <c r="AG9" s="13"/>
    </row>
    <row r="10" spans="1:33" s="2" customFormat="1" ht="21.75" customHeight="1">
      <c r="B10" s="14"/>
      <c r="C10" s="989"/>
      <c r="D10" s="990"/>
      <c r="E10" s="990"/>
      <c r="F10" s="182"/>
      <c r="G10" s="64"/>
      <c r="H10" s="255" t="s">
        <v>134</v>
      </c>
      <c r="I10" s="254" t="s">
        <v>531</v>
      </c>
      <c r="J10" s="64"/>
      <c r="K10" s="64"/>
      <c r="L10" s="64"/>
      <c r="M10" s="64"/>
      <c r="N10" s="64"/>
      <c r="O10" s="64"/>
      <c r="P10" s="64"/>
      <c r="Q10" s="64"/>
      <c r="R10" s="64"/>
      <c r="S10" s="64"/>
      <c r="T10" s="64"/>
      <c r="U10" s="64"/>
      <c r="V10" s="64"/>
      <c r="W10" s="184"/>
      <c r="X10" s="13"/>
      <c r="Y10" s="13"/>
      <c r="Z10" s="13"/>
      <c r="AA10" s="13"/>
      <c r="AB10" s="13"/>
      <c r="AC10" s="13"/>
      <c r="AD10" s="13"/>
      <c r="AE10" s="13"/>
      <c r="AF10" s="13"/>
      <c r="AG10" s="13"/>
    </row>
    <row r="11" spans="1:33" s="2" customFormat="1" ht="21.75" customHeight="1">
      <c r="B11" s="14"/>
      <c r="C11" s="989"/>
      <c r="D11" s="990"/>
      <c r="E11" s="990"/>
      <c r="F11" s="182"/>
      <c r="G11" s="64"/>
      <c r="H11" s="169"/>
      <c r="I11" s="183" t="s">
        <v>339</v>
      </c>
      <c r="J11" s="457" t="s">
        <v>835</v>
      </c>
      <c r="K11" s="64"/>
      <c r="L11" s="64"/>
      <c r="M11" s="64"/>
      <c r="N11" s="64"/>
      <c r="O11" s="64"/>
      <c r="P11" s="64"/>
      <c r="Q11" s="64"/>
      <c r="R11" s="64"/>
      <c r="S11" s="64"/>
      <c r="T11" s="64"/>
      <c r="U11" s="64"/>
      <c r="V11" s="64"/>
      <c r="W11" s="184"/>
      <c r="X11" s="13"/>
      <c r="Y11" s="13"/>
      <c r="Z11" s="13"/>
      <c r="AA11" s="13"/>
      <c r="AB11" s="13"/>
      <c r="AC11" s="13"/>
      <c r="AD11" s="13"/>
      <c r="AE11" s="13"/>
      <c r="AF11" s="13"/>
      <c r="AG11" s="13"/>
    </row>
    <row r="12" spans="1:33" s="2" customFormat="1" ht="7.5" customHeight="1">
      <c r="B12" s="14"/>
      <c r="C12" s="989"/>
      <c r="D12" s="990"/>
      <c r="E12" s="990"/>
      <c r="F12" s="182"/>
      <c r="G12" s="64"/>
      <c r="H12" s="64"/>
      <c r="I12" s="64"/>
      <c r="J12" s="64"/>
      <c r="K12" s="64"/>
      <c r="L12" s="64"/>
      <c r="M12" s="64"/>
      <c r="N12" s="64"/>
      <c r="O12" s="64"/>
      <c r="P12" s="64"/>
      <c r="Q12" s="64"/>
      <c r="R12" s="64"/>
      <c r="S12" s="64"/>
      <c r="T12" s="64"/>
      <c r="U12" s="64"/>
      <c r="V12" s="64"/>
      <c r="W12" s="184"/>
      <c r="X12" s="13"/>
      <c r="Y12" s="13"/>
      <c r="Z12" s="13"/>
      <c r="AA12" s="13"/>
      <c r="AB12" s="13"/>
      <c r="AC12" s="13"/>
      <c r="AD12" s="13"/>
      <c r="AE12" s="13"/>
      <c r="AF12" s="13"/>
      <c r="AG12" s="13"/>
    </row>
    <row r="13" spans="1:33" s="2" customFormat="1" ht="21.75" customHeight="1">
      <c r="B13" s="14"/>
      <c r="C13" s="989"/>
      <c r="D13" s="990"/>
      <c r="E13" s="990"/>
      <c r="F13" s="182"/>
      <c r="G13" s="64"/>
      <c r="H13" s="169" t="s">
        <v>274</v>
      </c>
      <c r="I13" s="183" t="s">
        <v>10</v>
      </c>
      <c r="J13" s="254" t="s">
        <v>681</v>
      </c>
      <c r="K13" s="64"/>
      <c r="L13" s="64"/>
      <c r="M13" s="64"/>
      <c r="N13" s="64"/>
      <c r="O13" s="64"/>
      <c r="P13" s="64"/>
      <c r="Q13" s="64"/>
      <c r="R13" s="64"/>
      <c r="S13" s="64"/>
      <c r="T13" s="64"/>
      <c r="U13" s="64"/>
      <c r="V13" s="64"/>
      <c r="W13" s="184"/>
      <c r="X13" s="13"/>
      <c r="Y13" s="13"/>
      <c r="Z13" s="13"/>
      <c r="AA13" s="13"/>
      <c r="AB13" s="13"/>
      <c r="AC13" s="13"/>
      <c r="AD13" s="13"/>
      <c r="AE13" s="13"/>
      <c r="AF13" s="13"/>
      <c r="AG13" s="13"/>
    </row>
    <row r="14" spans="1:33" s="2" customFormat="1" ht="7.5" customHeight="1">
      <c r="B14" s="14"/>
      <c r="C14" s="989"/>
      <c r="D14" s="990"/>
      <c r="E14" s="990"/>
      <c r="F14" s="182"/>
      <c r="G14" s="64"/>
      <c r="H14" s="64"/>
      <c r="I14" s="64"/>
      <c r="J14" s="64"/>
      <c r="K14" s="64"/>
      <c r="L14" s="64"/>
      <c r="M14" s="64"/>
      <c r="N14" s="64"/>
      <c r="O14" s="64"/>
      <c r="P14" s="64"/>
      <c r="Q14" s="64"/>
      <c r="R14" s="64"/>
      <c r="S14" s="64"/>
      <c r="T14" s="64"/>
      <c r="U14" s="64"/>
      <c r="V14" s="64"/>
      <c r="W14" s="184"/>
      <c r="X14" s="13"/>
      <c r="Y14" s="13"/>
      <c r="Z14" s="13"/>
      <c r="AA14" s="13"/>
      <c r="AB14" s="13"/>
      <c r="AC14" s="13"/>
      <c r="AD14" s="13"/>
      <c r="AE14" s="13"/>
      <c r="AF14" s="13"/>
      <c r="AG14" s="13"/>
    </row>
    <row r="15" spans="1:33" s="2" customFormat="1" ht="21.75" customHeight="1">
      <c r="B15" s="14"/>
      <c r="C15" s="989"/>
      <c r="D15" s="990"/>
      <c r="E15" s="990"/>
      <c r="F15" s="182"/>
      <c r="G15" s="168"/>
      <c r="H15" s="183" t="s">
        <v>135</v>
      </c>
      <c r="I15" s="64" t="s">
        <v>11</v>
      </c>
      <c r="J15" s="64"/>
      <c r="K15" s="64"/>
      <c r="L15" s="64"/>
      <c r="M15" s="64"/>
      <c r="N15" s="64"/>
      <c r="O15" s="64"/>
      <c r="P15" s="64"/>
      <c r="Q15" s="64"/>
      <c r="R15" s="64"/>
      <c r="S15" s="64"/>
      <c r="T15" s="64"/>
      <c r="U15" s="64"/>
      <c r="V15" s="64"/>
      <c r="W15" s="184"/>
      <c r="X15" s="13"/>
      <c r="Y15" s="13"/>
      <c r="Z15" s="13"/>
      <c r="AA15" s="13"/>
      <c r="AB15" s="13"/>
      <c r="AC15" s="13"/>
      <c r="AD15" s="13"/>
      <c r="AE15" s="13"/>
      <c r="AF15" s="13"/>
      <c r="AG15" s="13"/>
    </row>
    <row r="16" spans="1:33" s="2" customFormat="1" ht="18" customHeight="1">
      <c r="B16" s="14"/>
      <c r="C16" s="989"/>
      <c r="D16" s="990"/>
      <c r="E16" s="990"/>
      <c r="F16" s="182"/>
      <c r="G16" s="233"/>
      <c r="H16" s="43" t="s">
        <v>1087</v>
      </c>
      <c r="I16" s="202"/>
      <c r="J16" s="202"/>
      <c r="K16" s="202"/>
      <c r="L16" s="202"/>
      <c r="M16" s="64"/>
      <c r="N16" s="64"/>
      <c r="O16" s="64"/>
      <c r="P16" s="64"/>
      <c r="Q16" s="64"/>
      <c r="R16" s="64"/>
      <c r="S16" s="64"/>
      <c r="T16" s="64"/>
      <c r="U16" s="64"/>
      <c r="V16" s="64"/>
      <c r="W16" s="184"/>
      <c r="X16" s="13"/>
      <c r="Y16" s="13"/>
      <c r="Z16" s="13"/>
      <c r="AA16" s="13"/>
      <c r="AB16" s="13"/>
      <c r="AC16" s="13"/>
      <c r="AD16" s="13"/>
      <c r="AE16" s="13"/>
      <c r="AF16" s="13"/>
      <c r="AG16" s="13"/>
    </row>
    <row r="17" spans="2:33" s="2" customFormat="1" ht="18" customHeight="1">
      <c r="B17" s="14"/>
      <c r="C17" s="989"/>
      <c r="D17" s="990"/>
      <c r="E17" s="990"/>
      <c r="F17" s="182"/>
      <c r="G17" s="194"/>
      <c r="H17" s="43" t="s">
        <v>571</v>
      </c>
      <c r="I17" s="43"/>
      <c r="J17" s="229"/>
      <c r="K17" s="229"/>
      <c r="L17" s="105"/>
      <c r="M17" s="64"/>
      <c r="N17" s="64"/>
      <c r="O17" s="64"/>
      <c r="P17" s="64"/>
      <c r="Q17" s="64"/>
      <c r="R17" s="64"/>
      <c r="S17" s="64"/>
      <c r="T17" s="64"/>
      <c r="U17" s="64"/>
      <c r="V17" s="64"/>
      <c r="W17" s="184"/>
      <c r="X17" s="13"/>
      <c r="Y17" s="13"/>
      <c r="Z17" s="13"/>
      <c r="AA17" s="13"/>
      <c r="AB17" s="13"/>
      <c r="AC17" s="13"/>
      <c r="AD17" s="13"/>
      <c r="AE17" s="13"/>
      <c r="AF17" s="13"/>
      <c r="AG17" s="13"/>
    </row>
    <row r="18" spans="2:33" s="2" customFormat="1" ht="18" customHeight="1">
      <c r="B18" s="14"/>
      <c r="C18" s="989"/>
      <c r="D18" s="990"/>
      <c r="E18" s="990"/>
      <c r="F18" s="182"/>
      <c r="G18" s="194"/>
      <c r="H18" s="43" t="s">
        <v>569</v>
      </c>
      <c r="I18" s="43"/>
      <c r="J18" s="229"/>
      <c r="K18" s="229"/>
      <c r="L18" s="105"/>
      <c r="M18" s="64"/>
      <c r="N18" s="64"/>
      <c r="O18" s="64"/>
      <c r="P18" s="64"/>
      <c r="Q18" s="64"/>
      <c r="R18" s="64"/>
      <c r="S18" s="64"/>
      <c r="T18" s="64"/>
      <c r="U18" s="64"/>
      <c r="V18" s="64"/>
      <c r="W18" s="184"/>
      <c r="X18" s="13"/>
      <c r="Y18" s="13"/>
      <c r="Z18" s="13"/>
      <c r="AA18" s="13"/>
      <c r="AB18" s="13"/>
      <c r="AC18" s="13"/>
      <c r="AD18" s="13"/>
      <c r="AE18" s="13"/>
      <c r="AF18" s="13"/>
      <c r="AG18" s="13"/>
    </row>
    <row r="19" spans="2:33" s="2" customFormat="1" ht="18" customHeight="1">
      <c r="B19" s="14"/>
      <c r="C19" s="989"/>
      <c r="D19" s="990"/>
      <c r="E19" s="990"/>
      <c r="F19" s="182"/>
      <c r="G19" s="194"/>
      <c r="H19" s="43" t="s">
        <v>570</v>
      </c>
      <c r="I19" s="43"/>
      <c r="J19" s="229"/>
      <c r="K19" s="229"/>
      <c r="L19" s="105"/>
      <c r="M19" s="64"/>
      <c r="N19" s="64"/>
      <c r="O19" s="64"/>
      <c r="P19" s="64"/>
      <c r="Q19" s="64"/>
      <c r="R19" s="64"/>
      <c r="S19" s="64"/>
      <c r="T19" s="64"/>
      <c r="U19" s="64"/>
      <c r="V19" s="64"/>
      <c r="W19" s="184"/>
      <c r="X19" s="13"/>
      <c r="Y19" s="13"/>
      <c r="Z19" s="13"/>
      <c r="AA19" s="13"/>
      <c r="AB19" s="13"/>
      <c r="AC19" s="13"/>
      <c r="AD19" s="13"/>
      <c r="AE19" s="13"/>
      <c r="AF19" s="13"/>
      <c r="AG19" s="13"/>
    </row>
    <row r="20" spans="2:33" s="2" customFormat="1" ht="18" customHeight="1">
      <c r="B20" s="14"/>
      <c r="C20" s="989"/>
      <c r="D20" s="990"/>
      <c r="E20" s="990"/>
      <c r="F20" s="182"/>
      <c r="G20" s="194"/>
      <c r="H20" s="43" t="s">
        <v>572</v>
      </c>
      <c r="I20" s="43"/>
      <c r="J20" s="229"/>
      <c r="K20" s="229"/>
      <c r="L20" s="105"/>
      <c r="M20" s="64"/>
      <c r="N20" s="64"/>
      <c r="O20" s="64"/>
      <c r="P20" s="64"/>
      <c r="Q20" s="64"/>
      <c r="R20" s="64"/>
      <c r="S20" s="64"/>
      <c r="T20" s="64"/>
      <c r="U20" s="64"/>
      <c r="V20" s="64"/>
      <c r="W20" s="184"/>
      <c r="X20" s="13"/>
      <c r="Y20" s="13"/>
      <c r="Z20" s="13"/>
      <c r="AA20" s="13"/>
      <c r="AB20" s="13"/>
      <c r="AC20" s="13"/>
      <c r="AD20" s="13"/>
      <c r="AE20" s="13"/>
      <c r="AF20" s="13"/>
      <c r="AG20" s="13"/>
    </row>
    <row r="21" spans="2:33" s="2" customFormat="1" ht="18" customHeight="1">
      <c r="B21" s="14"/>
      <c r="C21" s="989"/>
      <c r="D21" s="990"/>
      <c r="E21" s="990"/>
      <c r="F21" s="182"/>
      <c r="G21" s="194"/>
      <c r="H21" s="43" t="s">
        <v>573</v>
      </c>
      <c r="I21" s="43"/>
      <c r="J21" s="229"/>
      <c r="K21" s="229"/>
      <c r="L21" s="105"/>
      <c r="M21" s="64"/>
      <c r="N21" s="64"/>
      <c r="O21" s="64"/>
      <c r="P21" s="64"/>
      <c r="Q21" s="64"/>
      <c r="R21" s="64"/>
      <c r="S21" s="64"/>
      <c r="T21" s="64"/>
      <c r="U21" s="64"/>
      <c r="V21" s="64"/>
      <c r="W21" s="184"/>
      <c r="X21" s="13"/>
      <c r="Y21" s="13"/>
      <c r="Z21" s="13"/>
      <c r="AA21" s="13"/>
      <c r="AB21" s="13"/>
      <c r="AC21" s="13"/>
      <c r="AD21" s="13"/>
      <c r="AE21" s="13"/>
      <c r="AF21" s="13"/>
      <c r="AG21" s="13"/>
    </row>
    <row r="22" spans="2:33" s="2" customFormat="1" ht="18" customHeight="1">
      <c r="B22" s="14"/>
      <c r="C22" s="989"/>
      <c r="D22" s="990"/>
      <c r="E22" s="990"/>
      <c r="F22" s="182"/>
      <c r="G22" s="194"/>
      <c r="H22" s="43" t="s">
        <v>574</v>
      </c>
      <c r="I22" s="43"/>
      <c r="J22" s="229"/>
      <c r="K22" s="229"/>
      <c r="L22" s="105"/>
      <c r="M22" s="64"/>
      <c r="N22" s="64"/>
      <c r="O22" s="64"/>
      <c r="P22" s="64"/>
      <c r="Q22" s="64"/>
      <c r="R22" s="64"/>
      <c r="S22" s="64"/>
      <c r="T22" s="64"/>
      <c r="U22" s="64"/>
      <c r="V22" s="64"/>
      <c r="W22" s="184"/>
      <c r="X22" s="13"/>
      <c r="Y22" s="13"/>
      <c r="Z22" s="13"/>
      <c r="AA22" s="13"/>
      <c r="AB22" s="13"/>
      <c r="AC22" s="13"/>
      <c r="AD22" s="13"/>
      <c r="AE22" s="13"/>
      <c r="AF22" s="13"/>
      <c r="AG22" s="13"/>
    </row>
    <row r="23" spans="2:33" s="2" customFormat="1" ht="18" customHeight="1">
      <c r="B23" s="14"/>
      <c r="C23" s="989"/>
      <c r="D23" s="990"/>
      <c r="E23" s="990"/>
      <c r="F23" s="182"/>
      <c r="G23" s="194"/>
      <c r="H23" s="43" t="s">
        <v>673</v>
      </c>
      <c r="I23" s="43"/>
      <c r="J23" s="229"/>
      <c r="K23" s="229"/>
      <c r="L23" s="105"/>
      <c r="M23" s="64"/>
      <c r="N23" s="64"/>
      <c r="O23" s="64"/>
      <c r="P23" s="64"/>
      <c r="Q23" s="64"/>
      <c r="R23" s="64"/>
      <c r="S23" s="64"/>
      <c r="T23" s="64"/>
      <c r="U23" s="64"/>
      <c r="V23" s="64"/>
      <c r="W23" s="184"/>
      <c r="X23" s="13"/>
      <c r="Y23" s="13"/>
      <c r="Z23" s="13"/>
      <c r="AA23" s="13"/>
      <c r="AB23" s="13"/>
      <c r="AC23" s="13"/>
      <c r="AD23" s="13"/>
      <c r="AE23" s="13"/>
      <c r="AF23" s="13"/>
      <c r="AG23" s="13"/>
    </row>
    <row r="24" spans="2:33" s="2" customFormat="1" ht="7.5" customHeight="1">
      <c r="B24" s="14"/>
      <c r="C24" s="991"/>
      <c r="D24" s="992"/>
      <c r="E24" s="992"/>
      <c r="F24" s="185"/>
      <c r="G24" s="186"/>
      <c r="H24" s="186"/>
      <c r="I24" s="186"/>
      <c r="J24" s="186"/>
      <c r="K24" s="186"/>
      <c r="L24" s="186"/>
      <c r="M24" s="186"/>
      <c r="N24" s="186"/>
      <c r="O24" s="186"/>
      <c r="P24" s="186"/>
      <c r="Q24" s="186"/>
      <c r="R24" s="186"/>
      <c r="S24" s="186"/>
      <c r="T24" s="186"/>
      <c r="U24" s="186"/>
      <c r="V24" s="186"/>
      <c r="W24" s="187"/>
      <c r="X24" s="13"/>
      <c r="Y24" s="13"/>
      <c r="Z24" s="13"/>
      <c r="AA24" s="13"/>
      <c r="AB24" s="13"/>
      <c r="AC24" s="13"/>
      <c r="AD24" s="13"/>
      <c r="AE24" s="13"/>
      <c r="AF24" s="13"/>
      <c r="AG24" s="13"/>
    </row>
    <row r="25" spans="2:33" ht="30" customHeight="1">
      <c r="C25" s="986" t="s">
        <v>334</v>
      </c>
      <c r="D25" s="986"/>
      <c r="E25" s="986"/>
      <c r="F25" s="993" t="s">
        <v>1032</v>
      </c>
      <c r="G25" s="993"/>
      <c r="H25" s="993"/>
      <c r="I25" s="993"/>
      <c r="J25" s="993"/>
      <c r="K25" s="993"/>
      <c r="L25" s="993"/>
      <c r="M25" s="993"/>
      <c r="N25" s="993"/>
      <c r="O25" s="993"/>
      <c r="P25" s="993"/>
      <c r="Q25" s="993"/>
      <c r="R25" s="993"/>
      <c r="S25" s="993"/>
      <c r="T25" s="993"/>
      <c r="U25" s="993"/>
      <c r="V25" s="993"/>
      <c r="W25" s="994"/>
    </row>
    <row r="26" spans="2:33" ht="30" customHeight="1">
      <c r="C26" s="986" t="s">
        <v>12</v>
      </c>
      <c r="D26" s="986"/>
      <c r="E26" s="986"/>
      <c r="F26" s="995" t="s">
        <v>340</v>
      </c>
      <c r="G26" s="993"/>
      <c r="H26" s="993"/>
      <c r="I26" s="993"/>
      <c r="J26" s="993"/>
      <c r="K26" s="993"/>
      <c r="L26" s="993"/>
      <c r="M26" s="993"/>
      <c r="N26" s="993"/>
      <c r="O26" s="993"/>
      <c r="P26" s="993"/>
      <c r="Q26" s="993"/>
      <c r="R26" s="993"/>
      <c r="S26" s="993"/>
      <c r="T26" s="993"/>
      <c r="U26" s="993"/>
      <c r="V26" s="993"/>
      <c r="W26" s="994"/>
    </row>
    <row r="27" spans="2:33" ht="30" customHeight="1">
      <c r="C27" s="973" t="s">
        <v>13</v>
      </c>
      <c r="D27" s="974"/>
      <c r="E27" s="975"/>
      <c r="F27" s="998" t="s">
        <v>14</v>
      </c>
      <c r="G27" s="999"/>
      <c r="H27" s="999"/>
      <c r="I27" s="999"/>
      <c r="J27" s="999"/>
      <c r="K27" s="999"/>
      <c r="L27" s="999"/>
      <c r="M27" s="999"/>
      <c r="N27" s="999"/>
      <c r="O27" s="999"/>
      <c r="P27" s="999"/>
      <c r="Q27" s="999"/>
      <c r="R27" s="999"/>
      <c r="S27" s="999"/>
      <c r="T27" s="999"/>
      <c r="U27" s="999"/>
      <c r="V27" s="999"/>
      <c r="W27" s="1000"/>
    </row>
    <row r="28" spans="2:33" ht="22.5" customHeight="1">
      <c r="C28" s="996"/>
      <c r="D28" s="739"/>
      <c r="E28" s="997"/>
      <c r="F28" s="1001"/>
      <c r="G28" s="1002"/>
      <c r="H28" s="1002"/>
      <c r="I28" s="1002"/>
      <c r="J28" s="1002"/>
      <c r="K28" s="1002"/>
      <c r="L28" s="1002"/>
      <c r="M28" s="1002"/>
      <c r="N28" s="1002"/>
      <c r="O28" s="1002"/>
      <c r="P28" s="1002"/>
      <c r="Q28" s="1002"/>
      <c r="R28" s="1002"/>
      <c r="S28" s="1002"/>
      <c r="T28" s="1002"/>
      <c r="U28" s="1002"/>
      <c r="V28" s="1002"/>
      <c r="W28" s="1003"/>
    </row>
    <row r="29" spans="2:33" ht="22.5" customHeight="1">
      <c r="C29" s="996"/>
      <c r="D29" s="739"/>
      <c r="E29" s="997"/>
      <c r="F29" s="1001"/>
      <c r="G29" s="1002"/>
      <c r="H29" s="1002"/>
      <c r="I29" s="1002"/>
      <c r="J29" s="1002"/>
      <c r="K29" s="1002"/>
      <c r="L29" s="1002"/>
      <c r="M29" s="1002"/>
      <c r="N29" s="1002"/>
      <c r="O29" s="1002"/>
      <c r="P29" s="1002"/>
      <c r="Q29" s="1002"/>
      <c r="R29" s="1002"/>
      <c r="S29" s="1002"/>
      <c r="T29" s="1002"/>
      <c r="U29" s="1002"/>
      <c r="V29" s="1002"/>
      <c r="W29" s="1003"/>
    </row>
    <row r="30" spans="2:33" ht="22.5" customHeight="1">
      <c r="C30" s="996"/>
      <c r="D30" s="739"/>
      <c r="E30" s="997"/>
      <c r="F30" s="1001"/>
      <c r="G30" s="1002"/>
      <c r="H30" s="1002"/>
      <c r="I30" s="1002"/>
      <c r="J30" s="1002"/>
      <c r="K30" s="1002"/>
      <c r="L30" s="1002"/>
      <c r="M30" s="1002"/>
      <c r="N30" s="1002"/>
      <c r="O30" s="1002"/>
      <c r="P30" s="1002"/>
      <c r="Q30" s="1002"/>
      <c r="R30" s="1002"/>
      <c r="S30" s="1002"/>
      <c r="T30" s="1002"/>
      <c r="U30" s="1002"/>
      <c r="V30" s="1002"/>
      <c r="W30" s="1003"/>
    </row>
    <row r="31" spans="2:33" ht="22.5" customHeight="1">
      <c r="C31" s="996"/>
      <c r="D31" s="739"/>
      <c r="E31" s="997"/>
      <c r="F31" s="1001"/>
      <c r="G31" s="1002"/>
      <c r="H31" s="1002"/>
      <c r="I31" s="1002"/>
      <c r="J31" s="1002"/>
      <c r="K31" s="1002"/>
      <c r="L31" s="1002"/>
      <c r="M31" s="1002"/>
      <c r="N31" s="1002"/>
      <c r="O31" s="1002"/>
      <c r="P31" s="1002"/>
      <c r="Q31" s="1002"/>
      <c r="R31" s="1002"/>
      <c r="S31" s="1002"/>
      <c r="T31" s="1002"/>
      <c r="U31" s="1002"/>
      <c r="V31" s="1002"/>
      <c r="W31" s="1003"/>
    </row>
    <row r="32" spans="2:33" ht="22.5" customHeight="1">
      <c r="C32" s="996"/>
      <c r="D32" s="739"/>
      <c r="E32" s="997"/>
      <c r="F32" s="1001"/>
      <c r="G32" s="1002"/>
      <c r="H32" s="1002"/>
      <c r="I32" s="1002"/>
      <c r="J32" s="1002"/>
      <c r="K32" s="1002"/>
      <c r="L32" s="1002"/>
      <c r="M32" s="1002"/>
      <c r="N32" s="1002"/>
      <c r="O32" s="1002"/>
      <c r="P32" s="1002"/>
      <c r="Q32" s="1002"/>
      <c r="R32" s="1002"/>
      <c r="S32" s="1002"/>
      <c r="T32" s="1002"/>
      <c r="U32" s="1002"/>
      <c r="V32" s="1002"/>
      <c r="W32" s="1003"/>
    </row>
    <row r="33" spans="2:33" ht="22.5" customHeight="1">
      <c r="C33" s="996"/>
      <c r="D33" s="739"/>
      <c r="E33" s="997"/>
      <c r="F33" s="1001"/>
      <c r="G33" s="1002"/>
      <c r="H33" s="1002"/>
      <c r="I33" s="1002"/>
      <c r="J33" s="1002"/>
      <c r="K33" s="1002"/>
      <c r="L33" s="1002"/>
      <c r="M33" s="1002"/>
      <c r="N33" s="1002"/>
      <c r="O33" s="1002"/>
      <c r="P33" s="1002"/>
      <c r="Q33" s="1002"/>
      <c r="R33" s="1002"/>
      <c r="S33" s="1002"/>
      <c r="T33" s="1002"/>
      <c r="U33" s="1002"/>
      <c r="V33" s="1002"/>
      <c r="W33" s="1003"/>
    </row>
    <row r="34" spans="2:33" ht="22.5" customHeight="1">
      <c r="C34" s="976"/>
      <c r="D34" s="977"/>
      <c r="E34" s="978"/>
      <c r="F34" s="1004"/>
      <c r="G34" s="1005"/>
      <c r="H34" s="1005"/>
      <c r="I34" s="1005"/>
      <c r="J34" s="1005"/>
      <c r="K34" s="1005"/>
      <c r="L34" s="1005"/>
      <c r="M34" s="1005"/>
      <c r="N34" s="1005"/>
      <c r="O34" s="1005"/>
      <c r="P34" s="1005"/>
      <c r="Q34" s="1005"/>
      <c r="R34" s="1005"/>
      <c r="S34" s="1005"/>
      <c r="T34" s="1005"/>
      <c r="U34" s="1005"/>
      <c r="V34" s="1005"/>
      <c r="W34" s="1006"/>
    </row>
    <row r="35" spans="2:33" ht="22.5" customHeight="1">
      <c r="C35" s="973" t="s">
        <v>341</v>
      </c>
      <c r="D35" s="974"/>
      <c r="E35" s="975"/>
      <c r="F35" s="979" t="s">
        <v>1040</v>
      </c>
      <c r="G35" s="980"/>
      <c r="H35" s="980"/>
      <c r="I35" s="980"/>
      <c r="J35" s="980"/>
      <c r="K35" s="980"/>
      <c r="L35" s="980"/>
      <c r="M35" s="980"/>
      <c r="N35" s="980"/>
      <c r="O35" s="980"/>
      <c r="P35" s="980"/>
      <c r="Q35" s="980"/>
      <c r="R35" s="980"/>
      <c r="S35" s="980"/>
      <c r="T35" s="980"/>
      <c r="U35" s="980"/>
      <c r="V35" s="980"/>
      <c r="W35" s="981"/>
    </row>
    <row r="36" spans="2:33" ht="22.5" customHeight="1">
      <c r="C36" s="976"/>
      <c r="D36" s="977"/>
      <c r="E36" s="978"/>
      <c r="F36" s="982"/>
      <c r="G36" s="983"/>
      <c r="H36" s="983"/>
      <c r="I36" s="983"/>
      <c r="J36" s="983"/>
      <c r="K36" s="983"/>
      <c r="L36" s="983"/>
      <c r="M36" s="983"/>
      <c r="N36" s="983"/>
      <c r="O36" s="983"/>
      <c r="P36" s="983"/>
      <c r="Q36" s="983"/>
      <c r="R36" s="983"/>
      <c r="S36" s="983"/>
      <c r="T36" s="983"/>
      <c r="U36" s="983"/>
      <c r="V36" s="983"/>
      <c r="W36" s="984"/>
    </row>
    <row r="38" spans="2:33" s="141" customFormat="1" ht="14.25" customHeight="1">
      <c r="B38" s="60"/>
      <c r="C38" s="141" t="s">
        <v>595</v>
      </c>
      <c r="D38" s="166"/>
      <c r="E38" s="166"/>
      <c r="F38" s="166"/>
      <c r="G38" s="166"/>
      <c r="H38" s="166"/>
      <c r="I38" s="166"/>
      <c r="J38" s="166"/>
      <c r="K38" s="166"/>
      <c r="L38" s="166"/>
      <c r="M38" s="166"/>
      <c r="N38" s="166"/>
      <c r="O38" s="166"/>
      <c r="P38" s="166"/>
      <c r="Q38" s="166"/>
      <c r="R38" s="166"/>
      <c r="S38" s="166"/>
      <c r="T38" s="166"/>
      <c r="U38" s="166"/>
      <c r="V38" s="166"/>
      <c r="W38" s="166"/>
      <c r="X38" s="166"/>
      <c r="Y38" s="166"/>
      <c r="Z38" s="166"/>
      <c r="AA38" s="166"/>
      <c r="AB38" s="166"/>
      <c r="AC38" s="166"/>
      <c r="AD38" s="166"/>
      <c r="AE38" s="166"/>
      <c r="AF38" s="166"/>
      <c r="AG38" s="166"/>
    </row>
    <row r="39" spans="2:33" s="141" customFormat="1" ht="14.25" customHeight="1">
      <c r="B39" s="60"/>
      <c r="C39" s="141" t="s">
        <v>9</v>
      </c>
      <c r="D39" s="166"/>
      <c r="E39" s="166"/>
      <c r="F39" s="166"/>
      <c r="G39" s="166"/>
      <c r="H39" s="166"/>
      <c r="I39" s="166"/>
      <c r="J39" s="166"/>
      <c r="K39" s="166"/>
      <c r="L39" s="166"/>
      <c r="M39" s="166"/>
      <c r="N39" s="166"/>
      <c r="O39" s="166"/>
      <c r="P39" s="166"/>
      <c r="Q39" s="166"/>
      <c r="R39" s="166"/>
      <c r="S39" s="166"/>
      <c r="T39" s="166"/>
      <c r="U39" s="166"/>
      <c r="V39" s="166"/>
      <c r="W39" s="166"/>
      <c r="X39" s="166"/>
      <c r="Y39" s="166"/>
      <c r="Z39" s="166"/>
      <c r="AA39" s="166"/>
      <c r="AB39" s="166"/>
      <c r="AC39" s="166"/>
      <c r="AD39" s="166"/>
      <c r="AE39" s="166"/>
      <c r="AF39" s="166"/>
      <c r="AG39" s="166"/>
    </row>
    <row r="40" spans="2:33" s="141" customFormat="1" ht="7.5" customHeight="1">
      <c r="B40" s="60"/>
      <c r="D40" s="166"/>
      <c r="E40" s="166"/>
      <c r="F40" s="166"/>
      <c r="G40" s="166"/>
      <c r="H40" s="166"/>
      <c r="I40" s="166"/>
      <c r="J40" s="166"/>
      <c r="K40" s="166"/>
      <c r="L40" s="166"/>
      <c r="M40" s="166"/>
      <c r="N40" s="166"/>
      <c r="O40" s="166"/>
      <c r="P40" s="166"/>
      <c r="Q40" s="166"/>
      <c r="R40" s="166"/>
      <c r="S40" s="166"/>
      <c r="T40" s="166"/>
      <c r="U40" s="166"/>
      <c r="V40" s="166"/>
      <c r="W40" s="166"/>
      <c r="X40" s="166"/>
      <c r="Y40" s="166"/>
      <c r="Z40" s="166"/>
      <c r="AA40" s="166"/>
      <c r="AB40" s="166"/>
      <c r="AC40" s="166"/>
      <c r="AD40" s="166"/>
      <c r="AE40" s="166"/>
      <c r="AF40" s="166"/>
      <c r="AG40" s="166"/>
    </row>
    <row r="41" spans="2:33" ht="22.5" customHeight="1">
      <c r="C41" s="985" t="s">
        <v>335</v>
      </c>
      <c r="D41" s="236" t="s">
        <v>337</v>
      </c>
      <c r="E41" s="236"/>
      <c r="F41" s="236"/>
      <c r="G41" s="236"/>
      <c r="H41" s="236"/>
      <c r="I41" s="236"/>
      <c r="J41" s="236"/>
      <c r="K41" s="236"/>
      <c r="L41" s="236"/>
      <c r="M41" s="236"/>
      <c r="N41" s="236"/>
      <c r="O41" s="236"/>
      <c r="P41" s="236"/>
      <c r="Q41" s="236"/>
      <c r="R41" s="236"/>
      <c r="S41" s="236"/>
      <c r="T41" s="236"/>
      <c r="U41" s="236"/>
      <c r="V41" s="236"/>
      <c r="W41" s="237"/>
    </row>
    <row r="42" spans="2:33" ht="7.5" customHeight="1">
      <c r="C42" s="986"/>
      <c r="D42" s="203"/>
      <c r="E42" s="203"/>
      <c r="F42" s="203"/>
      <c r="G42" s="203"/>
      <c r="H42" s="203"/>
      <c r="I42" s="203"/>
      <c r="J42" s="203"/>
      <c r="K42" s="203"/>
      <c r="L42" s="203"/>
      <c r="M42" s="203"/>
      <c r="N42" s="203"/>
      <c r="O42" s="203"/>
      <c r="P42" s="203"/>
      <c r="Q42" s="203"/>
      <c r="R42" s="203"/>
      <c r="S42" s="203"/>
      <c r="T42" s="203"/>
      <c r="U42" s="203"/>
      <c r="V42" s="203"/>
      <c r="W42" s="234"/>
    </row>
    <row r="43" spans="2:33" ht="22.5" customHeight="1">
      <c r="C43" s="986"/>
      <c r="D43" s="203"/>
      <c r="E43" s="203"/>
      <c r="F43" s="292" t="s">
        <v>666</v>
      </c>
      <c r="G43" s="203"/>
      <c r="H43" s="203"/>
      <c r="I43" s="203"/>
      <c r="J43" s="203"/>
      <c r="K43" s="203"/>
      <c r="L43" s="203"/>
      <c r="M43" s="203"/>
      <c r="N43" s="203"/>
      <c r="O43" s="203"/>
      <c r="P43" s="203"/>
      <c r="Q43" s="203"/>
      <c r="R43" s="203"/>
      <c r="S43" s="203"/>
      <c r="T43" s="203"/>
      <c r="U43" s="203"/>
      <c r="V43" s="203"/>
      <c r="W43" s="234"/>
    </row>
    <row r="44" spans="2:33">
      <c r="C44" s="986"/>
      <c r="D44" s="203"/>
      <c r="E44" s="203"/>
      <c r="F44" s="203"/>
      <c r="G44" s="203"/>
      <c r="H44" s="203"/>
      <c r="I44" s="203"/>
      <c r="J44" s="203"/>
      <c r="K44" s="203"/>
      <c r="L44" s="203"/>
      <c r="M44" s="203"/>
      <c r="N44" s="203"/>
      <c r="O44" s="203"/>
      <c r="P44" s="203"/>
      <c r="Q44" s="203"/>
      <c r="R44" s="203"/>
      <c r="S44" s="203"/>
      <c r="T44" s="203"/>
      <c r="U44" s="203"/>
      <c r="V44" s="203"/>
      <c r="W44" s="234"/>
    </row>
    <row r="45" spans="2:33" ht="22.5" customHeight="1">
      <c r="C45" s="986"/>
      <c r="D45" s="203"/>
      <c r="E45" s="203"/>
      <c r="F45" s="203"/>
      <c r="G45" s="203"/>
      <c r="H45" s="203"/>
      <c r="I45" s="203"/>
      <c r="J45" s="203"/>
      <c r="K45" s="203"/>
      <c r="L45" s="203"/>
      <c r="M45" s="203"/>
      <c r="N45" s="203"/>
      <c r="O45" s="203"/>
      <c r="P45" s="203"/>
      <c r="Q45" s="203"/>
      <c r="R45" s="203"/>
      <c r="S45" s="203"/>
      <c r="T45" s="203"/>
      <c r="U45" s="203"/>
      <c r="V45" s="203"/>
      <c r="W45" s="234"/>
    </row>
    <row r="46" spans="2:33" ht="22.5" customHeight="1">
      <c r="C46" s="986"/>
      <c r="D46" s="235"/>
      <c r="E46" s="235"/>
      <c r="F46" s="235"/>
      <c r="G46" s="235"/>
      <c r="H46" s="235"/>
      <c r="I46" s="235"/>
      <c r="J46" s="235"/>
      <c r="K46" s="235"/>
      <c r="L46" s="235"/>
      <c r="M46" s="235"/>
      <c r="N46" s="235"/>
      <c r="O46" s="235"/>
      <c r="P46" s="235"/>
      <c r="Q46" s="235"/>
      <c r="R46" s="235"/>
      <c r="S46" s="235"/>
      <c r="T46" s="235"/>
      <c r="U46" s="235"/>
      <c r="V46" s="235"/>
      <c r="W46" s="167" t="s">
        <v>336</v>
      </c>
    </row>
    <row r="57" ht="22.5" customHeight="1"/>
    <row r="58" ht="22.5" customHeight="1"/>
    <row r="59" ht="22.5" customHeight="1"/>
    <row r="60" ht="22.5" customHeight="1"/>
    <row r="61" ht="22.5" customHeight="1"/>
    <row r="62" ht="22.5" customHeight="1"/>
    <row r="63" ht="22.5" customHeight="1"/>
    <row r="64" ht="22.5" customHeight="1"/>
    <row r="65" ht="22.5" customHeight="1"/>
    <row r="66" ht="22.5" customHeight="1"/>
    <row r="67" ht="22.5" customHeight="1"/>
    <row r="68" ht="22.5" customHeight="1"/>
    <row r="69" ht="22.5" customHeight="1"/>
    <row r="70" ht="22.5" customHeight="1"/>
    <row r="71" ht="22.5" customHeight="1"/>
    <row r="72" ht="22.5" customHeight="1"/>
    <row r="73" ht="22.5" customHeight="1"/>
    <row r="74" ht="22.5" customHeight="1"/>
    <row r="75" ht="22.5" customHeight="1"/>
    <row r="76" ht="22.5" customHeight="1"/>
    <row r="77" ht="22.5" customHeight="1"/>
    <row r="78" ht="22.5" customHeight="1"/>
    <row r="79" ht="22.5" customHeight="1"/>
    <row r="80" ht="22.5" customHeight="1"/>
    <row r="81" ht="22.5" customHeight="1"/>
    <row r="82" ht="22.5" customHeight="1"/>
    <row r="83" ht="22.5" customHeight="1"/>
    <row r="84" ht="22.5" customHeight="1"/>
    <row r="85" ht="22.5" customHeight="1"/>
    <row r="86" ht="22.5" customHeight="1"/>
    <row r="87" ht="22.5" customHeight="1"/>
    <row r="88" ht="22.5" customHeight="1"/>
    <row r="89" ht="22.5" customHeight="1"/>
    <row r="90" ht="22.5" customHeight="1"/>
    <row r="91" ht="22.5" customHeight="1"/>
    <row r="92" ht="22.5" customHeight="1"/>
    <row r="93" ht="22.5" customHeight="1"/>
    <row r="94" ht="22.5" customHeight="1"/>
    <row r="95" ht="22.5" customHeight="1"/>
    <row r="96" ht="22.5" customHeight="1"/>
    <row r="97" ht="22.5" customHeight="1"/>
    <row r="98" ht="22.5" customHeight="1"/>
    <row r="99" ht="22.5" customHeight="1"/>
    <row r="100" ht="22.5" customHeight="1"/>
    <row r="101" ht="22.5" customHeight="1"/>
    <row r="102" ht="22.5" customHeight="1"/>
    <row r="103" ht="22.5" customHeight="1"/>
    <row r="104" ht="22.5" customHeight="1"/>
    <row r="105" ht="22.5" customHeight="1"/>
    <row r="106" ht="22.5" customHeight="1"/>
    <row r="107" ht="22.5" customHeight="1"/>
    <row r="108" ht="22.5" customHeight="1"/>
    <row r="109" ht="22.5" customHeight="1"/>
    <row r="110" ht="22.5" customHeight="1"/>
    <row r="111" ht="22.5" customHeight="1"/>
    <row r="112" ht="22.5" customHeight="1"/>
    <row r="113" ht="22.5" customHeight="1"/>
    <row r="114" ht="22.5" customHeight="1"/>
    <row r="115" ht="22.5" customHeight="1"/>
    <row r="116" ht="22.5" customHeight="1"/>
    <row r="117" ht="22.5" customHeight="1"/>
    <row r="118" ht="22.5" customHeight="1"/>
    <row r="119" ht="22.5" customHeight="1"/>
    <row r="120" ht="22.5" customHeight="1"/>
    <row r="121" ht="22.5" customHeight="1"/>
    <row r="122" ht="22.5" customHeight="1"/>
    <row r="123" ht="22.5" customHeight="1"/>
    <row r="124" ht="22.5" customHeight="1"/>
    <row r="125" ht="22.5" customHeight="1"/>
    <row r="126" ht="22.5" customHeight="1"/>
    <row r="127" ht="22.5" customHeight="1"/>
    <row r="128" ht="22.5" customHeight="1"/>
    <row r="129" ht="22.5" customHeight="1"/>
    <row r="130" ht="22.5" customHeight="1"/>
    <row r="131" ht="22.5" customHeight="1"/>
    <row r="132" ht="22.5" customHeight="1"/>
    <row r="133" ht="22.5" customHeight="1"/>
    <row r="134" ht="22.5" customHeight="1"/>
    <row r="135" ht="22.5" customHeight="1"/>
    <row r="136" ht="22.5" customHeight="1"/>
    <row r="137" ht="22.5" customHeight="1"/>
    <row r="138" ht="22.5" customHeight="1"/>
    <row r="139" ht="22.5" customHeight="1"/>
    <row r="140" ht="22.5" customHeight="1"/>
  </sheetData>
  <mergeCells count="13">
    <mergeCell ref="C35:E36"/>
    <mergeCell ref="F35:W36"/>
    <mergeCell ref="B2:W2"/>
    <mergeCell ref="C41:C46"/>
    <mergeCell ref="C8:E24"/>
    <mergeCell ref="C25:E25"/>
    <mergeCell ref="F25:W25"/>
    <mergeCell ref="C26:E26"/>
    <mergeCell ref="F26:W26"/>
    <mergeCell ref="D6:R6"/>
    <mergeCell ref="C27:E34"/>
    <mergeCell ref="F27:W34"/>
    <mergeCell ref="D4:K4"/>
  </mergeCells>
  <phoneticPr fontId="3"/>
  <printOptions horizontalCentered="1"/>
  <pageMargins left="0.70866141732283472" right="0.70866141732283472" top="0.59055118110236227" bottom="0.39370078740157483" header="0.51181102362204722" footer="0.39370078740157483"/>
  <pageSetup paperSize="9" scale="88" orientation="portrait" cellComments="asDisplayed"/>
  <headerFooter alignWithMargins="0"/>
  <legacy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AF49"/>
  <sheetViews>
    <sheetView showGridLines="0" zoomScale="90" workbookViewId="0">
      <selection activeCell="F8" sqref="F8:S9"/>
    </sheetView>
  </sheetViews>
  <sheetFormatPr defaultColWidth="9" defaultRowHeight="14.25"/>
  <cols>
    <col min="1" max="1" width="1.25" style="304" customWidth="1"/>
    <col min="2" max="2" width="10" style="304" customWidth="1"/>
    <col min="3" max="6" width="7.5" style="304" customWidth="1"/>
    <col min="7" max="7" width="10" style="304" customWidth="1"/>
    <col min="8" max="8" width="7.5" style="304" customWidth="1"/>
    <col min="9" max="19" width="2.5" style="304" customWidth="1"/>
    <col min="20" max="20" width="1.25" style="304" customWidth="1"/>
    <col min="21" max="23" width="2.5" style="304" customWidth="1"/>
    <col min="24" max="79" width="6.25" style="304" customWidth="1"/>
    <col min="80" max="16384" width="9" style="304"/>
  </cols>
  <sheetData>
    <row r="1" spans="1:32" s="21" customFormat="1" ht="15" customHeight="1">
      <c r="A1" s="21" t="s">
        <v>342</v>
      </c>
      <c r="I1" s="304"/>
      <c r="J1" s="304"/>
    </row>
    <row r="2" spans="1:32" s="21" customFormat="1" ht="15" customHeight="1">
      <c r="I2" s="304"/>
      <c r="J2" s="304"/>
      <c r="K2" s="363"/>
      <c r="L2" s="781" t="s">
        <v>736</v>
      </c>
      <c r="M2" s="749"/>
      <c r="N2" s="749"/>
      <c r="O2" s="749"/>
      <c r="P2" s="749"/>
      <c r="Q2" s="749"/>
      <c r="R2" s="749"/>
      <c r="S2" s="1010"/>
    </row>
    <row r="3" spans="1:32" s="21" customFormat="1" ht="22.5" customHeight="1">
      <c r="I3" s="304"/>
      <c r="J3" s="304"/>
      <c r="K3" s="407"/>
      <c r="L3" s="1011" t="str">
        <f>IF('0 基礎データ入力シート【最初に記入】'!$M$4="","",'0 基礎データ入力シート【最初に記入】'!$M$4)</f>
        <v/>
      </c>
      <c r="M3" s="1012"/>
      <c r="N3" s="1012"/>
      <c r="O3" s="1012"/>
      <c r="P3" s="1012"/>
      <c r="Q3" s="1012"/>
      <c r="R3" s="1012"/>
      <c r="S3" s="1013"/>
    </row>
    <row r="4" spans="1:32" s="21" customFormat="1" ht="30" customHeight="1">
      <c r="A4" s="844" t="s">
        <v>151</v>
      </c>
      <c r="B4" s="844"/>
      <c r="C4" s="844"/>
      <c r="D4" s="844"/>
      <c r="E4" s="844"/>
      <c r="F4" s="844"/>
      <c r="G4" s="844"/>
      <c r="H4" s="844"/>
      <c r="I4" s="844"/>
      <c r="J4" s="844"/>
      <c r="K4" s="844"/>
      <c r="L4" s="844"/>
      <c r="M4" s="844"/>
      <c r="N4" s="844"/>
      <c r="O4" s="844"/>
      <c r="P4" s="844"/>
      <c r="Q4" s="844"/>
      <c r="R4" s="844"/>
      <c r="S4" s="844"/>
      <c r="T4" s="844"/>
      <c r="U4" s="69"/>
      <c r="V4" s="69"/>
      <c r="W4" s="69"/>
      <c r="X4" s="69"/>
      <c r="Y4" s="69"/>
      <c r="Z4" s="69"/>
      <c r="AA4" s="69"/>
      <c r="AB4" s="69"/>
      <c r="AC4" s="69"/>
      <c r="AD4" s="69"/>
      <c r="AE4" s="69"/>
      <c r="AF4" s="69"/>
    </row>
    <row r="6" spans="1:32" ht="21" customHeight="1">
      <c r="A6" s="333"/>
      <c r="B6" s="1030" t="s">
        <v>254</v>
      </c>
      <c r="C6" s="1039"/>
      <c r="D6" s="1039"/>
      <c r="E6" s="1031"/>
      <c r="F6" s="935" t="s">
        <v>255</v>
      </c>
      <c r="G6" s="935"/>
      <c r="H6" s="935" t="s">
        <v>256</v>
      </c>
      <c r="I6" s="935"/>
      <c r="J6" s="935"/>
      <c r="K6" s="935"/>
      <c r="L6" s="935"/>
      <c r="M6" s="935" t="s">
        <v>257</v>
      </c>
      <c r="N6" s="935"/>
      <c r="O6" s="935"/>
      <c r="P6" s="935"/>
      <c r="Q6" s="935"/>
      <c r="R6" s="935"/>
      <c r="S6" s="935"/>
    </row>
    <row r="7" spans="1:32" ht="21" customHeight="1">
      <c r="B7" s="1052" t="s">
        <v>258</v>
      </c>
      <c r="C7" s="1053"/>
      <c r="D7" s="1053"/>
      <c r="E7" s="1054"/>
      <c r="F7" s="1029"/>
      <c r="G7" s="1029"/>
      <c r="H7" s="1029"/>
      <c r="I7" s="1029"/>
      <c r="J7" s="1029"/>
      <c r="K7" s="1029"/>
      <c r="L7" s="1029"/>
      <c r="M7" s="1029"/>
      <c r="N7" s="1029"/>
      <c r="O7" s="1029"/>
      <c r="P7" s="1029"/>
      <c r="Q7" s="1029"/>
      <c r="R7" s="1029"/>
      <c r="S7" s="1029"/>
    </row>
    <row r="8" spans="1:32" ht="17.25" customHeight="1">
      <c r="B8" s="1030" t="s">
        <v>152</v>
      </c>
      <c r="C8" s="1039"/>
      <c r="D8" s="1039"/>
      <c r="E8" s="1031"/>
      <c r="F8" s="1055"/>
      <c r="G8" s="1056"/>
      <c r="H8" s="1056"/>
      <c r="I8" s="1056"/>
      <c r="J8" s="1056"/>
      <c r="K8" s="1056"/>
      <c r="L8" s="1056"/>
      <c r="M8" s="1056"/>
      <c r="N8" s="1056"/>
      <c r="O8" s="1056"/>
      <c r="P8" s="1056"/>
      <c r="Q8" s="1056"/>
      <c r="R8" s="1056"/>
      <c r="S8" s="1057"/>
    </row>
    <row r="9" spans="1:32" ht="17.25" customHeight="1">
      <c r="B9" s="1052" t="s">
        <v>259</v>
      </c>
      <c r="C9" s="1053"/>
      <c r="D9" s="1053"/>
      <c r="E9" s="1054"/>
      <c r="F9" s="1058"/>
      <c r="G9" s="1059"/>
      <c r="H9" s="1059"/>
      <c r="I9" s="1059"/>
      <c r="J9" s="1059"/>
      <c r="K9" s="1059"/>
      <c r="L9" s="1059"/>
      <c r="M9" s="1059"/>
      <c r="N9" s="1059"/>
      <c r="O9" s="1059"/>
      <c r="P9" s="1059"/>
      <c r="Q9" s="1059"/>
      <c r="R9" s="1059"/>
      <c r="S9" s="1060"/>
    </row>
    <row r="10" spans="1:32" ht="22.5" customHeight="1">
      <c r="B10" s="1037" t="s">
        <v>153</v>
      </c>
      <c r="C10" s="1038"/>
      <c r="D10" s="1038"/>
      <c r="E10" s="1038"/>
      <c r="F10" s="1062" t="s">
        <v>891</v>
      </c>
      <c r="G10" s="859"/>
      <c r="H10" s="859"/>
      <c r="I10" s="859"/>
      <c r="J10" s="859"/>
      <c r="K10" s="859"/>
      <c r="L10" s="860"/>
    </row>
    <row r="11" spans="1:32" ht="22.5" customHeight="1">
      <c r="B11" s="1037" t="s">
        <v>260</v>
      </c>
      <c r="C11" s="1038"/>
      <c r="D11" s="1039"/>
      <c r="E11" s="1039"/>
      <c r="F11" s="1040"/>
      <c r="G11" s="1041"/>
      <c r="H11" s="1041"/>
      <c r="I11" s="1041"/>
      <c r="J11" s="1041"/>
      <c r="K11" s="1041"/>
      <c r="L11" s="1042"/>
      <c r="M11" s="292" t="s">
        <v>154</v>
      </c>
    </row>
    <row r="12" spans="1:32" ht="15" customHeight="1">
      <c r="B12" s="1046" t="s">
        <v>171</v>
      </c>
      <c r="C12" s="1047"/>
      <c r="D12" s="1020" t="s">
        <v>632</v>
      </c>
      <c r="E12" s="1021"/>
      <c r="F12" s="1021"/>
      <c r="G12" s="1021"/>
      <c r="H12" s="1021"/>
      <c r="I12" s="1021"/>
      <c r="J12" s="1021"/>
      <c r="K12" s="1021"/>
      <c r="L12" s="1021"/>
      <c r="M12" s="1021"/>
      <c r="N12" s="1021"/>
      <c r="O12" s="1021"/>
      <c r="P12" s="1021"/>
      <c r="Q12" s="1021"/>
      <c r="R12" s="1021"/>
      <c r="S12" s="1022"/>
    </row>
    <row r="13" spans="1:32" ht="15" customHeight="1">
      <c r="B13" s="1048"/>
      <c r="C13" s="1049"/>
      <c r="D13" s="1023" t="s">
        <v>633</v>
      </c>
      <c r="E13" s="1024"/>
      <c r="F13" s="1024"/>
      <c r="G13" s="1024"/>
      <c r="H13" s="1024"/>
      <c r="I13" s="1024"/>
      <c r="J13" s="1024"/>
      <c r="K13" s="1024"/>
      <c r="L13" s="1024"/>
      <c r="M13" s="1024"/>
      <c r="N13" s="1024"/>
      <c r="O13" s="1024"/>
      <c r="P13" s="1024"/>
      <c r="Q13" s="1024"/>
      <c r="R13" s="1024"/>
      <c r="S13" s="1025"/>
    </row>
    <row r="14" spans="1:32" ht="15" customHeight="1">
      <c r="B14" s="1048"/>
      <c r="C14" s="1049"/>
      <c r="D14" s="1023" t="s">
        <v>372</v>
      </c>
      <c r="E14" s="1024"/>
      <c r="F14" s="1024"/>
      <c r="G14" s="1024"/>
      <c r="H14" s="1024"/>
      <c r="I14" s="1024"/>
      <c r="J14" s="1024"/>
      <c r="K14" s="1024"/>
      <c r="L14" s="1024"/>
      <c r="M14" s="1024"/>
      <c r="N14" s="1024"/>
      <c r="O14" s="1024"/>
      <c r="P14" s="1024"/>
      <c r="Q14" s="1024"/>
      <c r="R14" s="1024"/>
      <c r="S14" s="1025"/>
    </row>
    <row r="15" spans="1:32" ht="15" customHeight="1">
      <c r="B15" s="1048"/>
      <c r="C15" s="1049"/>
      <c r="D15" s="1026" t="s">
        <v>634</v>
      </c>
      <c r="E15" s="1024"/>
      <c r="F15" s="1024"/>
      <c r="G15" s="1024"/>
      <c r="H15" s="1024"/>
      <c r="I15" s="1024"/>
      <c r="J15" s="1024"/>
      <c r="K15" s="1024"/>
      <c r="L15" s="1024"/>
      <c r="M15" s="1024"/>
      <c r="N15" s="1024"/>
      <c r="O15" s="1024"/>
      <c r="P15" s="1024"/>
      <c r="Q15" s="1024"/>
      <c r="R15" s="1024"/>
      <c r="S15" s="1025"/>
    </row>
    <row r="16" spans="1:32" ht="14.25" customHeight="1">
      <c r="B16" s="1050"/>
      <c r="C16" s="1051"/>
      <c r="D16" s="239" t="s">
        <v>635</v>
      </c>
      <c r="E16" s="291"/>
      <c r="F16" s="291"/>
      <c r="G16" s="291"/>
      <c r="H16" s="291"/>
      <c r="I16" s="291"/>
      <c r="J16" s="291"/>
      <c r="K16" s="291"/>
      <c r="L16" s="291"/>
      <c r="M16" s="291"/>
      <c r="N16" s="291"/>
      <c r="O16" s="291"/>
      <c r="P16" s="291"/>
      <c r="Q16" s="291"/>
      <c r="R16" s="291"/>
      <c r="S16" s="219"/>
    </row>
    <row r="17" spans="1:19" ht="17.25" customHeight="1"/>
    <row r="18" spans="1:19" ht="17.25" customHeight="1">
      <c r="A18" s="336" t="s">
        <v>636</v>
      </c>
      <c r="I18" s="292"/>
      <c r="J18" s="292"/>
    </row>
    <row r="19" spans="1:19" ht="17.25" customHeight="1">
      <c r="B19" s="337" t="s">
        <v>637</v>
      </c>
      <c r="I19" s="292"/>
      <c r="J19" s="292"/>
    </row>
    <row r="20" spans="1:19" ht="18" customHeight="1">
      <c r="B20" s="338" t="s">
        <v>155</v>
      </c>
      <c r="C20" s="1043"/>
      <c r="D20" s="1044"/>
      <c r="E20" s="1044"/>
      <c r="F20" s="1044"/>
      <c r="G20" s="1045"/>
      <c r="H20" s="339" t="s">
        <v>156</v>
      </c>
      <c r="I20" s="1029"/>
      <c r="J20" s="1029"/>
      <c r="K20" s="1029"/>
      <c r="L20" s="1029"/>
      <c r="M20" s="1029"/>
      <c r="N20" s="1029"/>
      <c r="O20" s="1029"/>
      <c r="P20" s="1029"/>
      <c r="Q20" s="1029"/>
      <c r="R20" s="1029"/>
      <c r="S20" s="1029"/>
    </row>
    <row r="21" spans="1:19" ht="18" customHeight="1">
      <c r="B21" s="338" t="s">
        <v>157</v>
      </c>
      <c r="C21" s="1043"/>
      <c r="D21" s="1044"/>
      <c r="E21" s="1044"/>
      <c r="F21" s="1044"/>
      <c r="G21" s="1045"/>
      <c r="H21" s="340" t="s">
        <v>158</v>
      </c>
      <c r="I21" s="1029"/>
      <c r="J21" s="1029"/>
      <c r="K21" s="1029"/>
      <c r="L21" s="1029"/>
      <c r="M21" s="1029"/>
      <c r="N21" s="1029"/>
      <c r="O21" s="1029"/>
      <c r="P21" s="1029"/>
      <c r="Q21" s="1029"/>
      <c r="R21" s="1029"/>
      <c r="S21" s="1029"/>
    </row>
    <row r="22" spans="1:19" ht="18" customHeight="1">
      <c r="B22" s="338" t="s">
        <v>87</v>
      </c>
      <c r="C22" s="1027"/>
      <c r="D22" s="1027"/>
      <c r="E22" s="1027"/>
      <c r="F22" s="1028"/>
      <c r="G22" s="379" t="s">
        <v>638</v>
      </c>
      <c r="H22" s="341" t="s">
        <v>159</v>
      </c>
      <c r="I22" s="1043"/>
      <c r="J22" s="1044"/>
      <c r="K22" s="1044"/>
      <c r="L22" s="1044"/>
      <c r="M22" s="1044"/>
      <c r="N22" s="1044"/>
      <c r="O22" s="1044"/>
      <c r="P22" s="1044"/>
      <c r="Q22" s="1044" t="s">
        <v>639</v>
      </c>
      <c r="R22" s="1044"/>
      <c r="S22" s="1045"/>
    </row>
    <row r="23" spans="1:19">
      <c r="I23" s="292"/>
      <c r="J23" s="292"/>
    </row>
    <row r="24" spans="1:19" ht="17.25" customHeight="1">
      <c r="B24" s="323" t="s">
        <v>160</v>
      </c>
      <c r="C24" s="292"/>
      <c r="D24" s="292"/>
    </row>
    <row r="25" spans="1:19" ht="17.25" customHeight="1">
      <c r="B25" s="1037" t="s">
        <v>161</v>
      </c>
      <c r="C25" s="1063"/>
      <c r="D25" s="1061"/>
      <c r="E25" s="1061"/>
      <c r="F25" s="1061"/>
      <c r="G25" s="1061"/>
      <c r="H25" s="1061"/>
      <c r="I25" s="1061"/>
      <c r="J25" s="1061"/>
      <c r="K25" s="1061"/>
      <c r="L25" s="1061"/>
      <c r="M25" s="1061"/>
      <c r="N25" s="1061"/>
      <c r="O25" s="1061"/>
      <c r="P25" s="1061"/>
      <c r="Q25" s="1061"/>
      <c r="R25" s="1061"/>
      <c r="S25" s="1061"/>
    </row>
    <row r="26" spans="1:19">
      <c r="B26" s="334" t="s">
        <v>162</v>
      </c>
      <c r="C26" s="335"/>
      <c r="D26" s="1036"/>
      <c r="E26" s="161" t="s">
        <v>163</v>
      </c>
    </row>
    <row r="27" spans="1:19">
      <c r="B27" s="1032" t="s">
        <v>640</v>
      </c>
      <c r="C27" s="1033"/>
      <c r="D27" s="1036"/>
      <c r="E27" s="161" t="s">
        <v>164</v>
      </c>
    </row>
    <row r="28" spans="1:19">
      <c r="B28" s="1034"/>
      <c r="C28" s="1035"/>
      <c r="D28" s="1036"/>
      <c r="E28" s="161" t="s">
        <v>165</v>
      </c>
    </row>
    <row r="29" spans="1:19" ht="17.25" customHeight="1">
      <c r="B29" s="1030" t="s">
        <v>641</v>
      </c>
      <c r="C29" s="1031"/>
      <c r="D29" s="957"/>
      <c r="E29" s="958"/>
      <c r="F29" s="958"/>
      <c r="G29" s="958"/>
      <c r="H29" s="958"/>
      <c r="I29" s="958"/>
      <c r="J29" s="958"/>
      <c r="K29" s="958"/>
      <c r="L29" s="958"/>
      <c r="M29" s="958"/>
      <c r="N29" s="958"/>
      <c r="O29" s="958"/>
      <c r="P29" s="958"/>
      <c r="Q29" s="958"/>
      <c r="R29" s="958"/>
      <c r="S29" s="959"/>
    </row>
    <row r="30" spans="1:19">
      <c r="B30" s="1032" t="s">
        <v>642</v>
      </c>
      <c r="C30" s="1033"/>
      <c r="D30" s="960"/>
      <c r="E30" s="961"/>
      <c r="F30" s="961"/>
      <c r="G30" s="961"/>
      <c r="H30" s="961"/>
      <c r="I30" s="961"/>
      <c r="J30" s="961"/>
      <c r="K30" s="961"/>
      <c r="L30" s="961"/>
      <c r="M30" s="961"/>
      <c r="N30" s="961"/>
      <c r="O30" s="961"/>
      <c r="P30" s="961"/>
      <c r="Q30" s="961"/>
      <c r="R30" s="961"/>
      <c r="S30" s="962"/>
    </row>
    <row r="31" spans="1:19">
      <c r="B31" s="1032"/>
      <c r="C31" s="1033"/>
      <c r="D31" s="960"/>
      <c r="E31" s="961"/>
      <c r="F31" s="961"/>
      <c r="G31" s="961"/>
      <c r="H31" s="961"/>
      <c r="I31" s="961"/>
      <c r="J31" s="961"/>
      <c r="K31" s="961"/>
      <c r="L31" s="961"/>
      <c r="M31" s="961"/>
      <c r="N31" s="961"/>
      <c r="O31" s="961"/>
      <c r="P31" s="961"/>
      <c r="Q31" s="961"/>
      <c r="R31" s="961"/>
      <c r="S31" s="962"/>
    </row>
    <row r="32" spans="1:19">
      <c r="B32" s="1034"/>
      <c r="C32" s="1035"/>
      <c r="D32" s="963"/>
      <c r="E32" s="964"/>
      <c r="F32" s="964"/>
      <c r="G32" s="964"/>
      <c r="H32" s="964"/>
      <c r="I32" s="964"/>
      <c r="J32" s="964"/>
      <c r="K32" s="964"/>
      <c r="L32" s="964"/>
      <c r="M32" s="964"/>
      <c r="N32" s="964"/>
      <c r="O32" s="964"/>
      <c r="P32" s="964"/>
      <c r="Q32" s="964"/>
      <c r="R32" s="964"/>
      <c r="S32" s="965"/>
    </row>
    <row r="34" spans="2:19" ht="17.25" customHeight="1">
      <c r="B34" s="21" t="s">
        <v>17</v>
      </c>
    </row>
    <row r="35" spans="2:19" ht="17.25" customHeight="1">
      <c r="B35" s="1014" t="s">
        <v>166</v>
      </c>
      <c r="C35" s="1066" t="s">
        <v>643</v>
      </c>
      <c r="D35" s="1066"/>
      <c r="E35" s="1066" t="s">
        <v>644</v>
      </c>
      <c r="F35" s="1066"/>
      <c r="G35" s="1066"/>
      <c r="H35" s="1066"/>
      <c r="I35" s="1066"/>
      <c r="J35" s="1066"/>
      <c r="K35" s="1066"/>
      <c r="L35" s="1066"/>
      <c r="M35" s="1066"/>
      <c r="N35" s="1074" t="s">
        <v>645</v>
      </c>
      <c r="O35" s="1074"/>
      <c r="P35" s="1074"/>
      <c r="Q35" s="1074"/>
      <c r="R35" s="1074"/>
      <c r="S35" s="1074"/>
    </row>
    <row r="36" spans="2:19" ht="17.25" customHeight="1">
      <c r="B36" s="1015"/>
      <c r="C36" s="1067"/>
      <c r="D36" s="1067"/>
      <c r="E36" s="1072"/>
      <c r="F36" s="1072"/>
      <c r="G36" s="1072"/>
      <c r="H36" s="1072"/>
      <c r="I36" s="1072"/>
      <c r="J36" s="1072"/>
      <c r="K36" s="1072"/>
      <c r="L36" s="1072"/>
      <c r="M36" s="1072"/>
      <c r="N36" s="1064"/>
      <c r="O36" s="1064"/>
      <c r="P36" s="1064"/>
      <c r="Q36" s="1064"/>
      <c r="R36" s="1064"/>
      <c r="S36" s="1064"/>
    </row>
    <row r="37" spans="2:19" ht="17.25" customHeight="1">
      <c r="B37" s="1015"/>
      <c r="C37" s="1068"/>
      <c r="D37" s="1068"/>
      <c r="E37" s="1073"/>
      <c r="F37" s="1073"/>
      <c r="G37" s="1073"/>
      <c r="H37" s="1073"/>
      <c r="I37" s="1073"/>
      <c r="J37" s="1073"/>
      <c r="K37" s="1073"/>
      <c r="L37" s="1073"/>
      <c r="M37" s="1073"/>
      <c r="N37" s="1065"/>
      <c r="O37" s="1065"/>
      <c r="P37" s="1065"/>
      <c r="Q37" s="1065"/>
      <c r="R37" s="1065"/>
      <c r="S37" s="1065"/>
    </row>
    <row r="38" spans="2:19" ht="17.25" customHeight="1">
      <c r="B38" s="1016"/>
      <c r="C38" s="1069" t="s">
        <v>167</v>
      </c>
      <c r="D38" s="1070"/>
      <c r="E38" s="1070"/>
      <c r="F38" s="1070"/>
      <c r="G38" s="1070"/>
      <c r="H38" s="1070"/>
      <c r="I38" s="1070"/>
      <c r="J38" s="1070"/>
      <c r="K38" s="1070"/>
      <c r="L38" s="1070"/>
      <c r="M38" s="1071"/>
      <c r="N38" s="1019"/>
      <c r="O38" s="1019"/>
      <c r="P38" s="1019"/>
      <c r="Q38" s="1019"/>
      <c r="R38" s="1019"/>
      <c r="S38" s="1019"/>
    </row>
    <row r="39" spans="2:19" ht="17.25" customHeight="1">
      <c r="B39" s="1014" t="s">
        <v>168</v>
      </c>
      <c r="C39" s="1066" t="s">
        <v>643</v>
      </c>
      <c r="D39" s="1066"/>
      <c r="E39" s="1066" t="s">
        <v>644</v>
      </c>
      <c r="F39" s="1066"/>
      <c r="G39" s="1066"/>
      <c r="H39" s="1066"/>
      <c r="I39" s="1066"/>
      <c r="J39" s="1066"/>
      <c r="K39" s="1066"/>
      <c r="L39" s="1066"/>
      <c r="M39" s="1066"/>
      <c r="N39" s="1074" t="s">
        <v>645</v>
      </c>
      <c r="O39" s="1074"/>
      <c r="P39" s="1074"/>
      <c r="Q39" s="1074"/>
      <c r="R39" s="1074"/>
      <c r="S39" s="1074"/>
    </row>
    <row r="40" spans="2:19" ht="17.25" customHeight="1">
      <c r="B40" s="1015"/>
      <c r="C40" s="1075"/>
      <c r="D40" s="1075"/>
      <c r="E40" s="1072"/>
      <c r="F40" s="1072"/>
      <c r="G40" s="1072"/>
      <c r="H40" s="1072"/>
      <c r="I40" s="1072"/>
      <c r="J40" s="1072"/>
      <c r="K40" s="1072"/>
      <c r="L40" s="1072"/>
      <c r="M40" s="1072"/>
      <c r="N40" s="1076"/>
      <c r="O40" s="1076"/>
      <c r="P40" s="1076"/>
      <c r="Q40" s="1076"/>
      <c r="R40" s="1076"/>
      <c r="S40" s="1076"/>
    </row>
    <row r="41" spans="2:19" ht="17.25" customHeight="1">
      <c r="B41" s="1015"/>
      <c r="C41" s="1068"/>
      <c r="D41" s="1068"/>
      <c r="E41" s="1073"/>
      <c r="F41" s="1073"/>
      <c r="G41" s="1073"/>
      <c r="H41" s="1073"/>
      <c r="I41" s="1073"/>
      <c r="J41" s="1073"/>
      <c r="K41" s="1073"/>
      <c r="L41" s="1073"/>
      <c r="M41" s="1073"/>
      <c r="N41" s="1065"/>
      <c r="O41" s="1065"/>
      <c r="P41" s="1065"/>
      <c r="Q41" s="1065"/>
      <c r="R41" s="1065"/>
      <c r="S41" s="1065"/>
    </row>
    <row r="42" spans="2:19" ht="17.25" customHeight="1">
      <c r="B42" s="1016"/>
      <c r="C42" s="1069" t="s">
        <v>167</v>
      </c>
      <c r="D42" s="1070"/>
      <c r="E42" s="1070"/>
      <c r="F42" s="1070"/>
      <c r="G42" s="1070"/>
      <c r="H42" s="1070"/>
      <c r="I42" s="1070"/>
      <c r="J42" s="1070"/>
      <c r="K42" s="1070"/>
      <c r="L42" s="1070"/>
      <c r="M42" s="1071"/>
      <c r="N42" s="1019"/>
      <c r="O42" s="1019"/>
      <c r="P42" s="1019"/>
      <c r="Q42" s="1019"/>
      <c r="R42" s="1019"/>
      <c r="S42" s="1019"/>
    </row>
    <row r="43" spans="2:19" ht="17.25" customHeight="1">
      <c r="B43" s="1014" t="s">
        <v>169</v>
      </c>
      <c r="C43" s="1066" t="s">
        <v>643</v>
      </c>
      <c r="D43" s="1066"/>
      <c r="E43" s="1066" t="s">
        <v>644</v>
      </c>
      <c r="F43" s="1066"/>
      <c r="G43" s="1066"/>
      <c r="H43" s="1066"/>
      <c r="I43" s="1066"/>
      <c r="J43" s="1066"/>
      <c r="K43" s="1066"/>
      <c r="L43" s="1066"/>
      <c r="M43" s="1066"/>
      <c r="N43" s="1074" t="s">
        <v>645</v>
      </c>
      <c r="O43" s="1074"/>
      <c r="P43" s="1074"/>
      <c r="Q43" s="1074"/>
      <c r="R43" s="1074"/>
      <c r="S43" s="1074"/>
    </row>
    <row r="44" spans="2:19" ht="17.25" customHeight="1">
      <c r="B44" s="1015"/>
      <c r="C44" s="1067"/>
      <c r="D44" s="1067"/>
      <c r="E44" s="1072"/>
      <c r="F44" s="1072"/>
      <c r="G44" s="1072"/>
      <c r="H44" s="1072"/>
      <c r="I44" s="1072"/>
      <c r="J44" s="1072"/>
      <c r="K44" s="1072"/>
      <c r="L44" s="1072"/>
      <c r="M44" s="1072"/>
      <c r="N44" s="1064"/>
      <c r="O44" s="1064"/>
      <c r="P44" s="1064"/>
      <c r="Q44" s="1064"/>
      <c r="R44" s="1064"/>
      <c r="S44" s="1064"/>
    </row>
    <row r="45" spans="2:19" ht="17.25" customHeight="1">
      <c r="B45" s="1015"/>
      <c r="C45" s="1068"/>
      <c r="D45" s="1068"/>
      <c r="E45" s="1073"/>
      <c r="F45" s="1073"/>
      <c r="G45" s="1073"/>
      <c r="H45" s="1073"/>
      <c r="I45" s="1073"/>
      <c r="J45" s="1073"/>
      <c r="K45" s="1073"/>
      <c r="L45" s="1073"/>
      <c r="M45" s="1073"/>
      <c r="N45" s="1065"/>
      <c r="O45" s="1065"/>
      <c r="P45" s="1065"/>
      <c r="Q45" s="1065"/>
      <c r="R45" s="1065"/>
      <c r="S45" s="1065"/>
    </row>
    <row r="46" spans="2:19" ht="17.25" customHeight="1">
      <c r="B46" s="1016"/>
      <c r="C46" s="1069" t="s">
        <v>167</v>
      </c>
      <c r="D46" s="1070"/>
      <c r="E46" s="1070"/>
      <c r="F46" s="1070"/>
      <c r="G46" s="1070"/>
      <c r="H46" s="1070"/>
      <c r="I46" s="1070"/>
      <c r="J46" s="1070"/>
      <c r="K46" s="1070"/>
      <c r="L46" s="1070"/>
      <c r="M46" s="1070"/>
      <c r="N46" s="1019"/>
      <c r="O46" s="1019"/>
      <c r="P46" s="1019"/>
      <c r="Q46" s="1019"/>
      <c r="R46" s="1019"/>
      <c r="S46" s="1019"/>
    </row>
    <row r="47" spans="2:19" ht="17.25" customHeight="1">
      <c r="B47" s="1017" t="s">
        <v>646</v>
      </c>
      <c r="C47" s="1017"/>
      <c r="D47" s="1017"/>
      <c r="E47" s="1017"/>
      <c r="F47" s="1017"/>
      <c r="G47" s="1017"/>
      <c r="H47" s="1017"/>
      <c r="I47" s="1017"/>
      <c r="J47" s="1017"/>
      <c r="K47" s="1017"/>
      <c r="L47" s="1017"/>
      <c r="M47" s="1018"/>
      <c r="N47" s="1019"/>
      <c r="O47" s="1019"/>
      <c r="P47" s="1019"/>
      <c r="Q47" s="1019"/>
      <c r="R47" s="1019"/>
      <c r="S47" s="1019"/>
    </row>
    <row r="48" spans="2:19" ht="22.5" customHeight="1">
      <c r="B48" s="109" t="s">
        <v>275</v>
      </c>
      <c r="C48" s="305"/>
      <c r="D48" s="305"/>
      <c r="E48" s="305"/>
      <c r="F48" s="305"/>
      <c r="G48" s="305"/>
      <c r="H48" s="305"/>
      <c r="I48" s="305"/>
      <c r="J48" s="305"/>
      <c r="K48" s="305"/>
      <c r="L48" s="305"/>
      <c r="M48" s="305"/>
      <c r="N48" s="309"/>
      <c r="O48" s="309"/>
      <c r="P48" s="309"/>
      <c r="Q48" s="309"/>
      <c r="R48" s="309"/>
      <c r="S48" s="309"/>
    </row>
    <row r="49" ht="17.25" customHeight="1"/>
  </sheetData>
  <sheetProtection password="CC5B" sheet="1" objects="1" scenarios="1"/>
  <mergeCells count="75">
    <mergeCell ref="C45:D45"/>
    <mergeCell ref="E45:M45"/>
    <mergeCell ref="N45:S45"/>
    <mergeCell ref="C46:M46"/>
    <mergeCell ref="N46:S46"/>
    <mergeCell ref="C44:D44"/>
    <mergeCell ref="E44:M44"/>
    <mergeCell ref="N44:S44"/>
    <mergeCell ref="N39:S39"/>
    <mergeCell ref="C40:D40"/>
    <mergeCell ref="E40:M40"/>
    <mergeCell ref="N40:S40"/>
    <mergeCell ref="C41:D41"/>
    <mergeCell ref="E41:M41"/>
    <mergeCell ref="N41:S41"/>
    <mergeCell ref="C42:M42"/>
    <mergeCell ref="N42:S42"/>
    <mergeCell ref="C43:D43"/>
    <mergeCell ref="E43:M43"/>
    <mergeCell ref="N43:S43"/>
    <mergeCell ref="N36:S36"/>
    <mergeCell ref="N37:S37"/>
    <mergeCell ref="N38:S38"/>
    <mergeCell ref="B39:B42"/>
    <mergeCell ref="C35:D35"/>
    <mergeCell ref="C36:D36"/>
    <mergeCell ref="C37:D37"/>
    <mergeCell ref="C38:M38"/>
    <mergeCell ref="E35:M35"/>
    <mergeCell ref="E36:M36"/>
    <mergeCell ref="E37:M37"/>
    <mergeCell ref="C39:D39"/>
    <mergeCell ref="E39:M39"/>
    <mergeCell ref="B35:B38"/>
    <mergeCell ref="N35:S35"/>
    <mergeCell ref="D25:S25"/>
    <mergeCell ref="I22:P22"/>
    <mergeCell ref="Q22:S22"/>
    <mergeCell ref="B9:E9"/>
    <mergeCell ref="M7:S7"/>
    <mergeCell ref="F10:L10"/>
    <mergeCell ref="C21:G21"/>
    <mergeCell ref="B25:C25"/>
    <mergeCell ref="A4:T4"/>
    <mergeCell ref="I20:S20"/>
    <mergeCell ref="B10:E10"/>
    <mergeCell ref="B11:E11"/>
    <mergeCell ref="F11:L11"/>
    <mergeCell ref="C20:G20"/>
    <mergeCell ref="B12:C16"/>
    <mergeCell ref="B6:E6"/>
    <mergeCell ref="B7:E7"/>
    <mergeCell ref="M6:S6"/>
    <mergeCell ref="F7:G7"/>
    <mergeCell ref="H7:L7"/>
    <mergeCell ref="B8:E8"/>
    <mergeCell ref="F8:S9"/>
    <mergeCell ref="F6:G6"/>
    <mergeCell ref="H6:L6"/>
    <mergeCell ref="L2:S2"/>
    <mergeCell ref="L3:S3"/>
    <mergeCell ref="B43:B46"/>
    <mergeCell ref="B47:M47"/>
    <mergeCell ref="N47:S47"/>
    <mergeCell ref="D12:S12"/>
    <mergeCell ref="D13:S13"/>
    <mergeCell ref="D14:S14"/>
    <mergeCell ref="D15:S15"/>
    <mergeCell ref="C22:F22"/>
    <mergeCell ref="I21:S21"/>
    <mergeCell ref="B29:C29"/>
    <mergeCell ref="B27:C28"/>
    <mergeCell ref="D26:D28"/>
    <mergeCell ref="B30:C32"/>
    <mergeCell ref="D29:S32"/>
  </mergeCells>
  <phoneticPr fontId="3"/>
  <dataValidations count="1">
    <dataValidation type="list" allowBlank="1" showInputMessage="1" showErrorMessage="1" sqref="D26:D28">
      <formula1>"1,2,3"</formula1>
    </dataValidation>
  </dataValidations>
  <printOptions horizontalCentered="1"/>
  <pageMargins left="0.70866141732283472" right="0.70866141732283472" top="0.59055118110236227" bottom="0.39370078740157483" header="0.51181102362204722" footer="0.39370078740157483"/>
  <pageSetup paperSize="9" scale="92" orientation="portrait" cellComments="asDisplayed"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pageSetUpPr fitToPage="1"/>
  </sheetPr>
  <dimension ref="A1:AF53"/>
  <sheetViews>
    <sheetView showGridLines="0" zoomScale="70" zoomScaleNormal="70" workbookViewId="0">
      <selection activeCell="C45" sqref="C45:D45"/>
    </sheetView>
  </sheetViews>
  <sheetFormatPr defaultColWidth="9" defaultRowHeight="14.25"/>
  <cols>
    <col min="1" max="1" width="1.25" style="202" customWidth="1"/>
    <col min="2" max="2" width="10" style="202" customWidth="1"/>
    <col min="3" max="6" width="7.5" style="202" customWidth="1"/>
    <col min="7" max="7" width="10" style="202" customWidth="1"/>
    <col min="8" max="8" width="7.5" style="202" customWidth="1"/>
    <col min="9" max="19" width="2.5" style="202" customWidth="1"/>
    <col min="20" max="20" width="1.25" style="202" customWidth="1"/>
    <col min="21" max="23" width="2.5" style="202" customWidth="1"/>
    <col min="24" max="79" width="6.25" style="202" customWidth="1"/>
    <col min="80" max="16384" width="9" style="202"/>
  </cols>
  <sheetData>
    <row r="1" spans="1:32" s="21" customFormat="1" ht="15" customHeight="1">
      <c r="A1" s="21" t="s">
        <v>342</v>
      </c>
      <c r="I1" s="202"/>
      <c r="J1" s="202"/>
    </row>
    <row r="2" spans="1:32" s="21" customFormat="1" ht="15" customHeight="1">
      <c r="I2" s="202"/>
      <c r="J2" s="202"/>
      <c r="K2" s="408"/>
      <c r="L2" s="781" t="s">
        <v>737</v>
      </c>
      <c r="M2" s="1097"/>
      <c r="N2" s="1097"/>
      <c r="O2" s="1097"/>
      <c r="P2" s="1097"/>
      <c r="Q2" s="1097"/>
      <c r="R2" s="1097"/>
      <c r="S2" s="1098"/>
    </row>
    <row r="3" spans="1:32" s="21" customFormat="1" ht="22.5" customHeight="1">
      <c r="I3" s="202"/>
      <c r="J3" s="202"/>
      <c r="K3" s="401"/>
      <c r="L3" s="782" t="s">
        <v>988</v>
      </c>
      <c r="M3" s="783"/>
      <c r="N3" s="783"/>
      <c r="O3" s="783"/>
      <c r="P3" s="783"/>
      <c r="Q3" s="783"/>
      <c r="R3" s="783"/>
      <c r="S3" s="784"/>
    </row>
    <row r="4" spans="1:32" s="21" customFormat="1" ht="30" customHeight="1">
      <c r="A4" s="844" t="s">
        <v>151</v>
      </c>
      <c r="B4" s="844"/>
      <c r="C4" s="844"/>
      <c r="D4" s="844"/>
      <c r="E4" s="844"/>
      <c r="F4" s="844"/>
      <c r="G4" s="844"/>
      <c r="H4" s="844"/>
      <c r="I4" s="844"/>
      <c r="J4" s="844"/>
      <c r="K4" s="844"/>
      <c r="L4" s="844"/>
      <c r="M4" s="844"/>
      <c r="N4" s="844"/>
      <c r="O4" s="844"/>
      <c r="P4" s="844"/>
      <c r="Q4" s="844"/>
      <c r="R4" s="844"/>
      <c r="S4" s="844"/>
      <c r="T4" s="844"/>
      <c r="U4" s="69"/>
      <c r="V4" s="69"/>
      <c r="W4" s="69"/>
      <c r="X4" s="69"/>
      <c r="Y4" s="69"/>
      <c r="Z4" s="69"/>
      <c r="AA4" s="69"/>
      <c r="AB4" s="69"/>
      <c r="AC4" s="69"/>
      <c r="AD4" s="69"/>
      <c r="AE4" s="69"/>
      <c r="AF4" s="69"/>
    </row>
    <row r="6" spans="1:32" ht="21" customHeight="1">
      <c r="A6" s="83"/>
      <c r="B6" s="1090" t="s">
        <v>254</v>
      </c>
      <c r="C6" s="1091"/>
      <c r="D6" s="1091"/>
      <c r="E6" s="1092"/>
      <c r="F6" s="1096" t="s">
        <v>255</v>
      </c>
      <c r="G6" s="1096"/>
      <c r="H6" s="1096" t="s">
        <v>256</v>
      </c>
      <c r="I6" s="1096"/>
      <c r="J6" s="1096"/>
      <c r="K6" s="1096"/>
      <c r="L6" s="1096"/>
      <c r="M6" s="1096" t="s">
        <v>257</v>
      </c>
      <c r="N6" s="1096"/>
      <c r="O6" s="1096"/>
      <c r="P6" s="1096"/>
      <c r="Q6" s="1096"/>
      <c r="R6" s="1096"/>
      <c r="S6" s="1096"/>
    </row>
    <row r="7" spans="1:32" ht="21" customHeight="1">
      <c r="B7" s="1093" t="s">
        <v>258</v>
      </c>
      <c r="C7" s="1094"/>
      <c r="D7" s="1094"/>
      <c r="E7" s="1095"/>
      <c r="F7" s="1089" t="s">
        <v>261</v>
      </c>
      <c r="G7" s="1089"/>
      <c r="H7" s="1089" t="s">
        <v>261</v>
      </c>
      <c r="I7" s="1089"/>
      <c r="J7" s="1089"/>
      <c r="K7" s="1089"/>
      <c r="L7" s="1089"/>
      <c r="M7" s="1089" t="s">
        <v>262</v>
      </c>
      <c r="N7" s="1089"/>
      <c r="O7" s="1089"/>
      <c r="P7" s="1089"/>
      <c r="Q7" s="1089"/>
      <c r="R7" s="1089"/>
      <c r="S7" s="1089"/>
    </row>
    <row r="8" spans="1:32" ht="17.25" customHeight="1">
      <c r="B8" s="1090" t="s">
        <v>152</v>
      </c>
      <c r="C8" s="1091"/>
      <c r="D8" s="1091"/>
      <c r="E8" s="1092"/>
      <c r="F8" s="1118"/>
      <c r="G8" s="1119"/>
      <c r="H8" s="1119"/>
      <c r="I8" s="1119"/>
      <c r="J8" s="1119"/>
      <c r="K8" s="1119"/>
      <c r="L8" s="1119"/>
      <c r="M8" s="1119"/>
      <c r="N8" s="1119"/>
      <c r="O8" s="1119"/>
      <c r="P8" s="1119"/>
      <c r="Q8" s="1119"/>
      <c r="R8" s="1119"/>
      <c r="S8" s="1120"/>
    </row>
    <row r="9" spans="1:32" ht="17.25" customHeight="1">
      <c r="B9" s="1093" t="s">
        <v>458</v>
      </c>
      <c r="C9" s="1094"/>
      <c r="D9" s="1094"/>
      <c r="E9" s="1095"/>
      <c r="F9" s="1121"/>
      <c r="G9" s="1122"/>
      <c r="H9" s="1122"/>
      <c r="I9" s="1122"/>
      <c r="J9" s="1122"/>
      <c r="K9" s="1122"/>
      <c r="L9" s="1122"/>
      <c r="M9" s="1122"/>
      <c r="N9" s="1122"/>
      <c r="O9" s="1122"/>
      <c r="P9" s="1122"/>
      <c r="Q9" s="1122"/>
      <c r="R9" s="1122"/>
      <c r="S9" s="1123"/>
    </row>
    <row r="10" spans="1:32" ht="22.5" customHeight="1">
      <c r="B10" s="1103" t="s">
        <v>153</v>
      </c>
      <c r="C10" s="1124"/>
      <c r="D10" s="1124"/>
      <c r="E10" s="1124"/>
      <c r="F10" s="1128" t="s">
        <v>1029</v>
      </c>
      <c r="G10" s="1129"/>
      <c r="H10" s="1129"/>
      <c r="I10" s="1129"/>
      <c r="J10" s="1129"/>
      <c r="K10" s="1129"/>
      <c r="L10" s="1130"/>
    </row>
    <row r="11" spans="1:32" ht="22.5" customHeight="1">
      <c r="B11" s="1103" t="s">
        <v>459</v>
      </c>
      <c r="C11" s="1124"/>
      <c r="D11" s="1091"/>
      <c r="E11" s="1091"/>
      <c r="F11" s="1125">
        <v>6000000</v>
      </c>
      <c r="G11" s="1126"/>
      <c r="H11" s="1126"/>
      <c r="I11" s="1126"/>
      <c r="J11" s="1126"/>
      <c r="K11" s="1126"/>
      <c r="L11" s="1127"/>
      <c r="M11" s="20" t="s">
        <v>154</v>
      </c>
    </row>
    <row r="12" spans="1:32" ht="15" customHeight="1">
      <c r="B12" s="1133" t="s">
        <v>171</v>
      </c>
      <c r="C12" s="1134"/>
      <c r="D12" s="1143" t="s">
        <v>452</v>
      </c>
      <c r="E12" s="1144"/>
      <c r="F12" s="1144"/>
      <c r="G12" s="1144"/>
      <c r="H12" s="1144"/>
      <c r="I12" s="1144"/>
      <c r="J12" s="1144"/>
      <c r="K12" s="1144"/>
      <c r="L12" s="1144"/>
      <c r="M12" s="1144"/>
      <c r="N12" s="1144"/>
      <c r="O12" s="1144"/>
      <c r="P12" s="1144"/>
      <c r="Q12" s="1144"/>
      <c r="R12" s="1144"/>
      <c r="S12" s="1145"/>
    </row>
    <row r="13" spans="1:32" ht="15" customHeight="1">
      <c r="B13" s="1135"/>
      <c r="C13" s="1136"/>
      <c r="D13" s="1139" t="s">
        <v>453</v>
      </c>
      <c r="E13" s="873"/>
      <c r="F13" s="873"/>
      <c r="G13" s="873"/>
      <c r="H13" s="873"/>
      <c r="I13" s="873"/>
      <c r="J13" s="873"/>
      <c r="K13" s="873"/>
      <c r="L13" s="873"/>
      <c r="M13" s="873"/>
      <c r="N13" s="873"/>
      <c r="O13" s="873"/>
      <c r="P13" s="873"/>
      <c r="Q13" s="873"/>
      <c r="R13" s="873"/>
      <c r="S13" s="1132"/>
    </row>
    <row r="14" spans="1:32" ht="15" customHeight="1">
      <c r="B14" s="1135"/>
      <c r="C14" s="1136"/>
      <c r="D14" s="1139" t="s">
        <v>372</v>
      </c>
      <c r="E14" s="873"/>
      <c r="F14" s="873"/>
      <c r="G14" s="873"/>
      <c r="H14" s="873"/>
      <c r="I14" s="873"/>
      <c r="J14" s="873"/>
      <c r="K14" s="873"/>
      <c r="L14" s="873"/>
      <c r="M14" s="873"/>
      <c r="N14" s="873"/>
      <c r="O14" s="873"/>
      <c r="P14" s="873"/>
      <c r="Q14" s="873"/>
      <c r="R14" s="873"/>
      <c r="S14" s="1132"/>
    </row>
    <row r="15" spans="1:32" ht="15" customHeight="1">
      <c r="B15" s="1135"/>
      <c r="C15" s="1136"/>
      <c r="D15" s="1131" t="s">
        <v>172</v>
      </c>
      <c r="E15" s="873"/>
      <c r="F15" s="873"/>
      <c r="G15" s="873"/>
      <c r="H15" s="873"/>
      <c r="I15" s="873"/>
      <c r="J15" s="873"/>
      <c r="K15" s="873"/>
      <c r="L15" s="873"/>
      <c r="M15" s="873"/>
      <c r="N15" s="873"/>
      <c r="O15" s="873"/>
      <c r="P15" s="873"/>
      <c r="Q15" s="873"/>
      <c r="R15" s="873"/>
      <c r="S15" s="1132"/>
    </row>
    <row r="16" spans="1:32" ht="14.25" customHeight="1">
      <c r="B16" s="1137"/>
      <c r="C16" s="1138"/>
      <c r="D16" s="239" t="s">
        <v>15</v>
      </c>
      <c r="E16" s="238"/>
      <c r="F16" s="238"/>
      <c r="G16" s="238"/>
      <c r="H16" s="238"/>
      <c r="I16" s="235"/>
      <c r="J16" s="235"/>
      <c r="K16" s="235"/>
      <c r="L16" s="235"/>
      <c r="M16" s="235"/>
      <c r="N16" s="235"/>
      <c r="O16" s="235"/>
      <c r="P16" s="235"/>
      <c r="Q16" s="235"/>
      <c r="R16" s="235"/>
      <c r="S16" s="219"/>
    </row>
    <row r="17" spans="1:19" ht="17.25" customHeight="1">
      <c r="E17" s="43"/>
      <c r="F17" s="43"/>
      <c r="G17" s="43"/>
      <c r="H17" s="43"/>
    </row>
    <row r="18" spans="1:19" ht="17.25" customHeight="1">
      <c r="A18" s="84" t="s">
        <v>170</v>
      </c>
      <c r="F18" s="43"/>
      <c r="G18" s="43"/>
      <c r="H18" s="43"/>
      <c r="I18" s="20"/>
      <c r="J18" s="20"/>
    </row>
    <row r="19" spans="1:19" ht="17.25" customHeight="1">
      <c r="B19" s="89" t="s">
        <v>454</v>
      </c>
      <c r="F19" s="43"/>
      <c r="G19" s="43"/>
      <c r="H19" s="43"/>
      <c r="I19" s="20"/>
      <c r="J19" s="20"/>
    </row>
    <row r="20" spans="1:19" ht="18" customHeight="1">
      <c r="B20" s="85" t="s">
        <v>155</v>
      </c>
      <c r="C20" s="1115" t="s">
        <v>18</v>
      </c>
      <c r="D20" s="1116"/>
      <c r="E20" s="1116"/>
      <c r="F20" s="1116"/>
      <c r="G20" s="1117"/>
      <c r="H20" s="92" t="s">
        <v>156</v>
      </c>
      <c r="I20" s="1089" t="s">
        <v>19</v>
      </c>
      <c r="J20" s="1089"/>
      <c r="K20" s="1089"/>
      <c r="L20" s="1089"/>
      <c r="M20" s="1089"/>
      <c r="N20" s="1089"/>
      <c r="O20" s="1089"/>
      <c r="P20" s="1089"/>
      <c r="Q20" s="1089"/>
      <c r="R20" s="1089"/>
      <c r="S20" s="1089"/>
    </row>
    <row r="21" spans="1:19" ht="18" customHeight="1">
      <c r="B21" s="85" t="s">
        <v>157</v>
      </c>
      <c r="C21" s="1115" t="s">
        <v>263</v>
      </c>
      <c r="D21" s="1116"/>
      <c r="E21" s="1116"/>
      <c r="F21" s="1116"/>
      <c r="G21" s="1117"/>
      <c r="H21" s="86" t="s">
        <v>158</v>
      </c>
      <c r="I21" s="1089"/>
      <c r="J21" s="1089"/>
      <c r="K21" s="1089"/>
      <c r="L21" s="1089"/>
      <c r="M21" s="1089"/>
      <c r="N21" s="1089"/>
      <c r="O21" s="1089"/>
      <c r="P21" s="1089"/>
      <c r="Q21" s="1089"/>
      <c r="R21" s="1089"/>
      <c r="S21" s="1089"/>
    </row>
    <row r="22" spans="1:19" ht="18" customHeight="1">
      <c r="B22" s="85" t="s">
        <v>87</v>
      </c>
      <c r="C22" s="1101">
        <v>2000</v>
      </c>
      <c r="D22" s="1101"/>
      <c r="E22" s="1101"/>
      <c r="F22" s="1102"/>
      <c r="G22" s="104" t="s">
        <v>460</v>
      </c>
      <c r="H22" s="93" t="s">
        <v>159</v>
      </c>
      <c r="I22" s="1102"/>
      <c r="J22" s="1140"/>
      <c r="K22" s="1140"/>
      <c r="L22" s="1140"/>
      <c r="M22" s="1140"/>
      <c r="N22" s="1140"/>
      <c r="O22" s="1140"/>
      <c r="P22" s="1140"/>
      <c r="Q22" s="1141" t="s">
        <v>461</v>
      </c>
      <c r="R22" s="1141"/>
      <c r="S22" s="1142"/>
    </row>
    <row r="23" spans="1:19">
      <c r="E23" s="43"/>
      <c r="F23" s="43"/>
      <c r="G23" s="43"/>
      <c r="H23" s="43"/>
      <c r="I23" s="20"/>
      <c r="J23" s="20"/>
    </row>
    <row r="24" spans="1:19" ht="17.25" customHeight="1">
      <c r="B24" s="94" t="s">
        <v>160</v>
      </c>
      <c r="C24" s="203"/>
      <c r="D24" s="203"/>
      <c r="E24" s="43"/>
      <c r="F24" s="43"/>
      <c r="G24" s="43"/>
      <c r="H24" s="43"/>
    </row>
    <row r="25" spans="1:19" ht="17.25" customHeight="1">
      <c r="B25" s="1103" t="s">
        <v>161</v>
      </c>
      <c r="C25" s="1104"/>
      <c r="D25" s="1110" t="s">
        <v>264</v>
      </c>
      <c r="E25" s="1110"/>
      <c r="F25" s="1110"/>
      <c r="G25" s="1110"/>
      <c r="H25" s="1110"/>
      <c r="I25" s="1110"/>
      <c r="J25" s="1110"/>
      <c r="K25" s="1110"/>
      <c r="L25" s="1110"/>
      <c r="M25" s="1110"/>
      <c r="N25" s="1110"/>
      <c r="O25" s="1110"/>
      <c r="P25" s="1110"/>
      <c r="Q25" s="1110"/>
      <c r="R25" s="1110"/>
      <c r="S25" s="1110"/>
    </row>
    <row r="26" spans="1:19">
      <c r="B26" s="90" t="s">
        <v>162</v>
      </c>
      <c r="C26" s="91"/>
      <c r="D26" s="1109">
        <v>2</v>
      </c>
      <c r="E26" s="95" t="s">
        <v>163</v>
      </c>
      <c r="F26" s="43"/>
      <c r="H26" s="43"/>
    </row>
    <row r="27" spans="1:19">
      <c r="B27" s="1105" t="s">
        <v>462</v>
      </c>
      <c r="C27" s="1106"/>
      <c r="D27" s="1109"/>
      <c r="E27" s="95" t="s">
        <v>164</v>
      </c>
      <c r="F27" s="43"/>
      <c r="H27" s="43"/>
    </row>
    <row r="28" spans="1:19">
      <c r="B28" s="1107"/>
      <c r="C28" s="1108"/>
      <c r="D28" s="1109"/>
      <c r="E28" s="95" t="s">
        <v>165</v>
      </c>
      <c r="F28" s="43"/>
      <c r="H28" s="43"/>
    </row>
    <row r="29" spans="1:19" ht="17.25" customHeight="1">
      <c r="B29" s="1090" t="s">
        <v>463</v>
      </c>
      <c r="C29" s="1092"/>
      <c r="D29" s="998" t="s">
        <v>464</v>
      </c>
      <c r="E29" s="999"/>
      <c r="F29" s="999"/>
      <c r="G29" s="999"/>
      <c r="H29" s="999"/>
      <c r="I29" s="999"/>
      <c r="J29" s="999"/>
      <c r="K29" s="999"/>
      <c r="L29" s="999"/>
      <c r="M29" s="999"/>
      <c r="N29" s="999"/>
      <c r="O29" s="999"/>
      <c r="P29" s="999"/>
      <c r="Q29" s="999"/>
      <c r="R29" s="999"/>
      <c r="S29" s="1000"/>
    </row>
    <row r="30" spans="1:19">
      <c r="B30" s="1105" t="s">
        <v>465</v>
      </c>
      <c r="C30" s="1106"/>
      <c r="D30" s="1001"/>
      <c r="E30" s="1002"/>
      <c r="F30" s="1002"/>
      <c r="G30" s="1002"/>
      <c r="H30" s="1002"/>
      <c r="I30" s="1002"/>
      <c r="J30" s="1002"/>
      <c r="K30" s="1002"/>
      <c r="L30" s="1002"/>
      <c r="M30" s="1002"/>
      <c r="N30" s="1002"/>
      <c r="O30" s="1002"/>
      <c r="P30" s="1002"/>
      <c r="Q30" s="1002"/>
      <c r="R30" s="1002"/>
      <c r="S30" s="1003"/>
    </row>
    <row r="31" spans="1:19">
      <c r="B31" s="1105"/>
      <c r="C31" s="1106"/>
      <c r="D31" s="1001"/>
      <c r="E31" s="1002"/>
      <c r="F31" s="1002"/>
      <c r="G31" s="1002"/>
      <c r="H31" s="1002"/>
      <c r="I31" s="1002"/>
      <c r="J31" s="1002"/>
      <c r="K31" s="1002"/>
      <c r="L31" s="1002"/>
      <c r="M31" s="1002"/>
      <c r="N31" s="1002"/>
      <c r="O31" s="1002"/>
      <c r="P31" s="1002"/>
      <c r="Q31" s="1002"/>
      <c r="R31" s="1002"/>
      <c r="S31" s="1003"/>
    </row>
    <row r="32" spans="1:19">
      <c r="B32" s="1107"/>
      <c r="C32" s="1108"/>
      <c r="D32" s="1004"/>
      <c r="E32" s="1005"/>
      <c r="F32" s="1005"/>
      <c r="G32" s="1005"/>
      <c r="H32" s="1005"/>
      <c r="I32" s="1005"/>
      <c r="J32" s="1005"/>
      <c r="K32" s="1005"/>
      <c r="L32" s="1005"/>
      <c r="M32" s="1005"/>
      <c r="N32" s="1005"/>
      <c r="O32" s="1005"/>
      <c r="P32" s="1005"/>
      <c r="Q32" s="1005"/>
      <c r="R32" s="1005"/>
      <c r="S32" s="1006"/>
    </row>
    <row r="33" spans="2:19">
      <c r="E33" s="43"/>
      <c r="F33" s="43"/>
      <c r="G33" s="43"/>
      <c r="H33" s="43"/>
    </row>
    <row r="34" spans="2:19" ht="17.25" customHeight="1">
      <c r="B34" s="88" t="s">
        <v>17</v>
      </c>
      <c r="F34" s="43"/>
      <c r="G34" s="43"/>
      <c r="H34" s="43"/>
    </row>
    <row r="35" spans="2:19" ht="17.25" customHeight="1">
      <c r="B35" s="1111" t="s">
        <v>166</v>
      </c>
      <c r="C35" s="1085" t="s">
        <v>455</v>
      </c>
      <c r="D35" s="1085"/>
      <c r="E35" s="1085" t="s">
        <v>456</v>
      </c>
      <c r="F35" s="1085"/>
      <c r="G35" s="1085"/>
      <c r="H35" s="1085"/>
      <c r="I35" s="1085"/>
      <c r="J35" s="1085"/>
      <c r="K35" s="1085"/>
      <c r="L35" s="1085"/>
      <c r="M35" s="1085"/>
      <c r="N35" s="1086" t="s">
        <v>457</v>
      </c>
      <c r="O35" s="1086"/>
      <c r="P35" s="1086"/>
      <c r="Q35" s="1086"/>
      <c r="R35" s="1086"/>
      <c r="S35" s="1086"/>
    </row>
    <row r="36" spans="2:19" ht="17.25" customHeight="1">
      <c r="B36" s="1112"/>
      <c r="C36" s="1146"/>
      <c r="D36" s="1146"/>
      <c r="E36" s="1148"/>
      <c r="F36" s="1148"/>
      <c r="G36" s="1148"/>
      <c r="H36" s="1148"/>
      <c r="I36" s="1148"/>
      <c r="J36" s="1148"/>
      <c r="K36" s="1148"/>
      <c r="L36" s="1148"/>
      <c r="M36" s="1148"/>
      <c r="N36" s="1149"/>
      <c r="O36" s="1149"/>
      <c r="P36" s="1149"/>
      <c r="Q36" s="1149"/>
      <c r="R36" s="1149"/>
      <c r="S36" s="1149"/>
    </row>
    <row r="37" spans="2:19" ht="17.25" customHeight="1">
      <c r="B37" s="1112"/>
      <c r="C37" s="1147"/>
      <c r="D37" s="1147"/>
      <c r="E37" s="1114"/>
      <c r="F37" s="1114"/>
      <c r="G37" s="1114"/>
      <c r="H37" s="1114"/>
      <c r="I37" s="1114"/>
      <c r="J37" s="1114"/>
      <c r="K37" s="1114"/>
      <c r="L37" s="1114"/>
      <c r="M37" s="1114"/>
      <c r="N37" s="1150"/>
      <c r="O37" s="1150"/>
      <c r="P37" s="1150"/>
      <c r="Q37" s="1150"/>
      <c r="R37" s="1150"/>
      <c r="S37" s="1150"/>
    </row>
    <row r="38" spans="2:19" ht="17.25" customHeight="1">
      <c r="B38" s="1113"/>
      <c r="C38" s="1080" t="s">
        <v>167</v>
      </c>
      <c r="D38" s="1081"/>
      <c r="E38" s="1081"/>
      <c r="F38" s="1081"/>
      <c r="G38" s="1081"/>
      <c r="H38" s="1081"/>
      <c r="I38" s="1081"/>
      <c r="J38" s="1081"/>
      <c r="K38" s="1081"/>
      <c r="L38" s="1081"/>
      <c r="M38" s="1084"/>
      <c r="N38" s="1082"/>
      <c r="O38" s="1082"/>
      <c r="P38" s="1082"/>
      <c r="Q38" s="1082"/>
      <c r="R38" s="1082"/>
      <c r="S38" s="1082"/>
    </row>
    <row r="39" spans="2:19" ht="17.25" customHeight="1">
      <c r="B39" s="1111" t="s">
        <v>168</v>
      </c>
      <c r="C39" s="1085" t="s">
        <v>455</v>
      </c>
      <c r="D39" s="1085"/>
      <c r="E39" s="1085" t="s">
        <v>456</v>
      </c>
      <c r="F39" s="1085"/>
      <c r="G39" s="1085"/>
      <c r="H39" s="1085"/>
      <c r="I39" s="1085"/>
      <c r="J39" s="1085"/>
      <c r="K39" s="1085"/>
      <c r="L39" s="1085"/>
      <c r="M39" s="1085"/>
      <c r="N39" s="1086" t="s">
        <v>457</v>
      </c>
      <c r="O39" s="1086"/>
      <c r="P39" s="1086"/>
      <c r="Q39" s="1086"/>
      <c r="R39" s="1086"/>
      <c r="S39" s="1086"/>
    </row>
    <row r="40" spans="2:19" ht="17.25" customHeight="1">
      <c r="B40" s="1112"/>
      <c r="C40" s="1087" t="s">
        <v>1033</v>
      </c>
      <c r="D40" s="1087"/>
      <c r="E40" s="1088" t="s">
        <v>20</v>
      </c>
      <c r="F40" s="1088"/>
      <c r="G40" s="1088"/>
      <c r="H40" s="1088"/>
      <c r="I40" s="1088"/>
      <c r="J40" s="1088"/>
      <c r="K40" s="1088"/>
      <c r="L40" s="1088"/>
      <c r="M40" s="1088"/>
      <c r="N40" s="1083">
        <v>4000</v>
      </c>
      <c r="O40" s="1083"/>
      <c r="P40" s="1083"/>
      <c r="Q40" s="1083"/>
      <c r="R40" s="1083"/>
      <c r="S40" s="1083"/>
    </row>
    <row r="41" spans="2:19" ht="17.25" customHeight="1">
      <c r="B41" s="1112"/>
      <c r="C41" s="1077"/>
      <c r="D41" s="1077"/>
      <c r="E41" s="1078"/>
      <c r="F41" s="1078"/>
      <c r="G41" s="1078"/>
      <c r="H41" s="1078"/>
      <c r="I41" s="1078"/>
      <c r="J41" s="1078"/>
      <c r="K41" s="1078"/>
      <c r="L41" s="1078"/>
      <c r="M41" s="1078"/>
      <c r="N41" s="1079"/>
      <c r="O41" s="1079"/>
      <c r="P41" s="1079"/>
      <c r="Q41" s="1079"/>
      <c r="R41" s="1079"/>
      <c r="S41" s="1079"/>
    </row>
    <row r="42" spans="2:19" ht="17.25" customHeight="1">
      <c r="B42" s="1113"/>
      <c r="C42" s="1080" t="s">
        <v>167</v>
      </c>
      <c r="D42" s="1081"/>
      <c r="E42" s="1081"/>
      <c r="F42" s="1081"/>
      <c r="G42" s="1081"/>
      <c r="H42" s="1081"/>
      <c r="I42" s="1081"/>
      <c r="J42" s="1081"/>
      <c r="K42" s="1081"/>
      <c r="L42" s="1081"/>
      <c r="M42" s="1084"/>
      <c r="N42" s="1082">
        <f>SUM(N40:S41)</f>
        <v>4000</v>
      </c>
      <c r="O42" s="1082"/>
      <c r="P42" s="1082"/>
      <c r="Q42" s="1082"/>
      <c r="R42" s="1082"/>
      <c r="S42" s="1082"/>
    </row>
    <row r="43" spans="2:19" ht="17.25" customHeight="1">
      <c r="B43" s="1111" t="s">
        <v>169</v>
      </c>
      <c r="C43" s="1085" t="s">
        <v>455</v>
      </c>
      <c r="D43" s="1085"/>
      <c r="E43" s="1085" t="s">
        <v>456</v>
      </c>
      <c r="F43" s="1085"/>
      <c r="G43" s="1085"/>
      <c r="H43" s="1085"/>
      <c r="I43" s="1085"/>
      <c r="J43" s="1085"/>
      <c r="K43" s="1085"/>
      <c r="L43" s="1085"/>
      <c r="M43" s="1085"/>
      <c r="N43" s="1086" t="s">
        <v>457</v>
      </c>
      <c r="O43" s="1086"/>
      <c r="P43" s="1086"/>
      <c r="Q43" s="1086"/>
      <c r="R43" s="1086"/>
      <c r="S43" s="1086"/>
    </row>
    <row r="44" spans="2:19" ht="17.25" customHeight="1">
      <c r="B44" s="1112"/>
      <c r="C44" s="1087" t="s">
        <v>1033</v>
      </c>
      <c r="D44" s="1087"/>
      <c r="E44" s="1088" t="s">
        <v>16</v>
      </c>
      <c r="F44" s="1088"/>
      <c r="G44" s="1088"/>
      <c r="H44" s="1088"/>
      <c r="I44" s="1088"/>
      <c r="J44" s="1088"/>
      <c r="K44" s="1088"/>
      <c r="L44" s="1088"/>
      <c r="M44" s="1088"/>
      <c r="N44" s="1083">
        <v>1000</v>
      </c>
      <c r="O44" s="1083"/>
      <c r="P44" s="1083"/>
      <c r="Q44" s="1083"/>
      <c r="R44" s="1083"/>
      <c r="S44" s="1083"/>
    </row>
    <row r="45" spans="2:19" ht="17.25" customHeight="1">
      <c r="B45" s="1112"/>
      <c r="C45" s="1077" t="s">
        <v>1034</v>
      </c>
      <c r="D45" s="1077"/>
      <c r="E45" s="1078" t="s">
        <v>265</v>
      </c>
      <c r="F45" s="1078"/>
      <c r="G45" s="1078"/>
      <c r="H45" s="1078"/>
      <c r="I45" s="1078"/>
      <c r="J45" s="1078"/>
      <c r="K45" s="1078"/>
      <c r="L45" s="1078"/>
      <c r="M45" s="1078"/>
      <c r="N45" s="1079">
        <v>1000</v>
      </c>
      <c r="O45" s="1079"/>
      <c r="P45" s="1079"/>
      <c r="Q45" s="1079"/>
      <c r="R45" s="1079"/>
      <c r="S45" s="1079"/>
    </row>
    <row r="46" spans="2:19" ht="17.25" customHeight="1">
      <c r="B46" s="1113"/>
      <c r="C46" s="1080" t="s">
        <v>167</v>
      </c>
      <c r="D46" s="1081"/>
      <c r="E46" s="1081"/>
      <c r="F46" s="1081"/>
      <c r="G46" s="1081"/>
      <c r="H46" s="1081"/>
      <c r="I46" s="1081"/>
      <c r="J46" s="1081"/>
      <c r="K46" s="1081"/>
      <c r="L46" s="1081"/>
      <c r="M46" s="1081"/>
      <c r="N46" s="1082">
        <f>SUM(N44:S45)</f>
        <v>2000</v>
      </c>
      <c r="O46" s="1082"/>
      <c r="P46" s="1082"/>
      <c r="Q46" s="1082"/>
      <c r="R46" s="1082"/>
      <c r="S46" s="1082"/>
    </row>
    <row r="47" spans="2:19" ht="17.25" customHeight="1">
      <c r="B47" s="1099" t="s">
        <v>466</v>
      </c>
      <c r="C47" s="1099"/>
      <c r="D47" s="1099"/>
      <c r="E47" s="1099"/>
      <c r="F47" s="1099"/>
      <c r="G47" s="1099"/>
      <c r="H47" s="1099"/>
      <c r="I47" s="1099"/>
      <c r="J47" s="1099"/>
      <c r="K47" s="1099"/>
      <c r="L47" s="1099"/>
      <c r="M47" s="1100"/>
      <c r="N47" s="1082">
        <f>SUM(N38,N42,N46)</f>
        <v>6000</v>
      </c>
      <c r="O47" s="1082"/>
      <c r="P47" s="1082"/>
      <c r="Q47" s="1082"/>
      <c r="R47" s="1082"/>
      <c r="S47" s="1082"/>
    </row>
    <row r="48" spans="2:19" ht="22.5" customHeight="1">
      <c r="B48" s="155" t="s">
        <v>275</v>
      </c>
      <c r="C48" s="96"/>
      <c r="D48" s="96"/>
      <c r="E48" s="96"/>
      <c r="F48" s="96"/>
      <c r="G48" s="96"/>
      <c r="H48" s="96"/>
      <c r="I48" s="96"/>
      <c r="J48" s="96"/>
      <c r="K48" s="96"/>
      <c r="L48" s="96"/>
      <c r="M48" s="96"/>
      <c r="N48" s="87"/>
      <c r="O48" s="87"/>
      <c r="P48" s="87"/>
      <c r="Q48" s="87"/>
      <c r="R48" s="87"/>
      <c r="S48" s="87"/>
    </row>
    <row r="49" spans="5:8" ht="17.25" customHeight="1">
      <c r="F49" s="43"/>
      <c r="G49" s="43"/>
      <c r="H49" s="43"/>
    </row>
    <row r="50" spans="5:8">
      <c r="E50" s="43"/>
      <c r="F50" s="43"/>
      <c r="G50" s="43"/>
      <c r="H50" s="43"/>
    </row>
    <row r="51" spans="5:8">
      <c r="E51" s="43"/>
      <c r="F51" s="43"/>
      <c r="G51" s="43"/>
      <c r="H51" s="43"/>
    </row>
    <row r="52" spans="5:8">
      <c r="E52" s="43"/>
      <c r="F52" s="43"/>
      <c r="G52" s="43"/>
      <c r="H52" s="43"/>
    </row>
    <row r="53" spans="5:8">
      <c r="E53" s="43"/>
      <c r="F53" s="43"/>
      <c r="G53" s="43"/>
      <c r="H53" s="43"/>
    </row>
  </sheetData>
  <mergeCells count="75">
    <mergeCell ref="N39:S39"/>
    <mergeCell ref="C40:D40"/>
    <mergeCell ref="E40:M40"/>
    <mergeCell ref="N40:S40"/>
    <mergeCell ref="B39:B42"/>
    <mergeCell ref="I22:P22"/>
    <mergeCell ref="Q22:S22"/>
    <mergeCell ref="B29:C29"/>
    <mergeCell ref="D12:S12"/>
    <mergeCell ref="N38:S38"/>
    <mergeCell ref="C35:D35"/>
    <mergeCell ref="C36:D36"/>
    <mergeCell ref="C37:D37"/>
    <mergeCell ref="C38:M38"/>
    <mergeCell ref="E35:M35"/>
    <mergeCell ref="E36:M36"/>
    <mergeCell ref="N36:S36"/>
    <mergeCell ref="N37:S37"/>
    <mergeCell ref="B43:B46"/>
    <mergeCell ref="C20:G20"/>
    <mergeCell ref="B8:E8"/>
    <mergeCell ref="B9:E9"/>
    <mergeCell ref="F8:S9"/>
    <mergeCell ref="C21:G21"/>
    <mergeCell ref="I21:S21"/>
    <mergeCell ref="B11:E11"/>
    <mergeCell ref="F11:L11"/>
    <mergeCell ref="F10:L10"/>
    <mergeCell ref="D15:S15"/>
    <mergeCell ref="B10:E10"/>
    <mergeCell ref="I20:S20"/>
    <mergeCell ref="B12:C16"/>
    <mergeCell ref="D13:S13"/>
    <mergeCell ref="D14:S14"/>
    <mergeCell ref="L2:S2"/>
    <mergeCell ref="L3:S3"/>
    <mergeCell ref="B47:M47"/>
    <mergeCell ref="N47:S47"/>
    <mergeCell ref="C22:F22"/>
    <mergeCell ref="B25:C25"/>
    <mergeCell ref="B27:C28"/>
    <mergeCell ref="D26:D28"/>
    <mergeCell ref="D25:S25"/>
    <mergeCell ref="B30:C32"/>
    <mergeCell ref="D29:S32"/>
    <mergeCell ref="B35:B38"/>
    <mergeCell ref="E37:M37"/>
    <mergeCell ref="C39:D39"/>
    <mergeCell ref="E39:M39"/>
    <mergeCell ref="N35:S35"/>
    <mergeCell ref="A4:T4"/>
    <mergeCell ref="H7:L7"/>
    <mergeCell ref="M7:S7"/>
    <mergeCell ref="B6:E6"/>
    <mergeCell ref="B7:E7"/>
    <mergeCell ref="F6:G6"/>
    <mergeCell ref="H6:L6"/>
    <mergeCell ref="M6:S6"/>
    <mergeCell ref="F7:G7"/>
    <mergeCell ref="N44:S44"/>
    <mergeCell ref="C41:D41"/>
    <mergeCell ref="E41:M41"/>
    <mergeCell ref="N41:S41"/>
    <mergeCell ref="C42:M42"/>
    <mergeCell ref="N42:S42"/>
    <mergeCell ref="C43:D43"/>
    <mergeCell ref="E43:M43"/>
    <mergeCell ref="N43:S43"/>
    <mergeCell ref="C44:D44"/>
    <mergeCell ref="E44:M44"/>
    <mergeCell ref="C45:D45"/>
    <mergeCell ref="E45:M45"/>
    <mergeCell ref="N45:S45"/>
    <mergeCell ref="C46:M46"/>
    <mergeCell ref="N46:S46"/>
  </mergeCells>
  <phoneticPr fontId="3"/>
  <printOptions horizontalCentered="1"/>
  <pageMargins left="0.70866141732283472" right="0.70866141732283472" top="0.59055118110236227" bottom="0.39370078740157483" header="0.51181102362204722" footer="0.39370078740157483"/>
  <pageSetup paperSize="9" scale="92" orientation="portrait" cellComments="asDisplayed"/>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fitToPage="1"/>
  </sheetPr>
  <dimension ref="A1:D53"/>
  <sheetViews>
    <sheetView showGridLines="0" topLeftCell="A31" zoomScale="90" zoomScaleNormal="90" workbookViewId="0">
      <selection activeCell="B6" sqref="B6"/>
    </sheetView>
  </sheetViews>
  <sheetFormatPr defaultColWidth="9" defaultRowHeight="13.5"/>
  <cols>
    <col min="1" max="1" width="1.25" style="141" customWidth="1"/>
    <col min="2" max="2" width="10" style="141" customWidth="1"/>
    <col min="3" max="3" width="38.75" style="141" customWidth="1"/>
    <col min="4" max="4" width="30" style="141" customWidth="1"/>
    <col min="5" max="5" width="1.25" style="141" customWidth="1"/>
    <col min="6" max="16384" width="9" style="141"/>
  </cols>
  <sheetData>
    <row r="1" spans="1:4" ht="17.25">
      <c r="B1" s="1151" t="s">
        <v>271</v>
      </c>
      <c r="C1" s="1151"/>
      <c r="D1" s="1151"/>
    </row>
    <row r="2" spans="1:4">
      <c r="B2" s="140"/>
    </row>
    <row r="3" spans="1:4" ht="15" customHeight="1">
      <c r="A3" s="21" t="s">
        <v>267</v>
      </c>
      <c r="B3" s="140"/>
    </row>
    <row r="4" spans="1:4" ht="15" customHeight="1">
      <c r="B4" s="141" t="s">
        <v>1073</v>
      </c>
    </row>
    <row r="5" spans="1:4" ht="15" customHeight="1">
      <c r="B5" s="141" t="s">
        <v>1074</v>
      </c>
    </row>
    <row r="6" spans="1:4" ht="15" customHeight="1">
      <c r="B6" s="141" t="s">
        <v>373</v>
      </c>
    </row>
    <row r="7" spans="1:4" ht="15" customHeight="1">
      <c r="B7" s="141" t="s">
        <v>374</v>
      </c>
    </row>
    <row r="8" spans="1:4" ht="15" customHeight="1"/>
    <row r="9" spans="1:4" s="143" customFormat="1" ht="15" customHeight="1">
      <c r="B9" s="144" t="s">
        <v>467</v>
      </c>
    </row>
    <row r="10" spans="1:4" s="143" customFormat="1" ht="15" customHeight="1">
      <c r="B10" s="144" t="s">
        <v>468</v>
      </c>
    </row>
    <row r="11" spans="1:4" s="143" customFormat="1" ht="15" customHeight="1">
      <c r="B11" s="144" t="s">
        <v>21</v>
      </c>
    </row>
    <row r="12" spans="1:4" s="143" customFormat="1" ht="15" customHeight="1">
      <c r="B12" s="144"/>
    </row>
    <row r="13" spans="1:4" ht="15" customHeight="1">
      <c r="A13" s="21" t="s">
        <v>270</v>
      </c>
      <c r="B13" s="140"/>
    </row>
    <row r="14" spans="1:4" ht="7.5" customHeight="1">
      <c r="B14" s="140"/>
    </row>
    <row r="15" spans="1:4" ht="19.5" customHeight="1">
      <c r="B15" s="145" t="s">
        <v>268</v>
      </c>
      <c r="C15" s="145" t="s">
        <v>488</v>
      </c>
      <c r="D15" s="145" t="s">
        <v>489</v>
      </c>
    </row>
    <row r="16" spans="1:4" ht="19.5" customHeight="1">
      <c r="B16" s="1152" t="s">
        <v>266</v>
      </c>
      <c r="C16" s="148" t="s">
        <v>490</v>
      </c>
      <c r="D16" s="149"/>
    </row>
    <row r="17" spans="2:4" ht="19.5" customHeight="1">
      <c r="B17" s="1153"/>
      <c r="C17" s="151" t="s">
        <v>491</v>
      </c>
      <c r="D17" s="152" t="s">
        <v>492</v>
      </c>
    </row>
    <row r="18" spans="2:4" ht="30" customHeight="1">
      <c r="B18" s="1153"/>
      <c r="C18" s="154" t="s">
        <v>493</v>
      </c>
      <c r="D18" s="1155" t="s">
        <v>375</v>
      </c>
    </row>
    <row r="19" spans="2:4" ht="18" customHeight="1">
      <c r="B19" s="1153"/>
      <c r="C19" s="146" t="s">
        <v>469</v>
      </c>
      <c r="D19" s="1156"/>
    </row>
    <row r="20" spans="2:4" ht="18" customHeight="1">
      <c r="B20" s="1153"/>
      <c r="C20" s="142" t="s">
        <v>470</v>
      </c>
      <c r="D20" s="1156"/>
    </row>
    <row r="21" spans="2:4" ht="30" customHeight="1">
      <c r="B21" s="1153"/>
      <c r="C21" s="153" t="s">
        <v>22</v>
      </c>
      <c r="D21" s="1157"/>
    </row>
    <row r="22" spans="2:4" ht="30" customHeight="1">
      <c r="B22" s="1153"/>
      <c r="C22" s="154" t="s">
        <v>376</v>
      </c>
      <c r="D22" s="1158" t="s">
        <v>25</v>
      </c>
    </row>
    <row r="23" spans="2:4" ht="18" customHeight="1">
      <c r="B23" s="1153"/>
      <c r="C23" s="142" t="s">
        <v>471</v>
      </c>
      <c r="D23" s="1159"/>
    </row>
    <row r="24" spans="2:4" ht="18" customHeight="1">
      <c r="B24" s="1153"/>
      <c r="C24" s="142" t="s">
        <v>472</v>
      </c>
      <c r="D24" s="1159"/>
    </row>
    <row r="25" spans="2:4" ht="18" customHeight="1">
      <c r="B25" s="1153"/>
      <c r="C25" s="142" t="s">
        <v>473</v>
      </c>
      <c r="D25" s="1159"/>
    </row>
    <row r="26" spans="2:4" ht="30" customHeight="1">
      <c r="B26" s="1154"/>
      <c r="C26" s="147" t="s">
        <v>474</v>
      </c>
      <c r="D26" s="1160"/>
    </row>
    <row r="27" spans="2:4" ht="19.5" customHeight="1">
      <c r="B27" s="1152" t="s">
        <v>475</v>
      </c>
      <c r="C27" s="148" t="s">
        <v>269</v>
      </c>
      <c r="D27" s="149"/>
    </row>
    <row r="28" spans="2:4" ht="19.5" customHeight="1">
      <c r="B28" s="1153"/>
      <c r="C28" s="151" t="s">
        <v>23</v>
      </c>
      <c r="D28" s="152" t="s">
        <v>476</v>
      </c>
    </row>
    <row r="29" spans="2:4" ht="30" customHeight="1">
      <c r="B29" s="1153"/>
      <c r="C29" s="154" t="s">
        <v>477</v>
      </c>
      <c r="D29" s="1155" t="s">
        <v>478</v>
      </c>
    </row>
    <row r="30" spans="2:4" ht="19.5" customHeight="1">
      <c r="B30" s="1153"/>
      <c r="C30" s="146" t="s">
        <v>479</v>
      </c>
      <c r="D30" s="1156"/>
    </row>
    <row r="31" spans="2:4" ht="19.5" customHeight="1">
      <c r="B31" s="1153"/>
      <c r="C31" s="142" t="s">
        <v>480</v>
      </c>
      <c r="D31" s="1156"/>
    </row>
    <row r="32" spans="2:4" ht="30" customHeight="1">
      <c r="B32" s="1153"/>
      <c r="C32" s="153" t="s">
        <v>481</v>
      </c>
      <c r="D32" s="1157"/>
    </row>
    <row r="33" spans="2:4" ht="43.5" customHeight="1">
      <c r="B33" s="1153"/>
      <c r="C33" s="154" t="s">
        <v>24</v>
      </c>
      <c r="D33" s="1155" t="s">
        <v>482</v>
      </c>
    </row>
    <row r="34" spans="2:4" ht="18" customHeight="1">
      <c r="B34" s="1153"/>
      <c r="C34" s="142" t="s">
        <v>483</v>
      </c>
      <c r="D34" s="1156"/>
    </row>
    <row r="35" spans="2:4" ht="18" customHeight="1">
      <c r="B35" s="1153"/>
      <c r="C35" s="142" t="s">
        <v>484</v>
      </c>
      <c r="D35" s="1156"/>
    </row>
    <row r="36" spans="2:4" ht="18" customHeight="1">
      <c r="B36" s="1153"/>
      <c r="C36" s="142" t="s">
        <v>485</v>
      </c>
      <c r="D36" s="1156" t="s">
        <v>486</v>
      </c>
    </row>
    <row r="37" spans="2:4" ht="30" customHeight="1">
      <c r="B37" s="1153"/>
      <c r="C37" s="146" t="s">
        <v>487</v>
      </c>
      <c r="D37" s="1156"/>
    </row>
    <row r="38" spans="2:4" ht="19.5" customHeight="1">
      <c r="B38" s="1154"/>
      <c r="C38" s="193" t="s">
        <v>377</v>
      </c>
      <c r="D38" s="150"/>
    </row>
    <row r="39" spans="2:4" ht="15" customHeight="1"/>
    <row r="40" spans="2:4" ht="15" customHeight="1"/>
    <row r="41" spans="2:4" ht="15" customHeight="1"/>
    <row r="42" spans="2:4" ht="15" customHeight="1"/>
    <row r="43" spans="2:4" ht="15" customHeight="1"/>
    <row r="44" spans="2:4" ht="15" customHeight="1"/>
    <row r="45" spans="2:4" ht="15" customHeight="1"/>
    <row r="46" spans="2:4" ht="15" customHeight="1"/>
    <row r="47" spans="2:4" ht="15" customHeight="1"/>
    <row r="48" spans="2:4" ht="15" customHeight="1"/>
    <row r="49" ht="15" customHeight="1"/>
    <row r="50" ht="15" customHeight="1"/>
    <row r="51" ht="15" customHeight="1"/>
    <row r="52" ht="15" customHeight="1"/>
    <row r="53" ht="15" customHeight="1"/>
  </sheetData>
  <mergeCells count="8">
    <mergeCell ref="B1:D1"/>
    <mergeCell ref="B16:B26"/>
    <mergeCell ref="B27:B38"/>
    <mergeCell ref="D18:D21"/>
    <mergeCell ref="D29:D32"/>
    <mergeCell ref="D33:D35"/>
    <mergeCell ref="D36:D37"/>
    <mergeCell ref="D22:D26"/>
  </mergeCells>
  <phoneticPr fontId="3"/>
  <printOptions horizontalCentered="1"/>
  <pageMargins left="0.70866141732283472" right="0.70866141732283472" top="0.59055118110236227" bottom="0.39370078740157483" header="0.51181102362204722" footer="0.39370078740157483"/>
  <pageSetup paperSize="9" orientation="portrait" cellComments="asDisplayed"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fitToPage="1"/>
  </sheetPr>
  <dimension ref="A1:AA45"/>
  <sheetViews>
    <sheetView zoomScaleNormal="100" workbookViewId="0">
      <selection activeCell="A35" sqref="A35:C35"/>
    </sheetView>
  </sheetViews>
  <sheetFormatPr defaultRowHeight="14.25"/>
  <cols>
    <col min="1" max="2" width="2.75" customWidth="1"/>
    <col min="3" max="3" width="21.5" customWidth="1"/>
    <col min="4" max="4" width="14" customWidth="1"/>
    <col min="8" max="8" width="9.125" customWidth="1"/>
    <col min="9" max="9" width="2.5" customWidth="1"/>
  </cols>
  <sheetData>
    <row r="1" spans="1:11" ht="22.5" customHeight="1">
      <c r="A1" s="1167" t="s">
        <v>586</v>
      </c>
      <c r="B1" s="1167"/>
      <c r="C1" s="1167"/>
      <c r="D1" s="1167"/>
      <c r="E1" s="1167"/>
      <c r="F1" s="1167"/>
      <c r="G1" s="1167"/>
      <c r="H1" s="1167"/>
    </row>
    <row r="2" spans="1:11" ht="22.5" customHeight="1">
      <c r="A2" s="289"/>
      <c r="B2" s="289"/>
      <c r="C2" s="289"/>
      <c r="D2" s="289"/>
      <c r="E2" s="289"/>
      <c r="F2" s="289"/>
      <c r="G2" s="289"/>
      <c r="H2" s="289"/>
    </row>
    <row r="3" spans="1:11" s="261" customFormat="1" ht="99" customHeight="1">
      <c r="A3" s="1166" t="s">
        <v>1075</v>
      </c>
      <c r="B3" s="1166"/>
      <c r="C3" s="1166"/>
      <c r="D3" s="1166"/>
      <c r="E3" s="1166"/>
      <c r="F3" s="1166"/>
      <c r="G3" s="1166"/>
      <c r="H3" s="1166"/>
      <c r="I3" s="1166"/>
    </row>
    <row r="4" spans="1:11" s="261" customFormat="1" ht="26.25" customHeight="1"/>
    <row r="5" spans="1:11" s="261" customFormat="1" ht="16.5" customHeight="1">
      <c r="A5" s="816" t="s">
        <v>58</v>
      </c>
      <c r="B5" s="816"/>
      <c r="C5" s="816"/>
      <c r="D5" s="816"/>
      <c r="E5" s="816"/>
      <c r="F5" s="816"/>
      <c r="G5" s="816"/>
      <c r="H5" s="816"/>
    </row>
    <row r="6" spans="1:11" s="261" customFormat="1" ht="26.25" customHeight="1"/>
    <row r="7" spans="1:11" s="261" customFormat="1" ht="16.5" customHeight="1">
      <c r="B7" s="290">
        <v>1</v>
      </c>
      <c r="C7" s="1168" t="s">
        <v>704</v>
      </c>
      <c r="D7" s="1166"/>
      <c r="E7" s="1166"/>
      <c r="F7" s="1166"/>
      <c r="G7" s="1166"/>
      <c r="H7" s="1166"/>
    </row>
    <row r="8" spans="1:11" s="261" customFormat="1" ht="16.5" customHeight="1">
      <c r="B8" s="290"/>
      <c r="C8" s="1166"/>
      <c r="D8" s="1166"/>
      <c r="E8" s="1166"/>
      <c r="F8" s="1166"/>
      <c r="G8" s="1166"/>
      <c r="H8" s="1166"/>
    </row>
    <row r="9" spans="1:11" s="261" customFormat="1" ht="16.5" customHeight="1">
      <c r="B9" s="290"/>
      <c r="C9" s="1166"/>
      <c r="D9" s="1166"/>
      <c r="E9" s="1166"/>
      <c r="F9" s="1166"/>
      <c r="G9" s="1166"/>
      <c r="H9" s="1166"/>
      <c r="K9" t="s">
        <v>647</v>
      </c>
    </row>
    <row r="10" spans="1:11" s="261" customFormat="1" ht="16.5" customHeight="1">
      <c r="B10" s="290">
        <v>2</v>
      </c>
      <c r="C10" s="1166" t="s">
        <v>703</v>
      </c>
      <c r="D10" s="1166"/>
      <c r="E10" s="1166"/>
      <c r="F10" s="1166"/>
      <c r="G10" s="1166"/>
      <c r="H10" s="1166"/>
    </row>
    <row r="11" spans="1:11" s="261" customFormat="1" ht="16.5" customHeight="1">
      <c r="B11" s="290"/>
      <c r="C11" s="1166"/>
      <c r="D11" s="1166"/>
      <c r="E11" s="1166"/>
      <c r="F11" s="1166"/>
      <c r="G11" s="1166"/>
      <c r="H11" s="1166"/>
    </row>
    <row r="12" spans="1:11" s="261" customFormat="1" ht="16.5" customHeight="1">
      <c r="B12" s="290"/>
      <c r="C12" s="1166"/>
      <c r="D12" s="1166"/>
      <c r="E12" s="1166"/>
      <c r="F12" s="1166"/>
      <c r="G12" s="1166"/>
      <c r="H12" s="1166"/>
    </row>
    <row r="13" spans="1:11" s="261" customFormat="1" ht="16.5" customHeight="1">
      <c r="B13" s="290">
        <v>3</v>
      </c>
      <c r="C13" s="1166" t="s">
        <v>701</v>
      </c>
      <c r="D13" s="1166"/>
      <c r="E13" s="1166"/>
      <c r="F13" s="1166"/>
      <c r="G13" s="1166"/>
      <c r="H13" s="1166"/>
    </row>
    <row r="14" spans="1:11" s="261" customFormat="1" ht="16.5" customHeight="1">
      <c r="B14" s="290"/>
      <c r="C14" s="1166"/>
      <c r="D14" s="1166"/>
      <c r="E14" s="1166"/>
      <c r="F14" s="1166"/>
      <c r="G14" s="1166"/>
      <c r="H14" s="1166"/>
    </row>
    <row r="15" spans="1:11" s="261" customFormat="1" ht="16.5" customHeight="1">
      <c r="B15" s="290">
        <v>4</v>
      </c>
      <c r="C15" s="1166" t="s">
        <v>587</v>
      </c>
      <c r="D15" s="1166"/>
      <c r="E15" s="1166"/>
      <c r="F15" s="1166"/>
      <c r="G15" s="1166"/>
      <c r="H15" s="1166"/>
    </row>
    <row r="16" spans="1:11" s="261" customFormat="1" ht="16.5" customHeight="1">
      <c r="B16" s="290"/>
      <c r="C16" s="1166"/>
      <c r="D16" s="1166"/>
      <c r="E16" s="1166"/>
      <c r="F16" s="1166"/>
      <c r="G16" s="1166"/>
      <c r="H16" s="1166"/>
    </row>
    <row r="17" spans="1:9" s="261" customFormat="1" ht="16.5" customHeight="1">
      <c r="B17" s="290"/>
      <c r="C17" s="1166"/>
      <c r="D17" s="1166"/>
      <c r="E17" s="1166"/>
      <c r="F17" s="1166"/>
      <c r="G17" s="1166"/>
      <c r="H17" s="1166"/>
    </row>
    <row r="18" spans="1:9" s="261" customFormat="1" ht="16.5" customHeight="1">
      <c r="B18" s="290">
        <v>5</v>
      </c>
      <c r="C18" s="1166" t="s">
        <v>702</v>
      </c>
      <c r="D18" s="1166"/>
      <c r="E18" s="1166"/>
      <c r="F18" s="1166"/>
      <c r="G18" s="1166"/>
      <c r="H18" s="1166"/>
    </row>
    <row r="19" spans="1:9" s="261" customFormat="1" ht="16.5" customHeight="1">
      <c r="B19" s="290"/>
      <c r="C19" s="1166"/>
      <c r="D19" s="1166"/>
      <c r="E19" s="1166"/>
      <c r="F19" s="1166"/>
      <c r="G19" s="1166"/>
      <c r="H19" s="1166"/>
    </row>
    <row r="20" spans="1:9" s="261" customFormat="1" ht="16.5" customHeight="1">
      <c r="B20" s="290"/>
      <c r="C20" s="1166"/>
      <c r="D20" s="1166"/>
      <c r="E20" s="1166"/>
      <c r="F20" s="1166"/>
      <c r="G20" s="1166"/>
      <c r="H20" s="1166"/>
    </row>
    <row r="21" spans="1:9" s="261" customFormat="1" ht="16.5" customHeight="1">
      <c r="B21" s="290"/>
      <c r="C21" s="1166"/>
      <c r="D21" s="1166"/>
      <c r="E21" s="1166"/>
      <c r="F21" s="1166"/>
      <c r="G21" s="1166"/>
      <c r="H21" s="1166"/>
    </row>
    <row r="22" spans="1:9" s="261" customFormat="1" ht="16.5" customHeight="1">
      <c r="B22" s="290">
        <v>6</v>
      </c>
      <c r="C22" s="1166" t="s">
        <v>705</v>
      </c>
      <c r="D22" s="1166"/>
      <c r="E22" s="1166"/>
      <c r="F22" s="1166"/>
      <c r="G22" s="1166"/>
      <c r="H22" s="1166"/>
    </row>
    <row r="23" spans="1:9" s="261" customFormat="1" ht="16.5" customHeight="1">
      <c r="B23" s="290"/>
      <c r="C23" s="1166"/>
      <c r="D23" s="1166"/>
      <c r="E23" s="1166"/>
      <c r="F23" s="1166"/>
      <c r="G23" s="1166"/>
      <c r="H23" s="1166"/>
    </row>
    <row r="24" spans="1:9" s="261" customFormat="1" ht="16.5" customHeight="1">
      <c r="B24" s="290"/>
      <c r="C24" s="1166"/>
      <c r="D24" s="1166"/>
      <c r="E24" s="1166"/>
      <c r="F24" s="1166"/>
      <c r="G24" s="1166"/>
      <c r="H24" s="1166"/>
    </row>
    <row r="25" spans="1:9" s="261" customFormat="1" ht="16.5" customHeight="1">
      <c r="B25" s="290"/>
      <c r="C25" s="1166"/>
      <c r="D25" s="1166"/>
      <c r="E25" s="1166"/>
      <c r="F25" s="1166"/>
      <c r="G25" s="1166"/>
      <c r="H25" s="1166"/>
    </row>
    <row r="26" spans="1:9" s="261" customFormat="1" ht="16.5" customHeight="1"/>
    <row r="27" spans="1:9" s="261" customFormat="1" ht="16.5" customHeight="1"/>
    <row r="28" spans="1:9" s="261" customFormat="1" ht="16.5" customHeight="1">
      <c r="A28" s="1166" t="s">
        <v>588</v>
      </c>
      <c r="B28" s="1166"/>
      <c r="C28" s="1166"/>
      <c r="D28" s="1166"/>
      <c r="E28" s="1166"/>
      <c r="F28" s="1166"/>
      <c r="G28" s="1166"/>
      <c r="H28" s="1166"/>
      <c r="I28" s="1166"/>
    </row>
    <row r="29" spans="1:9" s="261" customFormat="1" ht="16.5" customHeight="1">
      <c r="A29" s="1166"/>
      <c r="B29" s="1166"/>
      <c r="C29" s="1166"/>
      <c r="D29" s="1166"/>
      <c r="E29" s="1166"/>
      <c r="F29" s="1166"/>
      <c r="G29" s="1166"/>
      <c r="H29" s="1166"/>
      <c r="I29" s="1166"/>
    </row>
    <row r="30" spans="1:9" s="261" customFormat="1" ht="16.5" customHeight="1">
      <c r="A30" s="1166"/>
      <c r="B30" s="1166"/>
      <c r="C30" s="1166"/>
      <c r="D30" s="1166"/>
      <c r="E30" s="1166"/>
      <c r="F30" s="1166"/>
      <c r="G30" s="1166"/>
      <c r="H30" s="1166"/>
      <c r="I30" s="1166"/>
    </row>
    <row r="31" spans="1:9" s="261" customFormat="1" ht="16.5" customHeight="1">
      <c r="A31" s="1166"/>
      <c r="B31" s="1166"/>
      <c r="C31" s="1166"/>
      <c r="D31" s="1166"/>
      <c r="E31" s="1166"/>
      <c r="F31" s="1166"/>
      <c r="G31" s="1166"/>
      <c r="H31" s="1166"/>
      <c r="I31" s="1166"/>
    </row>
    <row r="32" spans="1:9" s="261" customFormat="1" ht="16.5" customHeight="1"/>
    <row r="33" spans="1:27" s="261" customFormat="1" ht="16.5" customHeight="1"/>
    <row r="34" spans="1:27" s="261" customFormat="1" ht="16.5" customHeight="1"/>
    <row r="35" spans="1:27" s="261" customFormat="1" ht="16.5" customHeight="1">
      <c r="A35" s="1161" t="s">
        <v>855</v>
      </c>
      <c r="B35" s="1161"/>
      <c r="C35" s="1161"/>
    </row>
    <row r="36" spans="1:27" s="261" customFormat="1" ht="16.5" customHeight="1"/>
    <row r="37" spans="1:27" s="261" customFormat="1" ht="16.5" customHeight="1"/>
    <row r="38" spans="1:27" s="262" customFormat="1" ht="45" customHeight="1">
      <c r="D38" s="291" t="s">
        <v>589</v>
      </c>
      <c r="E38" s="1165" t="str">
        <f>IF('0 基礎データ入力シート【最初に記入】'!M14="","",'0 基礎データ入力シート【最初に記入】'!M14)</f>
        <v/>
      </c>
      <c r="F38" s="1165"/>
      <c r="G38" s="1165"/>
      <c r="H38" s="1165"/>
      <c r="M38" s="1162"/>
      <c r="N38" s="1162"/>
      <c r="O38" s="1162"/>
      <c r="P38" s="1162"/>
      <c r="Q38" s="1162"/>
      <c r="R38" s="1162"/>
      <c r="S38" s="1162"/>
      <c r="T38" s="1162"/>
      <c r="U38" s="1162"/>
      <c r="V38" s="1162"/>
      <c r="W38" s="1162"/>
      <c r="X38" s="1162"/>
      <c r="Y38" s="1162"/>
    </row>
    <row r="39" spans="1:27" s="262" customFormat="1" ht="16.5" customHeight="1">
      <c r="D39" s="292"/>
      <c r="E39" s="815"/>
      <c r="F39" s="815"/>
      <c r="G39" s="815"/>
      <c r="H39" s="815"/>
      <c r="M39" s="41"/>
      <c r="N39" s="41"/>
      <c r="O39" s="41"/>
      <c r="P39" s="41"/>
      <c r="Q39" s="41"/>
      <c r="R39" s="41"/>
      <c r="S39" s="41"/>
      <c r="T39" s="41"/>
      <c r="U39" s="41"/>
      <c r="V39" s="41"/>
      <c r="W39" s="41"/>
      <c r="X39" s="41"/>
      <c r="Y39" s="41"/>
    </row>
    <row r="40" spans="1:27" s="262" customFormat="1" ht="42" customHeight="1">
      <c r="D40" s="291" t="s">
        <v>590</v>
      </c>
      <c r="E40" s="1164" t="str">
        <f>IF('0 基礎データ入力シート【最初に記入】'!C6="","",'0 基礎データ入力シート【最初に記入】'!C6)</f>
        <v/>
      </c>
      <c r="F40" s="1164"/>
      <c r="G40" s="1164"/>
      <c r="H40" s="1164"/>
      <c r="M40" s="1162"/>
      <c r="N40" s="1162"/>
      <c r="O40" s="1162"/>
      <c r="P40" s="1162"/>
      <c r="Q40" s="1162"/>
      <c r="R40" s="1162"/>
      <c r="S40" s="1162"/>
      <c r="T40" s="1162"/>
      <c r="U40" s="1162"/>
      <c r="V40" s="1162"/>
      <c r="W40" s="1162"/>
      <c r="X40" s="1162"/>
      <c r="Y40" s="1162"/>
    </row>
    <row r="41" spans="1:27" s="470" customFormat="1" ht="16.5" customHeight="1">
      <c r="D41" s="471"/>
      <c r="E41" s="486"/>
      <c r="F41" s="486"/>
      <c r="G41" s="486"/>
      <c r="H41" s="486"/>
      <c r="M41" s="472"/>
      <c r="N41" s="472"/>
      <c r="O41" s="472"/>
      <c r="P41" s="472"/>
      <c r="Q41" s="472"/>
      <c r="R41" s="472"/>
      <c r="S41" s="472"/>
      <c r="T41" s="472"/>
      <c r="U41" s="472"/>
      <c r="V41" s="472"/>
      <c r="W41" s="472"/>
      <c r="X41" s="472"/>
      <c r="Y41" s="472"/>
    </row>
    <row r="42" spans="1:27" s="262" customFormat="1" ht="16.5" customHeight="1">
      <c r="D42" s="291" t="s">
        <v>591</v>
      </c>
      <c r="E42" s="1163" t="str">
        <f>(IF('0 基礎データ入力シート【最初に記入】'!C16="","",'0 基礎データ入力シート【最初に記入】'!C16))&amp;"　"&amp;(IF('0 基礎データ入力シート【最初に記入】'!C18="","",'0 基礎データ入力シート【最初に記入】'!C18))</f>
        <v>　</v>
      </c>
      <c r="F42" s="1163"/>
      <c r="G42" s="1163"/>
      <c r="H42" s="1163"/>
      <c r="I42" s="484"/>
      <c r="M42" s="1162"/>
      <c r="N42" s="1162"/>
      <c r="O42" s="1162"/>
      <c r="P42" s="1162"/>
      <c r="Q42" s="1162"/>
      <c r="R42" s="1162"/>
      <c r="S42" s="1162"/>
      <c r="T42" s="1162"/>
      <c r="U42" s="1162"/>
      <c r="V42" s="1162"/>
      <c r="W42" s="1162"/>
      <c r="X42" s="1162"/>
      <c r="Y42" s="1162"/>
      <c r="Z42" s="293" t="s">
        <v>67</v>
      </c>
      <c r="AA42" s="268"/>
    </row>
    <row r="43" spans="1:27" s="261" customFormat="1" ht="16.5" customHeight="1"/>
    <row r="44" spans="1:27" s="261" customFormat="1" ht="16.5" customHeight="1"/>
    <row r="45" spans="1:27" s="261" customFormat="1" ht="16.5" customHeight="1">
      <c r="A45" s="261" t="s">
        <v>59</v>
      </c>
    </row>
  </sheetData>
  <sheetProtection password="CC5B" sheet="1" objects="1" scenarios="1" selectLockedCells="1"/>
  <mergeCells count="18">
    <mergeCell ref="A3:I3"/>
    <mergeCell ref="A28:I31"/>
    <mergeCell ref="A1:H1"/>
    <mergeCell ref="A5:H5"/>
    <mergeCell ref="C7:H9"/>
    <mergeCell ref="C10:H12"/>
    <mergeCell ref="C13:H14"/>
    <mergeCell ref="C15:H17"/>
    <mergeCell ref="C18:H21"/>
    <mergeCell ref="C22:H25"/>
    <mergeCell ref="A35:C35"/>
    <mergeCell ref="M38:Y38"/>
    <mergeCell ref="M40:Y40"/>
    <mergeCell ref="M42:Y42"/>
    <mergeCell ref="E42:H42"/>
    <mergeCell ref="E39:H39"/>
    <mergeCell ref="E40:H40"/>
    <mergeCell ref="E38:H38"/>
  </mergeCells>
  <phoneticPr fontId="3"/>
  <printOptions horizontalCentered="1"/>
  <pageMargins left="0.70866141732283472" right="0.70866141732283472" top="0.59055118110236227" bottom="0.39370078740157483" header="0.51181102362204722" footer="0.39370078740157483"/>
  <pageSetup paperSize="9" scale="91" orientation="portrait" r:id="rId1"/>
  <headerFooter alignWithMargins="0"/>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4">
    <pageSetUpPr fitToPage="1"/>
  </sheetPr>
  <dimension ref="A1:AT49"/>
  <sheetViews>
    <sheetView showGridLines="0" topLeftCell="A28" zoomScaleNormal="100" workbookViewId="0">
      <selection activeCell="E9" sqref="E9:L9"/>
    </sheetView>
  </sheetViews>
  <sheetFormatPr defaultColWidth="9" defaultRowHeight="14.25"/>
  <cols>
    <col min="1" max="1" width="1.25" style="304" customWidth="1"/>
    <col min="2" max="2" width="6.25" style="303" customWidth="1"/>
    <col min="3" max="3" width="1.25" style="304" customWidth="1"/>
    <col min="4" max="4" width="16.25" style="304" customWidth="1"/>
    <col min="5" max="26" width="3" style="308" customWidth="1"/>
    <col min="27" max="27" width="8.875" style="308" hidden="1" customWidth="1"/>
    <col min="28" max="28" width="8.5" style="381" hidden="1" customWidth="1"/>
    <col min="29" max="35" width="3" style="308" customWidth="1"/>
    <col min="36" max="38" width="3" style="304" customWidth="1"/>
    <col min="39" max="16384" width="9" style="304"/>
  </cols>
  <sheetData>
    <row r="1" spans="1:46" s="21" customFormat="1" ht="15" customHeight="1">
      <c r="A1" s="21" t="s">
        <v>323</v>
      </c>
      <c r="B1" s="15"/>
      <c r="D1" s="15"/>
      <c r="E1" s="16"/>
      <c r="F1" s="16"/>
      <c r="G1" s="16"/>
      <c r="H1" s="16"/>
      <c r="I1" s="16"/>
      <c r="J1" s="16"/>
      <c r="K1" s="16"/>
      <c r="L1" s="17"/>
      <c r="M1" s="17"/>
      <c r="N1" s="16"/>
      <c r="O1" s="16"/>
      <c r="P1" s="16"/>
      <c r="Q1" s="16"/>
      <c r="R1" s="16"/>
      <c r="S1" s="16"/>
      <c r="T1" s="16"/>
      <c r="U1" s="16"/>
      <c r="V1" s="16"/>
      <c r="W1" s="16"/>
      <c r="X1" s="16"/>
      <c r="Y1" s="16"/>
      <c r="Z1" s="16"/>
      <c r="AA1" s="16"/>
      <c r="AB1" s="373"/>
      <c r="AC1" s="16"/>
      <c r="AD1" s="16"/>
      <c r="AE1" s="16"/>
      <c r="AF1" s="16"/>
      <c r="AG1" s="16"/>
      <c r="AH1" s="16"/>
      <c r="AI1" s="16"/>
    </row>
    <row r="2" spans="1:46" s="21" customFormat="1" ht="30" customHeight="1">
      <c r="B2" s="844" t="s">
        <v>173</v>
      </c>
      <c r="C2" s="844"/>
      <c r="D2" s="844"/>
      <c r="E2" s="844"/>
      <c r="F2" s="844"/>
      <c r="G2" s="844"/>
      <c r="H2" s="844"/>
      <c r="I2" s="844"/>
      <c r="J2" s="844"/>
      <c r="K2" s="844"/>
      <c r="L2" s="844"/>
      <c r="M2" s="844"/>
      <c r="N2" s="844"/>
      <c r="O2" s="844"/>
      <c r="P2" s="844"/>
      <c r="Q2" s="844"/>
      <c r="R2" s="844"/>
      <c r="S2" s="844"/>
      <c r="T2" s="844"/>
      <c r="U2" s="844"/>
      <c r="V2" s="844"/>
      <c r="W2" s="844"/>
      <c r="X2" s="844"/>
      <c r="Y2" s="69"/>
      <c r="Z2" s="69"/>
      <c r="AA2" s="69"/>
      <c r="AB2" s="374"/>
      <c r="AC2" s="69"/>
      <c r="AD2" s="69"/>
      <c r="AE2" s="69"/>
      <c r="AF2" s="69"/>
      <c r="AG2" s="69"/>
      <c r="AH2" s="69"/>
      <c r="AI2" s="69"/>
    </row>
    <row r="3" spans="1:46" s="21" customFormat="1">
      <c r="B3" s="55"/>
      <c r="C3" s="55"/>
      <c r="D3" s="55"/>
      <c r="E3" s="55"/>
      <c r="F3" s="55"/>
      <c r="G3" s="55"/>
      <c r="H3" s="55"/>
      <c r="I3" s="55"/>
      <c r="J3" s="55"/>
      <c r="K3" s="55"/>
      <c r="L3" s="55"/>
      <c r="M3" s="55"/>
      <c r="N3" s="55"/>
      <c r="O3" s="55"/>
      <c r="P3" s="55"/>
      <c r="Q3" s="55"/>
      <c r="R3" s="55"/>
      <c r="S3" s="55"/>
      <c r="T3" s="55"/>
      <c r="U3" s="55"/>
      <c r="V3" s="55"/>
      <c r="W3" s="55"/>
      <c r="X3" s="55"/>
      <c r="Y3" s="55"/>
      <c r="Z3" s="55"/>
      <c r="AA3" s="55"/>
      <c r="AB3" s="375"/>
      <c r="AC3" s="55"/>
      <c r="AD3" s="55"/>
      <c r="AE3" s="55"/>
      <c r="AF3" s="55"/>
      <c r="AG3" s="55"/>
      <c r="AH3" s="55"/>
      <c r="AI3" s="55"/>
    </row>
    <row r="4" spans="1:46" s="21" customFormat="1" ht="20.100000000000001" customHeight="1">
      <c r="B4" s="55"/>
      <c r="C4" s="55"/>
      <c r="D4" s="256" t="s">
        <v>524</v>
      </c>
      <c r="E4" s="831" t="str">
        <f>IF('0 基礎データ入力シート【最初に記入】'!C8="","",'0 基礎データ入力シート【最初に記入】'!C8)</f>
        <v/>
      </c>
      <c r="F4" s="832"/>
      <c r="G4" s="832"/>
      <c r="H4" s="832"/>
      <c r="I4" s="832"/>
      <c r="J4" s="832"/>
      <c r="K4" s="832"/>
      <c r="L4" s="832"/>
      <c r="M4" s="832"/>
      <c r="N4" s="832"/>
      <c r="O4" s="832"/>
      <c r="P4" s="832"/>
      <c r="Q4" s="832"/>
      <c r="R4" s="832"/>
      <c r="S4" s="832"/>
      <c r="T4" s="832"/>
      <c r="U4" s="833"/>
      <c r="V4" s="55"/>
      <c r="W4" s="55"/>
      <c r="X4" s="55"/>
      <c r="Y4" s="55"/>
      <c r="Z4" s="55"/>
      <c r="AA4" s="55"/>
      <c r="AB4" s="375"/>
      <c r="AC4" s="55"/>
      <c r="AD4" s="55"/>
      <c r="AE4" s="55"/>
      <c r="AF4" s="55"/>
      <c r="AG4" s="55"/>
      <c r="AH4" s="55"/>
      <c r="AI4" s="55"/>
    </row>
    <row r="5" spans="1:46" ht="42" customHeight="1">
      <c r="B5" s="304"/>
      <c r="D5" s="305" t="s">
        <v>51</v>
      </c>
      <c r="E5" s="845" t="str">
        <f>IF('0 基礎データ入力シート【最初に記入】'!C6="","",'0 基礎データ入力シート【最初に記入】'!C6)</f>
        <v/>
      </c>
      <c r="F5" s="846"/>
      <c r="G5" s="846"/>
      <c r="H5" s="846"/>
      <c r="I5" s="846"/>
      <c r="J5" s="846"/>
      <c r="K5" s="846"/>
      <c r="L5" s="846"/>
      <c r="M5" s="846"/>
      <c r="N5" s="846"/>
      <c r="O5" s="846"/>
      <c r="P5" s="846"/>
      <c r="Q5" s="846"/>
      <c r="R5" s="846"/>
      <c r="S5" s="846"/>
      <c r="T5" s="846"/>
      <c r="U5" s="846"/>
      <c r="V5" s="306"/>
      <c r="W5" s="292"/>
      <c r="X5" s="292"/>
      <c r="Y5" s="292"/>
      <c r="Z5" s="292"/>
      <c r="AA5" s="292"/>
      <c r="AB5" s="380"/>
      <c r="AC5" s="292"/>
      <c r="AD5" s="292"/>
      <c r="AE5" s="292"/>
      <c r="AF5" s="292"/>
      <c r="AG5" s="292"/>
      <c r="AH5" s="304"/>
      <c r="AI5" s="304"/>
    </row>
    <row r="6" spans="1:46" s="21" customFormat="1">
      <c r="B6" s="55"/>
      <c r="C6" s="55"/>
      <c r="D6" s="55"/>
      <c r="E6" s="55"/>
      <c r="F6" s="55"/>
      <c r="G6" s="55"/>
      <c r="H6" s="55"/>
      <c r="I6" s="55"/>
      <c r="J6" s="55"/>
      <c r="K6" s="55"/>
      <c r="L6" s="55"/>
      <c r="M6" s="55"/>
      <c r="N6" s="55"/>
      <c r="O6" s="55"/>
      <c r="P6" s="55"/>
      <c r="Q6" s="55"/>
      <c r="R6" s="55"/>
      <c r="S6" s="55"/>
      <c r="T6" s="55"/>
      <c r="U6" s="55"/>
      <c r="V6" s="55"/>
      <c r="W6" s="55"/>
      <c r="X6" s="55"/>
      <c r="Y6" s="55"/>
      <c r="Z6" s="55"/>
      <c r="AA6" s="55"/>
      <c r="AB6" s="375"/>
      <c r="AC6" s="55"/>
      <c r="AD6" s="55"/>
      <c r="AE6" s="55"/>
      <c r="AF6" s="55"/>
      <c r="AG6" s="55"/>
      <c r="AH6" s="55"/>
      <c r="AI6" s="55"/>
    </row>
    <row r="7" spans="1:46" s="21" customFormat="1">
      <c r="B7" s="55"/>
      <c r="C7" s="55"/>
      <c r="D7" s="55"/>
      <c r="E7" s="55"/>
      <c r="F7" s="55"/>
      <c r="G7" s="55"/>
      <c r="H7" s="55"/>
      <c r="I7" s="55"/>
      <c r="J7" s="55"/>
      <c r="K7" s="55"/>
      <c r="L7" s="55"/>
      <c r="M7" s="55"/>
      <c r="N7" s="55"/>
      <c r="O7" s="55"/>
      <c r="P7" s="55"/>
      <c r="Q7" s="55"/>
      <c r="R7" s="55"/>
      <c r="S7" s="55"/>
      <c r="T7" s="55"/>
      <c r="U7" s="55"/>
      <c r="V7" s="55"/>
      <c r="W7" s="55"/>
      <c r="X7" s="55"/>
      <c r="Y7" s="55"/>
      <c r="Z7" s="55"/>
      <c r="AA7" s="55"/>
      <c r="AB7" s="375"/>
      <c r="AC7" s="55"/>
      <c r="AD7" s="55"/>
      <c r="AE7" s="55"/>
      <c r="AF7" s="55"/>
      <c r="AG7" s="55"/>
      <c r="AH7" s="55"/>
      <c r="AI7" s="55"/>
    </row>
    <row r="8" spans="1:46">
      <c r="B8" s="315" t="s">
        <v>53</v>
      </c>
      <c r="D8" s="315" t="s">
        <v>56</v>
      </c>
      <c r="E8" s="839" t="s">
        <v>745</v>
      </c>
      <c r="F8" s="840"/>
      <c r="G8" s="840"/>
      <c r="H8" s="840"/>
      <c r="I8" s="840"/>
      <c r="J8" s="840"/>
      <c r="K8" s="840"/>
      <c r="L8" s="840"/>
      <c r="M8" s="102"/>
    </row>
    <row r="9" spans="1:46" ht="22.5" customHeight="1">
      <c r="B9" s="315">
        <v>1</v>
      </c>
      <c r="D9" s="316" t="s">
        <v>54</v>
      </c>
      <c r="E9" s="1181" t="str">
        <f>IF('0 基礎データ入力シート【最初に記入】'!$M$4="","",'0 基礎データ入力シート【最初に記入】'!$M$4)</f>
        <v/>
      </c>
      <c r="F9" s="1182"/>
      <c r="G9" s="1182"/>
      <c r="H9" s="1182"/>
      <c r="I9" s="1182"/>
      <c r="J9" s="1182"/>
      <c r="K9" s="1182"/>
      <c r="L9" s="1183"/>
      <c r="M9" s="395"/>
      <c r="N9" s="65" t="s">
        <v>136</v>
      </c>
    </row>
    <row r="10" spans="1:46" s="292" customFormat="1">
      <c r="B10" s="317"/>
      <c r="D10" s="310"/>
      <c r="E10" s="275"/>
      <c r="F10" s="275"/>
      <c r="G10" s="275"/>
      <c r="H10" s="275"/>
      <c r="I10" s="275"/>
      <c r="J10" s="275"/>
      <c r="K10" s="275"/>
      <c r="L10" s="275"/>
      <c r="M10" s="275"/>
      <c r="N10" s="65" t="s">
        <v>148</v>
      </c>
      <c r="P10" s="307"/>
      <c r="Q10" s="307"/>
      <c r="R10" s="307"/>
      <c r="S10" s="307"/>
      <c r="T10" s="307"/>
      <c r="U10" s="307"/>
      <c r="V10" s="307"/>
      <c r="W10" s="307"/>
      <c r="X10" s="307"/>
      <c r="Y10" s="307"/>
      <c r="Z10" s="307"/>
      <c r="AA10" s="307"/>
      <c r="AB10" s="382"/>
      <c r="AC10" s="307"/>
      <c r="AD10" s="307"/>
      <c r="AE10" s="307"/>
      <c r="AF10" s="307"/>
      <c r="AG10" s="307"/>
      <c r="AH10" s="307"/>
      <c r="AI10" s="307"/>
    </row>
    <row r="11" spans="1:46" ht="22.5" customHeight="1">
      <c r="B11" s="315">
        <v>2</v>
      </c>
      <c r="D11" s="319" t="s">
        <v>55</v>
      </c>
      <c r="E11" s="370"/>
      <c r="F11" s="849" t="s">
        <v>863</v>
      </c>
      <c r="G11" s="850"/>
      <c r="H11" s="850"/>
      <c r="I11" s="850"/>
      <c r="J11" s="850"/>
      <c r="K11" s="850"/>
      <c r="L11" s="850"/>
      <c r="M11" s="850"/>
      <c r="N11" s="850"/>
      <c r="O11" s="850"/>
      <c r="P11" s="850"/>
      <c r="Q11" s="850"/>
      <c r="R11" s="850"/>
      <c r="S11" s="850"/>
      <c r="T11" s="850"/>
      <c r="U11" s="850"/>
      <c r="V11" s="850"/>
      <c r="W11" s="850"/>
      <c r="X11" s="850"/>
      <c r="Y11" s="311"/>
      <c r="Z11" s="311"/>
      <c r="AA11" s="311"/>
      <c r="AB11" s="382"/>
      <c r="AC11" s="872"/>
      <c r="AD11" s="1024"/>
      <c r="AE11" s="1024"/>
      <c r="AF11" s="1024"/>
      <c r="AG11" s="1024"/>
      <c r="AH11" s="1024"/>
      <c r="AI11" s="1024"/>
      <c r="AJ11" s="1024"/>
      <c r="AK11" s="1024"/>
      <c r="AL11" s="1024"/>
      <c r="AM11" s="1024"/>
      <c r="AN11" s="1024"/>
      <c r="AO11" s="1024"/>
      <c r="AP11" s="1024"/>
      <c r="AQ11" s="1024"/>
      <c r="AR11" s="1024"/>
      <c r="AS11" s="1024"/>
      <c r="AT11" s="1024"/>
    </row>
    <row r="12" spans="1:46" s="292" customFormat="1">
      <c r="K12" s="275"/>
      <c r="L12" s="75"/>
      <c r="N12" s="76"/>
      <c r="O12" s="75"/>
      <c r="P12" s="75"/>
      <c r="Q12" s="75"/>
      <c r="R12" s="75"/>
      <c r="S12" s="75"/>
      <c r="V12" s="76"/>
      <c r="W12" s="75"/>
      <c r="X12" s="75"/>
      <c r="Y12" s="75"/>
      <c r="Z12" s="75"/>
      <c r="AA12" s="275"/>
      <c r="AB12" s="385"/>
      <c r="AC12" s="275"/>
      <c r="AD12" s="275"/>
      <c r="AE12" s="275"/>
      <c r="AF12" s="275"/>
      <c r="AG12" s="275"/>
      <c r="AH12" s="275"/>
    </row>
    <row r="13" spans="1:46" s="292" customFormat="1">
      <c r="B13" s="321"/>
      <c r="D13" s="322"/>
      <c r="E13" s="838" t="s">
        <v>731</v>
      </c>
      <c r="F13" s="838"/>
      <c r="G13" s="102"/>
      <c r="H13" s="103" t="s">
        <v>131</v>
      </c>
      <c r="I13" s="102"/>
      <c r="J13" s="102" t="s">
        <v>132</v>
      </c>
      <c r="K13" s="275"/>
      <c r="L13" s="102" t="s">
        <v>133</v>
      </c>
      <c r="M13" s="275"/>
      <c r="N13" s="65"/>
      <c r="P13" s="307"/>
      <c r="Q13" s="307"/>
      <c r="R13" s="307"/>
      <c r="S13" s="307"/>
      <c r="T13" s="307"/>
      <c r="U13" s="307"/>
      <c r="V13" s="307"/>
      <c r="W13" s="307"/>
      <c r="X13" s="307"/>
      <c r="Y13" s="307"/>
      <c r="Z13" s="307"/>
      <c r="AA13" s="307"/>
      <c r="AB13" s="383"/>
      <c r="AC13" s="307"/>
      <c r="AD13" s="307"/>
      <c r="AE13" s="307"/>
      <c r="AF13" s="307"/>
      <c r="AG13" s="307"/>
      <c r="AH13" s="307"/>
      <c r="AI13" s="307"/>
    </row>
    <row r="14" spans="1:46" ht="22.5" customHeight="1">
      <c r="B14" s="315">
        <v>3</v>
      </c>
      <c r="D14" s="319" t="s">
        <v>179</v>
      </c>
      <c r="E14" s="1184"/>
      <c r="F14" s="1185"/>
      <c r="G14" s="1185"/>
      <c r="H14" s="1186"/>
      <c r="I14" s="1187"/>
      <c r="J14" s="1188"/>
      <c r="K14" s="1187"/>
      <c r="L14" s="1188"/>
      <c r="M14" s="275" t="s">
        <v>619</v>
      </c>
      <c r="N14" s="489" t="s">
        <v>367</v>
      </c>
      <c r="O14" s="304"/>
      <c r="P14" s="304"/>
      <c r="Q14" s="292"/>
      <c r="R14" s="292"/>
      <c r="S14" s="292"/>
      <c r="T14" s="292"/>
      <c r="U14" s="275"/>
      <c r="V14" s="292"/>
      <c r="W14" s="292"/>
      <c r="X14" s="304"/>
      <c r="Y14" s="304"/>
      <c r="Z14" s="304"/>
      <c r="AA14" s="304"/>
      <c r="AB14" s="384" t="str">
        <f>IF(AND(I14&lt;&gt;"",K14&lt;&gt;""),TEXT(E14,"0000")&amp;TEXT(I14,"00")&amp;TEXT(K14,"00"),"")</f>
        <v/>
      </c>
      <c r="AC14" s="304"/>
      <c r="AD14" s="311"/>
      <c r="AE14" s="311"/>
      <c r="AF14" s="311"/>
      <c r="AG14" s="311"/>
      <c r="AH14" s="311"/>
      <c r="AI14" s="311"/>
      <c r="AJ14" s="311"/>
      <c r="AK14" s="311"/>
      <c r="AL14" s="311"/>
    </row>
    <row r="15" spans="1:46" s="292" customFormat="1" ht="22.5" customHeight="1">
      <c r="B15" s="315">
        <v>4</v>
      </c>
      <c r="D15" s="319" t="s">
        <v>180</v>
      </c>
      <c r="E15" s="841"/>
      <c r="F15" s="842"/>
      <c r="G15" s="842"/>
      <c r="H15" s="843"/>
      <c r="I15" s="836"/>
      <c r="J15" s="837"/>
      <c r="K15" s="836"/>
      <c r="L15" s="837"/>
      <c r="M15" s="275"/>
      <c r="O15" s="78"/>
      <c r="P15" s="78"/>
      <c r="Q15" s="78"/>
      <c r="R15" s="78"/>
      <c r="S15" s="78"/>
      <c r="T15" s="78"/>
      <c r="U15" s="78"/>
      <c r="V15" s="78"/>
      <c r="W15" s="78"/>
      <c r="X15" s="78"/>
      <c r="Y15" s="78"/>
      <c r="Z15" s="275"/>
      <c r="AA15" s="275"/>
      <c r="AB15" s="384" t="str">
        <f>IF(AND(I15&lt;&gt;"",K15&lt;&gt;""),TEXT(E15,"0000")&amp;TEXT(I15,"00")&amp;TEXT(K15,"00"),"")</f>
        <v/>
      </c>
      <c r="AC15" s="275"/>
      <c r="AD15" s="275"/>
      <c r="AE15" s="275"/>
      <c r="AF15" s="275"/>
      <c r="AG15" s="275"/>
      <c r="AH15" s="275"/>
      <c r="AI15" s="275"/>
      <c r="AJ15" s="275"/>
    </row>
    <row r="16" spans="1:46" s="292" customFormat="1" ht="22.5" customHeight="1">
      <c r="B16" s="315">
        <v>5</v>
      </c>
      <c r="D16" s="319" t="s">
        <v>181</v>
      </c>
      <c r="E16" s="841"/>
      <c r="F16" s="842"/>
      <c r="G16" s="842"/>
      <c r="H16" s="843"/>
      <c r="I16" s="836"/>
      <c r="J16" s="837"/>
      <c r="K16" s="836"/>
      <c r="L16" s="837"/>
      <c r="M16" s="275"/>
      <c r="N16" s="309"/>
      <c r="O16" s="78"/>
      <c r="P16" s="78"/>
      <c r="Q16" s="78"/>
      <c r="R16" s="78"/>
      <c r="S16" s="78"/>
      <c r="T16" s="78"/>
      <c r="U16" s="78"/>
      <c r="V16" s="78"/>
      <c r="W16" s="78"/>
      <c r="X16" s="78"/>
      <c r="Y16" s="78"/>
      <c r="Z16" s="275"/>
      <c r="AA16" s="275"/>
      <c r="AB16" s="384" t="str">
        <f>IF(AND(I16&lt;&gt;"",K16&lt;&gt;""),TEXT(E16,"0000")&amp;TEXT(I16,"00")&amp;TEXT(K16,"00"),"")</f>
        <v/>
      </c>
      <c r="AC16" s="275"/>
      <c r="AD16" s="275"/>
      <c r="AE16" s="275"/>
      <c r="AF16" s="275"/>
      <c r="AG16" s="275"/>
      <c r="AH16" s="275"/>
      <c r="AI16" s="275"/>
      <c r="AJ16" s="275"/>
    </row>
    <row r="17" spans="2:36" s="292" customFormat="1" ht="22.5" customHeight="1">
      <c r="B17" s="339"/>
      <c r="D17" s="342"/>
      <c r="E17" s="197"/>
      <c r="F17" s="197"/>
      <c r="G17" s="197"/>
      <c r="H17" s="105"/>
      <c r="I17" s="197"/>
      <c r="J17" s="197"/>
      <c r="K17" s="275"/>
      <c r="L17" s="309"/>
      <c r="M17" s="78"/>
      <c r="N17" s="78"/>
      <c r="O17" s="78"/>
      <c r="P17" s="78"/>
      <c r="Q17" s="78"/>
      <c r="R17" s="78"/>
      <c r="S17" s="78"/>
      <c r="T17" s="78"/>
      <c r="U17" s="78"/>
      <c r="V17" s="78"/>
      <c r="W17" s="78"/>
      <c r="X17" s="275"/>
      <c r="Y17" s="275"/>
      <c r="Z17" s="275"/>
      <c r="AA17" s="275"/>
      <c r="AB17" s="384"/>
      <c r="AC17" s="275"/>
      <c r="AD17" s="275"/>
      <c r="AE17" s="275"/>
      <c r="AF17" s="275"/>
      <c r="AG17" s="275"/>
      <c r="AH17" s="275"/>
    </row>
    <row r="18" spans="2:36" ht="30" customHeight="1">
      <c r="B18" s="315">
        <v>6</v>
      </c>
      <c r="D18" s="319" t="s">
        <v>174</v>
      </c>
      <c r="E18" s="1172"/>
      <c r="F18" s="1173"/>
      <c r="G18" s="1173"/>
      <c r="H18" s="1173"/>
      <c r="I18" s="1173"/>
      <c r="J18" s="1173"/>
      <c r="K18" s="1173"/>
      <c r="L18" s="1174"/>
      <c r="M18" s="311"/>
      <c r="N18" s="98"/>
      <c r="O18" s="98"/>
      <c r="P18" s="98"/>
      <c r="Q18" s="98"/>
      <c r="R18" s="98"/>
      <c r="S18" s="98"/>
      <c r="T18" s="98"/>
      <c r="U18" s="98"/>
      <c r="V18" s="98"/>
      <c r="W18" s="98"/>
      <c r="X18" s="98"/>
      <c r="Y18" s="311"/>
      <c r="Z18" s="311"/>
      <c r="AA18" s="311"/>
      <c r="AB18" s="383"/>
      <c r="AC18" s="311"/>
      <c r="AD18" s="311"/>
      <c r="AE18" s="311"/>
      <c r="AF18" s="311"/>
      <c r="AG18" s="311"/>
      <c r="AH18" s="311"/>
      <c r="AI18" s="311"/>
    </row>
    <row r="19" spans="2:36" ht="30" customHeight="1">
      <c r="B19" s="340">
        <v>7</v>
      </c>
      <c r="D19" s="319" t="s">
        <v>175</v>
      </c>
      <c r="E19" s="1175" t="s">
        <v>966</v>
      </c>
      <c r="F19" s="1176"/>
      <c r="G19" s="1176"/>
      <c r="H19" s="1176"/>
      <c r="I19" s="1176"/>
      <c r="J19" s="1179"/>
      <c r="K19" s="1179"/>
      <c r="L19" s="1179"/>
      <c r="M19" s="1180"/>
      <c r="N19" s="530"/>
      <c r="O19" s="531"/>
      <c r="P19" s="531"/>
      <c r="Q19" s="531"/>
      <c r="R19" s="533"/>
      <c r="S19" s="533"/>
      <c r="T19" s="533"/>
      <c r="U19" s="533"/>
      <c r="V19" s="533"/>
      <c r="W19" s="533"/>
      <c r="X19" s="533"/>
      <c r="Y19" s="304"/>
      <c r="Z19" s="304"/>
      <c r="AA19" s="311"/>
      <c r="AB19" s="383" t="str">
        <f>CONCATENATE(N20,E21)</f>
        <v/>
      </c>
      <c r="AC19" s="311"/>
      <c r="AD19" s="311"/>
      <c r="AE19" s="311"/>
      <c r="AF19" s="311"/>
      <c r="AG19" s="311"/>
      <c r="AH19" s="311"/>
      <c r="AI19" s="311"/>
      <c r="AJ19" s="311"/>
    </row>
    <row r="20" spans="2:36" ht="30" customHeight="1">
      <c r="B20" s="537"/>
      <c r="D20" s="529"/>
      <c r="E20" s="1177" t="s">
        <v>967</v>
      </c>
      <c r="F20" s="1178"/>
      <c r="G20" s="1178"/>
      <c r="H20" s="1178"/>
      <c r="I20" s="1178"/>
      <c r="J20" s="1178"/>
      <c r="K20" s="1178"/>
      <c r="L20" s="1178"/>
      <c r="M20" s="1178"/>
      <c r="N20" s="1179"/>
      <c r="O20" s="1179"/>
      <c r="P20" s="1179"/>
      <c r="Q20" s="1180"/>
      <c r="R20" s="530"/>
      <c r="S20" s="531"/>
      <c r="T20" s="531"/>
      <c r="U20" s="531"/>
      <c r="V20" s="531"/>
      <c r="W20" s="531"/>
      <c r="X20" s="531"/>
      <c r="Y20" s="304"/>
      <c r="Z20" s="304"/>
      <c r="AA20" s="311"/>
      <c r="AB20" s="383"/>
      <c r="AC20" s="311"/>
      <c r="AD20" s="311"/>
      <c r="AE20" s="311"/>
      <c r="AF20" s="311"/>
      <c r="AG20" s="311"/>
      <c r="AH20" s="311"/>
      <c r="AI20" s="311"/>
      <c r="AJ20" s="311"/>
    </row>
    <row r="21" spans="2:36" s="292" customFormat="1" ht="30" customHeight="1">
      <c r="B21" s="537"/>
      <c r="D21" s="1189" t="s">
        <v>977</v>
      </c>
      <c r="E21" s="1191"/>
      <c r="F21" s="1192"/>
      <c r="G21" s="1192"/>
      <c r="H21" s="1192"/>
      <c r="I21" s="1192"/>
      <c r="J21" s="1192"/>
      <c r="K21" s="1192"/>
      <c r="L21" s="1192"/>
      <c r="M21" s="1192"/>
      <c r="N21" s="1192"/>
      <c r="O21" s="1192"/>
      <c r="P21" s="1192"/>
      <c r="Q21" s="1192"/>
      <c r="R21" s="1192"/>
      <c r="S21" s="1192"/>
      <c r="T21" s="1192"/>
      <c r="U21" s="1192"/>
      <c r="V21" s="1192"/>
      <c r="W21" s="1192"/>
      <c r="X21" s="1193"/>
      <c r="Y21" s="1169"/>
      <c r="Z21" s="275"/>
      <c r="AA21" s="275"/>
      <c r="AB21" s="383"/>
      <c r="AC21" s="275"/>
      <c r="AD21" s="275"/>
      <c r="AE21" s="275"/>
      <c r="AF21" s="275"/>
      <c r="AG21" s="275"/>
      <c r="AH21" s="275"/>
      <c r="AI21" s="275"/>
    </row>
    <row r="22" spans="2:36" s="529" customFormat="1" ht="30" customHeight="1">
      <c r="B22" s="538"/>
      <c r="D22" s="1190"/>
      <c r="E22" s="1194"/>
      <c r="F22" s="1195"/>
      <c r="G22" s="1195"/>
      <c r="H22" s="1195"/>
      <c r="I22" s="1195"/>
      <c r="J22" s="1195"/>
      <c r="K22" s="1195"/>
      <c r="L22" s="1195"/>
      <c r="M22" s="1195"/>
      <c r="N22" s="1195"/>
      <c r="O22" s="1195"/>
      <c r="P22" s="1195"/>
      <c r="Q22" s="1195"/>
      <c r="R22" s="1195"/>
      <c r="S22" s="1195"/>
      <c r="T22" s="1195"/>
      <c r="U22" s="1195"/>
      <c r="V22" s="1195"/>
      <c r="W22" s="1195"/>
      <c r="X22" s="1196"/>
      <c r="Y22" s="1169"/>
      <c r="Z22" s="275"/>
      <c r="AA22" s="275"/>
      <c r="AB22" s="383"/>
      <c r="AC22" s="275"/>
      <c r="AD22" s="275"/>
      <c r="AE22" s="275"/>
      <c r="AF22" s="275"/>
      <c r="AG22" s="275"/>
      <c r="AH22" s="275"/>
      <c r="AI22" s="275"/>
    </row>
    <row r="23" spans="2:36" s="292" customFormat="1" ht="30" customHeight="1">
      <c r="B23" s="315">
        <v>8</v>
      </c>
      <c r="D23" s="327" t="s">
        <v>183</v>
      </c>
      <c r="E23" s="1198"/>
      <c r="F23" s="1199"/>
      <c r="G23" s="1199"/>
      <c r="H23" s="1199"/>
      <c r="I23" s="1199"/>
      <c r="J23" s="1199"/>
      <c r="K23" s="1199"/>
      <c r="L23" s="1199"/>
      <c r="M23" s="1199"/>
      <c r="N23" s="1199"/>
      <c r="O23" s="1199"/>
      <c r="P23" s="1199"/>
      <c r="Q23" s="1199"/>
      <c r="R23" s="1199"/>
      <c r="S23" s="1199"/>
      <c r="T23" s="1199"/>
      <c r="U23" s="1199"/>
      <c r="V23" s="1199"/>
      <c r="W23" s="1199"/>
      <c r="X23" s="1200"/>
      <c r="Y23" s="1169"/>
      <c r="AB23" s="383"/>
    </row>
    <row r="24" spans="2:36" s="292" customFormat="1" ht="30" customHeight="1">
      <c r="B24" s="315">
        <v>9</v>
      </c>
      <c r="D24" s="328" t="s">
        <v>176</v>
      </c>
      <c r="E24" s="1198"/>
      <c r="F24" s="1199"/>
      <c r="G24" s="1199"/>
      <c r="H24" s="1199"/>
      <c r="I24" s="1199"/>
      <c r="J24" s="1199"/>
      <c r="K24" s="1199"/>
      <c r="L24" s="1199"/>
      <c r="M24" s="1199"/>
      <c r="N24" s="1200"/>
      <c r="O24" s="105"/>
      <c r="P24" s="105"/>
      <c r="Y24" s="1169"/>
      <c r="AB24" s="383"/>
    </row>
    <row r="25" spans="2:36" ht="30" customHeight="1">
      <c r="B25" s="315">
        <v>10</v>
      </c>
      <c r="C25" s="292"/>
      <c r="D25" s="328" t="s">
        <v>177</v>
      </c>
      <c r="E25" s="1172"/>
      <c r="F25" s="1173"/>
      <c r="G25" s="1173"/>
      <c r="H25" s="1173"/>
      <c r="I25" s="1173"/>
      <c r="J25" s="1173"/>
      <c r="K25" s="1173"/>
      <c r="L25" s="1173"/>
      <c r="M25" s="1173"/>
      <c r="N25" s="1173"/>
      <c r="O25" s="1173"/>
      <c r="P25" s="1174"/>
      <c r="R25" s="304"/>
      <c r="S25" s="304"/>
      <c r="T25" s="304"/>
      <c r="U25" s="304"/>
      <c r="V25" s="304"/>
      <c r="W25" s="304"/>
      <c r="X25" s="304"/>
      <c r="Y25" s="1169"/>
      <c r="Z25" s="304"/>
      <c r="AA25" s="304"/>
      <c r="AC25" s="304"/>
      <c r="AD25" s="304"/>
      <c r="AE25" s="304"/>
      <c r="AF25" s="304"/>
      <c r="AG25" s="304"/>
      <c r="AH25" s="304"/>
      <c r="AI25" s="304"/>
    </row>
    <row r="26" spans="2:36">
      <c r="B26" s="309"/>
      <c r="C26" s="292"/>
      <c r="D26" s="292"/>
      <c r="E26" s="275"/>
      <c r="F26" s="275"/>
      <c r="G26" s="275"/>
      <c r="H26" s="275"/>
      <c r="I26" s="275"/>
      <c r="J26" s="275"/>
      <c r="K26" s="275"/>
      <c r="L26" s="275"/>
      <c r="M26" s="292"/>
      <c r="N26" s="292"/>
      <c r="O26" s="292"/>
      <c r="P26" s="292"/>
      <c r="Q26" s="304"/>
      <c r="R26" s="304"/>
      <c r="S26" s="304"/>
      <c r="T26" s="304"/>
      <c r="U26" s="304"/>
      <c r="V26" s="304"/>
      <c r="W26" s="304"/>
      <c r="X26" s="304"/>
      <c r="Y26" s="1169"/>
      <c r="Z26" s="304"/>
      <c r="AA26" s="304"/>
      <c r="AC26" s="304"/>
      <c r="AD26" s="304"/>
      <c r="AE26" s="304"/>
      <c r="AF26" s="304"/>
      <c r="AG26" s="304"/>
      <c r="AH26" s="304"/>
      <c r="AI26" s="304"/>
    </row>
    <row r="27" spans="2:36" ht="22.5" customHeight="1">
      <c r="D27" s="21" t="s">
        <v>182</v>
      </c>
      <c r="N27" s="98"/>
      <c r="O27" s="304"/>
      <c r="P27" s="304"/>
      <c r="Q27" s="304"/>
      <c r="R27" s="304"/>
      <c r="S27" s="304"/>
      <c r="T27" s="304"/>
      <c r="U27" s="304"/>
      <c r="V27" s="304"/>
      <c r="W27" s="304"/>
      <c r="X27" s="304"/>
      <c r="Y27" s="1169"/>
      <c r="Z27" s="304"/>
      <c r="AA27" s="304"/>
      <c r="AC27" s="304"/>
      <c r="AD27" s="304"/>
      <c r="AE27" s="304"/>
      <c r="AF27" s="304"/>
      <c r="AG27" s="304"/>
      <c r="AH27" s="304"/>
      <c r="AI27" s="304"/>
    </row>
    <row r="28" spans="2:36" ht="30" customHeight="1">
      <c r="B28" s="315">
        <v>11</v>
      </c>
      <c r="C28" s="292"/>
      <c r="D28" s="328" t="s">
        <v>141</v>
      </c>
      <c r="E28" s="1043"/>
      <c r="F28" s="1044"/>
      <c r="G28" s="1044"/>
      <c r="H28" s="1044"/>
      <c r="I28" s="1044"/>
      <c r="J28" s="1044"/>
      <c r="K28" s="1044"/>
      <c r="L28" s="1044"/>
      <c r="M28" s="1044"/>
      <c r="N28" s="1045"/>
      <c r="O28" s="1170"/>
      <c r="P28" s="1171"/>
      <c r="Q28" s="1171"/>
      <c r="R28" s="1171"/>
      <c r="S28" s="1171"/>
      <c r="T28" s="1171"/>
      <c r="U28" s="1171"/>
      <c r="V28" s="1171"/>
      <c r="W28" s="1171"/>
      <c r="X28" s="1171"/>
      <c r="Y28" s="1169"/>
      <c r="Z28" s="304"/>
      <c r="AA28" s="304"/>
      <c r="AC28" s="304"/>
      <c r="AD28" s="304"/>
      <c r="AE28" s="304"/>
      <c r="AF28" s="304"/>
      <c r="AG28" s="304"/>
      <c r="AH28" s="304"/>
      <c r="AI28" s="304"/>
    </row>
    <row r="29" spans="2:36" ht="30" customHeight="1">
      <c r="B29" s="315">
        <v>12</v>
      </c>
      <c r="C29" s="292"/>
      <c r="D29" s="328" t="s">
        <v>184</v>
      </c>
      <c r="E29" s="1201"/>
      <c r="F29" s="1202"/>
      <c r="G29" s="1202"/>
      <c r="H29" s="1202"/>
      <c r="I29" s="1202"/>
      <c r="J29" s="1202"/>
      <c r="K29" s="1202"/>
      <c r="L29" s="1202"/>
      <c r="M29" s="1202"/>
      <c r="N29" s="1202"/>
      <c r="O29" s="1202"/>
      <c r="P29" s="1203"/>
      <c r="R29" s="304"/>
      <c r="S29" s="304"/>
      <c r="T29" s="304"/>
      <c r="U29" s="304"/>
      <c r="V29" s="304"/>
      <c r="W29" s="304"/>
      <c r="X29" s="304"/>
      <c r="Y29" s="304"/>
      <c r="Z29" s="304"/>
      <c r="AA29" s="304"/>
      <c r="AC29" s="304"/>
      <c r="AD29" s="304"/>
      <c r="AE29" s="304"/>
      <c r="AF29" s="304"/>
      <c r="AG29" s="304"/>
      <c r="AH29" s="304"/>
      <c r="AI29" s="304"/>
    </row>
    <row r="30" spans="2:36" ht="17.100000000000001" customHeight="1">
      <c r="N30" s="304"/>
      <c r="O30" s="304"/>
      <c r="P30" s="304"/>
      <c r="Q30" s="304"/>
      <c r="R30" s="304"/>
      <c r="S30" s="304"/>
      <c r="T30" s="304"/>
      <c r="U30" s="304"/>
      <c r="V30" s="304"/>
      <c r="W30" s="304"/>
      <c r="X30" s="304"/>
      <c r="Y30" s="304"/>
      <c r="Z30" s="304"/>
      <c r="AA30" s="304"/>
      <c r="AC30" s="304"/>
      <c r="AD30" s="304"/>
      <c r="AE30" s="304"/>
      <c r="AF30" s="304"/>
      <c r="AG30" s="304"/>
      <c r="AH30" s="304"/>
      <c r="AI30" s="304"/>
    </row>
    <row r="31" spans="2:36" ht="17.100000000000001" customHeight="1">
      <c r="L31" s="1197" t="s">
        <v>746</v>
      </c>
      <c r="M31" s="1197"/>
      <c r="N31" s="1197"/>
      <c r="O31" s="1197"/>
      <c r="P31" s="1197"/>
      <c r="Q31" s="1197"/>
      <c r="R31" s="1197"/>
      <c r="S31" s="1197"/>
      <c r="T31" s="399"/>
    </row>
    <row r="32" spans="2:36" ht="22.5" customHeight="1">
      <c r="B32" s="315">
        <v>13</v>
      </c>
      <c r="D32" s="328" t="s">
        <v>143</v>
      </c>
      <c r="F32" s="304" t="s">
        <v>144</v>
      </c>
      <c r="L32" s="854"/>
      <c r="M32" s="855"/>
      <c r="N32" s="855"/>
      <c r="O32" s="855"/>
      <c r="P32" s="855"/>
      <c r="Q32" s="855"/>
      <c r="R32" s="855"/>
      <c r="S32" s="856"/>
      <c r="T32" s="395"/>
    </row>
    <row r="33" spans="6:20" ht="22.5" customHeight="1">
      <c r="F33" s="304" t="s">
        <v>145</v>
      </c>
      <c r="L33" s="854"/>
      <c r="M33" s="855"/>
      <c r="N33" s="855"/>
      <c r="O33" s="855"/>
      <c r="P33" s="855"/>
      <c r="Q33" s="855"/>
      <c r="R33" s="855"/>
      <c r="S33" s="856"/>
      <c r="T33" s="395"/>
    </row>
    <row r="35" spans="6:20">
      <c r="F35" s="21" t="s">
        <v>1060</v>
      </c>
    </row>
    <row r="36" spans="6:20">
      <c r="F36" s="21" t="s">
        <v>630</v>
      </c>
    </row>
    <row r="37" spans="6:20" ht="7.5" customHeight="1">
      <c r="F37" s="21"/>
    </row>
    <row r="38" spans="6:20">
      <c r="F38" s="21" t="s">
        <v>146</v>
      </c>
    </row>
    <row r="39" spans="6:20">
      <c r="F39" s="21" t="s">
        <v>631</v>
      </c>
    </row>
    <row r="40" spans="6:20" ht="7.5" customHeight="1">
      <c r="F40" s="21"/>
    </row>
    <row r="41" spans="6:20">
      <c r="F41" s="21" t="s">
        <v>147</v>
      </c>
    </row>
    <row r="42" spans="6:20" ht="17.25" customHeight="1"/>
    <row r="43" spans="6:20" ht="17.25" customHeight="1"/>
    <row r="44" spans="6:20" ht="17.25" customHeight="1"/>
    <row r="45" spans="6:20" ht="17.25" customHeight="1"/>
    <row r="46" spans="6:20" ht="17.25" customHeight="1"/>
    <row r="47" spans="6:20" ht="17.25" customHeight="1"/>
    <row r="48" spans="6:20" ht="17.25" customHeight="1"/>
    <row r="49" ht="17.25" customHeight="1"/>
  </sheetData>
  <sheetProtection password="CC5B" sheet="1" objects="1" scenarios="1" selectLockedCells="1"/>
  <mergeCells count="34">
    <mergeCell ref="D21:D22"/>
    <mergeCell ref="E21:X22"/>
    <mergeCell ref="L32:S32"/>
    <mergeCell ref="L33:S33"/>
    <mergeCell ref="L31:S31"/>
    <mergeCell ref="E23:X23"/>
    <mergeCell ref="E24:N24"/>
    <mergeCell ref="E25:P25"/>
    <mergeCell ref="E28:N28"/>
    <mergeCell ref="E29:P29"/>
    <mergeCell ref="B2:X2"/>
    <mergeCell ref="E9:L9"/>
    <mergeCell ref="E8:L8"/>
    <mergeCell ref="E13:F13"/>
    <mergeCell ref="E14:H14"/>
    <mergeCell ref="I14:J14"/>
    <mergeCell ref="K14:L14"/>
    <mergeCell ref="E5:U5"/>
    <mergeCell ref="E4:U4"/>
    <mergeCell ref="F11:X11"/>
    <mergeCell ref="K16:L16"/>
    <mergeCell ref="AC11:AT11"/>
    <mergeCell ref="Y21:Y28"/>
    <mergeCell ref="E15:H15"/>
    <mergeCell ref="E16:H16"/>
    <mergeCell ref="I15:J15"/>
    <mergeCell ref="I16:J16"/>
    <mergeCell ref="K15:L15"/>
    <mergeCell ref="O28:X28"/>
    <mergeCell ref="E18:L18"/>
    <mergeCell ref="E19:I19"/>
    <mergeCell ref="E20:M20"/>
    <mergeCell ref="J19:M19"/>
    <mergeCell ref="N20:Q20"/>
  </mergeCells>
  <phoneticPr fontId="3"/>
  <conditionalFormatting sqref="E11">
    <cfRule type="cellIs" dxfId="11" priority="3" operator="equal">
      <formula>""</formula>
    </cfRule>
  </conditionalFormatting>
  <conditionalFormatting sqref="J19:M19">
    <cfRule type="expression" dxfId="10" priority="2">
      <formula>IF($J$19="",TRUE)</formula>
    </cfRule>
  </conditionalFormatting>
  <conditionalFormatting sqref="N20:Q20">
    <cfRule type="expression" dxfId="9" priority="1">
      <formula>IF($N$20="",TRUE)</formula>
    </cfRule>
  </conditionalFormatting>
  <dataValidations count="11">
    <dataValidation imeMode="on" operator="lessThanOrEqual" allowBlank="1" showErrorMessage="1" sqref="N19 O19:Q19 R19:X20 E19:E20"/>
    <dataValidation type="custom" imeMode="on" allowBlank="1" showInputMessage="1" showErrorMessage="1" prompt="全角で20文字以内です" sqref="E23:X23">
      <formula1>AND(E23=DBCS(E23),LEN(E23)&lt;=20)</formula1>
    </dataValidation>
    <dataValidation type="custom" imeMode="on" allowBlank="1" showInputMessage="1" showErrorMessage="1" prompt="全角で10文字以内です" sqref="E24:N24">
      <formula1>AND(E24=DBCS(E24),LEN(E24)&lt;=10)</formula1>
    </dataValidation>
    <dataValidation type="textLength" imeMode="disabled" operator="lessThanOrEqual" allowBlank="1" showInputMessage="1" showErrorMessage="1" prompt="半角英数字で12桁以内です" sqref="E29:P29 E25:P25">
      <formula1>12</formula1>
    </dataValidation>
    <dataValidation type="custom" imeMode="on" allowBlank="1" showInputMessage="1" showErrorMessage="1" prompt="全角10文字以内です" sqref="E28:N28">
      <formula1>AND(E28=DBCS(E28),LEN(E28)&lt;=10)</formula1>
    </dataValidation>
    <dataValidation type="whole" imeMode="halfAlpha" allowBlank="1" showInputMessage="1" showErrorMessage="1" prompt="8桁の数字です" sqref="L32:S32 L33:S33">
      <formula1>0</formula1>
      <formula2>99999999</formula2>
    </dataValidation>
    <dataValidation type="textLength" imeMode="disabled" operator="equal" allowBlank="1" showInputMessage="1" showErrorMessage="1" prompt="ー（ハイフン）を含めて８桁で入力します。" sqref="E18:L18">
      <formula1>8</formula1>
    </dataValidation>
    <dataValidation type="textLength" operator="equal" allowBlank="1" showInputMessage="1" showErrorMessage="1" sqref="E14:H16">
      <formula1>4</formula1>
    </dataValidation>
    <dataValidation type="textLength" allowBlank="1" showInputMessage="1" showErrorMessage="1" sqref="I14:L16">
      <formula1>1</formula1>
      <formula2>2</formula2>
    </dataValidation>
    <dataValidation type="list" imeMode="on" operator="lessThanOrEqual" allowBlank="1" showInputMessage="1" showErrorMessage="1" prompt="リストから選択してください" sqref="N20:Q20">
      <formula1>INDIRECT($J$19)</formula1>
    </dataValidation>
    <dataValidation type="custom" imeMode="on" operator="lessThanOrEqual" allowBlank="1" showInputMessage="1" showErrorMessage="1" prompt="全角で36文字以内です。_x000a_" sqref="E21:X22">
      <formula1>AND(E21=DBCS(E21),LEN(E21)&lt;=36)</formula1>
    </dataValidation>
  </dataValidations>
  <printOptions horizontalCentered="1"/>
  <pageMargins left="0.70866141732283472" right="0.70866141732283472" top="0.59055118110236227" bottom="0.39370078740157483" header="0.51181102362204722" footer="0.39370078740157483"/>
  <pageSetup paperSize="9" scale="92" orientation="portrait" cellComments="asDisplayed" r:id="rId1"/>
  <headerFooter alignWithMargins="0"/>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prompt="リストから選択してください">
          <x14:formula1>
            <xm:f>リスト!$C$2:$C$11</xm:f>
          </x14:formula1>
          <xm:sqref>E11</xm:sqref>
        </x14:dataValidation>
        <x14:dataValidation type="list" imeMode="on" operator="lessThanOrEqual" allowBlank="1" showInputMessage="1" showErrorMessage="1" prompt="リストから選択してください">
          <x14:formula1>
            <xm:f>リスト!$K$2:$K$3</xm:f>
          </x14:formula1>
          <xm:sqref>J19:M19</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0000"/>
    <pageSetUpPr fitToPage="1"/>
  </sheetPr>
  <dimension ref="A1:M24"/>
  <sheetViews>
    <sheetView showGridLines="0" zoomScaleNormal="100" workbookViewId="0">
      <selection activeCell="P9" sqref="P9"/>
    </sheetView>
  </sheetViews>
  <sheetFormatPr defaultColWidth="9" defaultRowHeight="21.75" customHeight="1"/>
  <cols>
    <col min="1" max="1" width="3" style="419" customWidth="1"/>
    <col min="2" max="2" width="22.75" style="422" bestFit="1" customWidth="1"/>
    <col min="3" max="3" width="4.75" style="419" customWidth="1"/>
    <col min="4" max="4" width="3.75" style="419" bestFit="1" customWidth="1"/>
    <col min="5" max="5" width="10.5" style="419" customWidth="1"/>
    <col min="6" max="10" width="9" style="419"/>
    <col min="11" max="11" width="9.75" style="419" hidden="1" customWidth="1"/>
    <col min="12" max="12" width="10.125" style="419" hidden="1" customWidth="1"/>
    <col min="13" max="13" width="16" style="419" hidden="1" customWidth="1"/>
    <col min="14" max="16384" width="9" style="419"/>
  </cols>
  <sheetData>
    <row r="1" spans="1:13" ht="21.75" customHeight="1">
      <c r="A1" s="628" t="s">
        <v>868</v>
      </c>
      <c r="B1" s="628"/>
      <c r="C1" s="628"/>
      <c r="D1" s="628"/>
      <c r="E1" s="628"/>
      <c r="F1" s="628"/>
      <c r="G1" s="628"/>
      <c r="H1" s="628"/>
      <c r="I1" s="628"/>
      <c r="J1" s="628"/>
    </row>
    <row r="2" spans="1:13" ht="21.75" customHeight="1">
      <c r="B2" s="422" t="s">
        <v>787</v>
      </c>
      <c r="C2" s="629"/>
      <c r="D2" s="629"/>
    </row>
    <row r="4" spans="1:13" ht="21.75" customHeight="1">
      <c r="B4" s="417" t="s">
        <v>751</v>
      </c>
      <c r="C4" s="415"/>
      <c r="D4" s="418" t="s">
        <v>750</v>
      </c>
      <c r="E4" s="416"/>
      <c r="K4" s="420" t="str">
        <f>IF(C4="","",TEXT(C4,"00"))</f>
        <v/>
      </c>
      <c r="L4" s="421" t="str">
        <f>IF(E4="","",TEXT(E4,"000000"))</f>
        <v/>
      </c>
      <c r="M4" s="420" t="str">
        <f>CONCATENATE(K4,L4)</f>
        <v/>
      </c>
    </row>
    <row r="6" spans="1:13" ht="43.5" customHeight="1">
      <c r="B6" s="422" t="s">
        <v>51</v>
      </c>
      <c r="C6" s="630"/>
      <c r="D6" s="630"/>
      <c r="E6" s="630"/>
      <c r="F6" s="630"/>
      <c r="G6" s="630"/>
      <c r="H6" s="630"/>
    </row>
    <row r="8" spans="1:13" ht="21.75" customHeight="1">
      <c r="B8" s="422" t="s">
        <v>524</v>
      </c>
      <c r="C8" s="627"/>
      <c r="D8" s="627"/>
      <c r="E8" s="627"/>
      <c r="F8" s="627"/>
      <c r="G8" s="627"/>
      <c r="H8" s="627"/>
    </row>
    <row r="10" spans="1:13" ht="21.75" customHeight="1">
      <c r="B10" s="422" t="s">
        <v>542</v>
      </c>
      <c r="C10" s="627"/>
      <c r="D10" s="627"/>
      <c r="E10" s="627"/>
    </row>
    <row r="12" spans="1:13" s="525" customFormat="1" ht="21.75" customHeight="1">
      <c r="B12" s="526" t="s">
        <v>975</v>
      </c>
      <c r="C12" s="631"/>
      <c r="D12" s="631"/>
      <c r="E12" s="631"/>
    </row>
    <row r="13" spans="1:13" s="525" customFormat="1" ht="21.75" customHeight="1">
      <c r="B13" s="422"/>
    </row>
    <row r="14" spans="1:13" ht="43.5" customHeight="1">
      <c r="B14" s="422" t="s">
        <v>1000</v>
      </c>
      <c r="C14" s="630"/>
      <c r="D14" s="630"/>
      <c r="E14" s="630"/>
      <c r="F14" s="630"/>
      <c r="G14" s="630"/>
      <c r="H14" s="630"/>
      <c r="M14" s="420" t="str">
        <f>CONCATENATE(C12,C14)</f>
        <v/>
      </c>
    </row>
    <row r="15" spans="1:13" ht="21.75" customHeight="1">
      <c r="C15" s="487" t="s">
        <v>1001</v>
      </c>
    </row>
    <row r="16" spans="1:13" ht="21.75" customHeight="1">
      <c r="B16" s="491" t="s">
        <v>871</v>
      </c>
      <c r="C16" s="627"/>
      <c r="D16" s="627"/>
      <c r="E16" s="627"/>
      <c r="F16" s="627"/>
      <c r="G16" s="627"/>
      <c r="H16" s="627"/>
    </row>
    <row r="18" spans="2:8" ht="21.75" customHeight="1">
      <c r="B18" s="422" t="s">
        <v>348</v>
      </c>
      <c r="C18" s="627"/>
      <c r="D18" s="627"/>
      <c r="E18" s="627"/>
      <c r="F18" s="627"/>
      <c r="G18" s="627"/>
      <c r="H18" s="627"/>
    </row>
    <row r="20" spans="2:8" ht="21.75" customHeight="1">
      <c r="B20" s="422" t="s">
        <v>832</v>
      </c>
      <c r="C20" s="627"/>
      <c r="D20" s="627"/>
      <c r="E20" s="627"/>
      <c r="F20" s="431"/>
      <c r="G20" s="431"/>
      <c r="H20" s="431"/>
    </row>
    <row r="22" spans="2:8" s="511" customFormat="1" ht="21.75" customHeight="1">
      <c r="B22" s="491" t="s">
        <v>892</v>
      </c>
      <c r="C22" s="627"/>
      <c r="D22" s="627"/>
      <c r="E22" s="627"/>
      <c r="F22" s="627"/>
      <c r="G22" s="627"/>
      <c r="H22" s="627"/>
    </row>
    <row r="23" spans="2:8" s="511" customFormat="1" ht="21.75" customHeight="1">
      <c r="B23" s="422"/>
    </row>
    <row r="24" spans="2:8" s="511" customFormat="1" ht="21.75" customHeight="1">
      <c r="B24" s="422" t="s">
        <v>893</v>
      </c>
      <c r="C24" s="627"/>
      <c r="D24" s="627"/>
      <c r="E24" s="627"/>
      <c r="F24" s="627"/>
      <c r="G24" s="627"/>
      <c r="H24" s="627"/>
    </row>
  </sheetData>
  <sheetProtection selectLockedCells="1"/>
  <mergeCells count="12">
    <mergeCell ref="C22:H22"/>
    <mergeCell ref="C24:H24"/>
    <mergeCell ref="A1:J1"/>
    <mergeCell ref="C2:D2"/>
    <mergeCell ref="C20:E20"/>
    <mergeCell ref="C6:H6"/>
    <mergeCell ref="C8:H8"/>
    <mergeCell ref="C10:E10"/>
    <mergeCell ref="C14:H14"/>
    <mergeCell ref="C18:H18"/>
    <mergeCell ref="C16:H16"/>
    <mergeCell ref="C12:E12"/>
  </mergeCells>
  <phoneticPr fontId="3"/>
  <conditionalFormatting sqref="C4">
    <cfRule type="expression" dxfId="123" priority="20">
      <formula>IF($C$4="",TRUE)</formula>
    </cfRule>
  </conditionalFormatting>
  <conditionalFormatting sqref="C6:H6">
    <cfRule type="expression" dxfId="122" priority="18">
      <formula>IF($C$6="",TRUE)</formula>
    </cfRule>
  </conditionalFormatting>
  <conditionalFormatting sqref="C8">
    <cfRule type="expression" dxfId="121" priority="17">
      <formula>IF($C$8="",TRUE)</formula>
    </cfRule>
  </conditionalFormatting>
  <conditionalFormatting sqref="C10:E10">
    <cfRule type="expression" dxfId="120" priority="16">
      <formula>IF($C$10="",TRUE)</formula>
    </cfRule>
  </conditionalFormatting>
  <conditionalFormatting sqref="C14:H14">
    <cfRule type="expression" dxfId="119" priority="15">
      <formula>IF($C$14="",TRUE)</formula>
    </cfRule>
  </conditionalFormatting>
  <conditionalFormatting sqref="C18:H18">
    <cfRule type="expression" dxfId="118" priority="14">
      <formula>IF($C$18="",TRUE)</formula>
    </cfRule>
  </conditionalFormatting>
  <conditionalFormatting sqref="C2:D2">
    <cfRule type="cellIs" dxfId="117" priority="10" operator="equal">
      <formula>""</formula>
    </cfRule>
    <cfRule type="cellIs" priority="11" operator="equal">
      <formula>""</formula>
    </cfRule>
  </conditionalFormatting>
  <conditionalFormatting sqref="C20:E20">
    <cfRule type="cellIs" dxfId="116" priority="6" operator="equal">
      <formula>""</formula>
    </cfRule>
  </conditionalFormatting>
  <conditionalFormatting sqref="C16:H16">
    <cfRule type="expression" dxfId="115" priority="5">
      <formula>IF($C$16="",TRUE)</formula>
    </cfRule>
  </conditionalFormatting>
  <conditionalFormatting sqref="C24:H24">
    <cfRule type="expression" dxfId="114" priority="4">
      <formula>IF($C$24="",TRUE)</formula>
    </cfRule>
  </conditionalFormatting>
  <conditionalFormatting sqref="C22:H22">
    <cfRule type="expression" dxfId="113" priority="3">
      <formula>IF($C$22="",TRUE)</formula>
    </cfRule>
  </conditionalFormatting>
  <conditionalFormatting sqref="C12:E12">
    <cfRule type="expression" dxfId="112" priority="2">
      <formula>IF($C$12="",TRUE)</formula>
    </cfRule>
  </conditionalFormatting>
  <conditionalFormatting sqref="E4">
    <cfRule type="expression" dxfId="111" priority="1">
      <formula>IF($E$4="",TRUE)</formula>
    </cfRule>
  </conditionalFormatting>
  <dataValidations count="10">
    <dataValidation type="custom" operator="lessThanOrEqual" allowBlank="1" showInputMessage="1" showErrorMessage="1" prompt="全角で60文字以内です" sqref="C6">
      <formula1>AND(C6=DBCS(C6),LEN(C6)&lt;=60)</formula1>
    </dataValidation>
    <dataValidation type="textLength" imeMode="disabled" operator="equal" allowBlank="1" showInputMessage="1" showErrorMessage="1" prompt="半角英数字で8文字です" sqref="C10:E10">
      <formula1>8</formula1>
    </dataValidation>
    <dataValidation type="whole" imeMode="halfAlpha" allowBlank="1" showInputMessage="1" showErrorMessage="1" prompt="半角数字で2桁です" sqref="C4">
      <formula1>0</formula1>
      <formula2>47</formula2>
    </dataValidation>
    <dataValidation type="custom" operator="lessThanOrEqual" allowBlank="1" showInputMessage="1" showErrorMessage="1" prompt="全角で20文字以内です" sqref="C8">
      <formula1>AND(C8=DBCS(C8),LEN(C8)&lt;=20)</formula1>
    </dataValidation>
    <dataValidation type="custom" imeMode="on" operator="lessThanOrEqual" allowBlank="1" showInputMessage="1" showErrorMessage="1" prompt="全角で26文字以内です" sqref="C14:H14">
      <formula1>AND(C14=DBCS(C14),LEN(C14)&lt;=26)</formula1>
    </dataValidation>
    <dataValidation type="textLength" imeMode="disabled" operator="lessThanOrEqual" allowBlank="1" showInputMessage="1" showErrorMessage="1" prompt="半角英数字で12桁以内です" sqref="C20:E20">
      <formula1>12</formula1>
    </dataValidation>
    <dataValidation type="whole" imeMode="halfAlpha" allowBlank="1" showInputMessage="1" showErrorMessage="1" prompt="半角数字で6桁です" sqref="E4">
      <formula1>0</formula1>
      <formula2>999999</formula2>
    </dataValidation>
    <dataValidation type="custom" allowBlank="1" showInputMessage="1" showErrorMessage="1" prompt="全角のみ有効です" sqref="C16:H16 C22:H22">
      <formula1>AND(C16=DBCS(C16))</formula1>
    </dataValidation>
    <dataValidation type="list" allowBlank="1" showInputMessage="1" showErrorMessage="1" sqref="C12:E12">
      <formula1>INDIRECT($C$2)</formula1>
    </dataValidation>
    <dataValidation type="custom" operator="lessThanOrEqual" allowBlank="1" showInputMessage="1" showErrorMessage="1" prompt="全角のみ有効です。_x000a_環境依存文字は使用しないでください。" sqref="C18:H18 C24:H24">
      <formula1>AND(C18=DBCS(C18))</formula1>
    </dataValidation>
  </dataValidations>
  <pageMargins left="0.70866141732283472" right="0.70866141732283472" top="0.74803149606299213" bottom="0.74803149606299213" header="0.31496062992125984" footer="0.31496062992125984"/>
  <pageSetup paperSize="9" scale="76" orientation="portrait" cellComments="asDisplayed"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リスト!$H$2:$H$3</xm:f>
          </x14:formula1>
          <xm:sqref>C2:D2</xm:sqref>
        </x14:dataValidation>
      </x14:dataValidations>
    </ext>
  </extLst>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5">
    <pageSetUpPr fitToPage="1"/>
  </sheetPr>
  <dimension ref="A1:AS50"/>
  <sheetViews>
    <sheetView showGridLines="0" zoomScaleNormal="100" workbookViewId="0">
      <selection activeCell="F37" sqref="F37"/>
    </sheetView>
  </sheetViews>
  <sheetFormatPr defaultColWidth="9" defaultRowHeight="14.25"/>
  <cols>
    <col min="1" max="1" width="1.25" style="2" customWidth="1"/>
    <col min="2" max="2" width="6.25" style="5" customWidth="1"/>
    <col min="3" max="3" width="1.25" style="2" customWidth="1"/>
    <col min="4" max="4" width="16.25" style="2" customWidth="1"/>
    <col min="5" max="34" width="3" style="13" customWidth="1"/>
    <col min="35" max="37" width="3" style="2" customWidth="1"/>
    <col min="38" max="16384" width="9" style="2"/>
  </cols>
  <sheetData>
    <row r="1" spans="1:45" s="21" customFormat="1" ht="15" customHeight="1">
      <c r="A1" s="21" t="s">
        <v>323</v>
      </c>
      <c r="B1" s="15"/>
      <c r="D1" s="15"/>
      <c r="E1" s="16"/>
      <c r="F1" s="16"/>
      <c r="G1" s="16"/>
      <c r="H1" s="16"/>
      <c r="I1" s="16"/>
      <c r="J1" s="16"/>
      <c r="K1" s="16"/>
      <c r="L1" s="17"/>
      <c r="M1" s="17"/>
      <c r="N1" s="16"/>
      <c r="O1" s="16"/>
      <c r="P1" s="16"/>
      <c r="Q1" s="16"/>
      <c r="R1" s="16"/>
      <c r="S1" s="16"/>
      <c r="T1" s="16"/>
      <c r="U1" s="16"/>
      <c r="V1" s="16"/>
      <c r="W1" s="16"/>
      <c r="X1" s="16"/>
      <c r="Y1" s="16"/>
      <c r="Z1" s="16"/>
      <c r="AA1" s="16"/>
      <c r="AB1" s="16"/>
      <c r="AC1" s="16"/>
      <c r="AD1" s="16"/>
      <c r="AE1" s="16"/>
      <c r="AF1" s="16"/>
      <c r="AG1" s="16"/>
      <c r="AH1" s="16"/>
    </row>
    <row r="2" spans="1:45" s="21" customFormat="1" ht="30" customHeight="1">
      <c r="B2" s="844" t="s">
        <v>173</v>
      </c>
      <c r="C2" s="844"/>
      <c r="D2" s="844"/>
      <c r="E2" s="844"/>
      <c r="F2" s="844"/>
      <c r="G2" s="844"/>
      <c r="H2" s="844"/>
      <c r="I2" s="844"/>
      <c r="J2" s="844"/>
      <c r="K2" s="844"/>
      <c r="L2" s="844"/>
      <c r="M2" s="844"/>
      <c r="N2" s="844"/>
      <c r="O2" s="844"/>
      <c r="P2" s="844"/>
      <c r="Q2" s="844"/>
      <c r="R2" s="844"/>
      <c r="S2" s="844"/>
      <c r="T2" s="844"/>
      <c r="U2" s="844"/>
      <c r="V2" s="844"/>
      <c r="W2" s="844"/>
      <c r="X2" s="844"/>
      <c r="Y2" s="69"/>
      <c r="Z2" s="69"/>
      <c r="AA2" s="69"/>
      <c r="AB2" s="69"/>
      <c r="AC2" s="69"/>
      <c r="AD2" s="69"/>
      <c r="AE2" s="69"/>
      <c r="AF2" s="69"/>
      <c r="AG2" s="69"/>
      <c r="AH2" s="69"/>
    </row>
    <row r="3" spans="1:45" s="21" customFormat="1">
      <c r="B3" s="55"/>
      <c r="C3" s="55"/>
      <c r="D3" s="55"/>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row>
    <row r="4" spans="1:45" s="21" customFormat="1" ht="20.100000000000001" customHeight="1">
      <c r="B4" s="55"/>
      <c r="C4" s="55"/>
      <c r="D4" s="256" t="s">
        <v>532</v>
      </c>
      <c r="E4" s="882" t="s">
        <v>533</v>
      </c>
      <c r="F4" s="883"/>
      <c r="G4" s="883"/>
      <c r="H4" s="883"/>
      <c r="I4" s="883"/>
      <c r="J4" s="883"/>
      <c r="K4" s="883"/>
      <c r="L4" s="883"/>
      <c r="M4" s="883"/>
      <c r="N4" s="883"/>
      <c r="O4" s="883"/>
      <c r="P4" s="883"/>
      <c r="Q4" s="883"/>
      <c r="R4" s="883"/>
      <c r="S4" s="883"/>
      <c r="T4" s="883"/>
      <c r="U4" s="884"/>
      <c r="V4" s="55"/>
      <c r="W4" s="55"/>
      <c r="X4" s="55"/>
      <c r="Y4" s="55"/>
      <c r="Z4" s="55"/>
      <c r="AA4" s="55"/>
      <c r="AB4" s="55"/>
      <c r="AC4" s="55"/>
      <c r="AD4" s="55"/>
      <c r="AE4" s="55"/>
      <c r="AF4" s="55"/>
      <c r="AG4" s="55"/>
      <c r="AH4" s="55"/>
    </row>
    <row r="5" spans="1:45" ht="42" customHeight="1">
      <c r="B5" s="2"/>
      <c r="D5" s="67" t="s">
        <v>51</v>
      </c>
      <c r="E5" s="882" t="s">
        <v>273</v>
      </c>
      <c r="F5" s="883"/>
      <c r="G5" s="883"/>
      <c r="H5" s="883"/>
      <c r="I5" s="883"/>
      <c r="J5" s="883"/>
      <c r="K5" s="883"/>
      <c r="L5" s="883"/>
      <c r="M5" s="883"/>
      <c r="N5" s="883"/>
      <c r="O5" s="883"/>
      <c r="P5" s="883"/>
      <c r="Q5" s="883"/>
      <c r="R5" s="883"/>
      <c r="S5" s="883"/>
      <c r="T5" s="883"/>
      <c r="U5" s="883"/>
      <c r="V5" s="80"/>
      <c r="W5" s="24"/>
      <c r="X5" s="24"/>
      <c r="Y5" s="24"/>
      <c r="Z5" s="24"/>
      <c r="AA5" s="24"/>
      <c r="AB5" s="24"/>
      <c r="AC5" s="24"/>
      <c r="AD5" s="24"/>
      <c r="AE5" s="24"/>
      <c r="AF5" s="24"/>
      <c r="AG5" s="2"/>
      <c r="AH5" s="2"/>
    </row>
    <row r="6" spans="1:45" s="21" customFormat="1">
      <c r="B6" s="55"/>
      <c r="C6" s="55"/>
      <c r="D6" s="55"/>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row>
    <row r="7" spans="1:45" s="21" customFormat="1">
      <c r="B7" s="55"/>
      <c r="C7" s="55"/>
      <c r="D7" s="55"/>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5"/>
      <c r="AG7" s="55"/>
      <c r="AH7" s="55"/>
    </row>
    <row r="8" spans="1:45">
      <c r="B8" s="12" t="s">
        <v>53</v>
      </c>
      <c r="D8" s="12" t="s">
        <v>56</v>
      </c>
      <c r="E8" s="839" t="s">
        <v>745</v>
      </c>
      <c r="F8" s="840"/>
      <c r="G8" s="840"/>
      <c r="H8" s="840"/>
      <c r="I8" s="840"/>
      <c r="J8" s="840"/>
      <c r="K8" s="840"/>
      <c r="L8" s="840"/>
      <c r="M8" s="102"/>
    </row>
    <row r="9" spans="1:45" ht="22.5" customHeight="1">
      <c r="B9" s="12">
        <v>1</v>
      </c>
      <c r="D9" s="68" t="s">
        <v>54</v>
      </c>
      <c r="E9" s="861" t="s">
        <v>1021</v>
      </c>
      <c r="F9" s="862"/>
      <c r="G9" s="862"/>
      <c r="H9" s="862"/>
      <c r="I9" s="862"/>
      <c r="J9" s="862"/>
      <c r="K9" s="862"/>
      <c r="L9" s="863"/>
      <c r="M9" s="402"/>
      <c r="N9" s="65" t="s">
        <v>136</v>
      </c>
    </row>
    <row r="10" spans="1:45" s="24" customFormat="1">
      <c r="B10" s="71"/>
      <c r="D10" s="79"/>
      <c r="E10" s="81"/>
      <c r="F10" s="82"/>
      <c r="G10" s="82"/>
      <c r="H10" s="82"/>
      <c r="I10" s="82"/>
      <c r="J10" s="82"/>
      <c r="K10" s="82"/>
      <c r="L10" s="82"/>
      <c r="M10" s="82"/>
      <c r="N10" s="65" t="s">
        <v>148</v>
      </c>
      <c r="P10" s="77"/>
      <c r="Q10" s="77"/>
      <c r="R10" s="77"/>
      <c r="S10" s="77"/>
      <c r="T10" s="77"/>
      <c r="U10" s="77"/>
      <c r="V10" s="77"/>
      <c r="W10" s="77"/>
      <c r="X10" s="77"/>
      <c r="Y10" s="77"/>
      <c r="Z10" s="77"/>
      <c r="AA10" s="77"/>
      <c r="AB10" s="77"/>
      <c r="AC10" s="77"/>
      <c r="AD10" s="77"/>
      <c r="AE10" s="77"/>
      <c r="AF10" s="77"/>
      <c r="AG10" s="77"/>
      <c r="AH10" s="77"/>
    </row>
    <row r="11" spans="1:45" ht="22.5" customHeight="1">
      <c r="B11" s="12">
        <v>2</v>
      </c>
      <c r="D11" s="18" t="s">
        <v>55</v>
      </c>
      <c r="E11" s="441" t="s">
        <v>717</v>
      </c>
      <c r="F11" s="849" t="s">
        <v>863</v>
      </c>
      <c r="G11" s="850"/>
      <c r="H11" s="850"/>
      <c r="I11" s="850"/>
      <c r="J11" s="850"/>
      <c r="K11" s="850"/>
      <c r="L11" s="850"/>
      <c r="M11" s="850"/>
      <c r="N11" s="850"/>
      <c r="O11" s="850"/>
      <c r="P11" s="850"/>
      <c r="Q11" s="850"/>
      <c r="R11" s="850"/>
      <c r="S11" s="850"/>
      <c r="T11" s="850"/>
      <c r="U11" s="850"/>
      <c r="V11" s="850"/>
      <c r="W11" s="850"/>
      <c r="X11" s="850"/>
      <c r="Y11" s="97"/>
      <c r="Z11" s="97"/>
      <c r="AA11" s="97"/>
      <c r="AB11" s="872"/>
      <c r="AC11" s="873"/>
      <c r="AD11" s="873"/>
      <c r="AE11" s="873"/>
      <c r="AF11" s="873"/>
      <c r="AG11" s="873"/>
      <c r="AH11" s="873"/>
      <c r="AI11" s="873"/>
      <c r="AJ11" s="873"/>
      <c r="AK11" s="873"/>
      <c r="AL11" s="873"/>
      <c r="AM11" s="873"/>
      <c r="AN11" s="873"/>
      <c r="AO11" s="873"/>
      <c r="AP11" s="873"/>
      <c r="AQ11" s="873"/>
      <c r="AR11" s="873"/>
      <c r="AS11" s="873"/>
    </row>
    <row r="12" spans="1:45" s="24" customFormat="1">
      <c r="B12" s="138"/>
      <c r="D12" s="74"/>
      <c r="E12" s="838" t="s">
        <v>731</v>
      </c>
      <c r="F12" s="838"/>
      <c r="G12" s="102"/>
      <c r="H12" s="103" t="s">
        <v>131</v>
      </c>
      <c r="I12" s="102"/>
      <c r="J12" s="102" t="s">
        <v>132</v>
      </c>
      <c r="K12" s="82"/>
      <c r="L12" s="102" t="s">
        <v>133</v>
      </c>
      <c r="N12" s="76"/>
      <c r="O12" s="75"/>
      <c r="P12" s="75"/>
      <c r="Q12" s="75"/>
      <c r="R12" s="75"/>
      <c r="S12" s="75"/>
      <c r="V12" s="76"/>
      <c r="W12" s="75"/>
      <c r="X12" s="75"/>
      <c r="Y12" s="75"/>
      <c r="Z12" s="75"/>
      <c r="AA12" s="82"/>
      <c r="AB12" s="82"/>
      <c r="AC12" s="82"/>
      <c r="AD12" s="82"/>
      <c r="AE12" s="82"/>
      <c r="AF12" s="82"/>
      <c r="AG12" s="82"/>
      <c r="AN12" s="532"/>
    </row>
    <row r="13" spans="1:45" ht="22.5" customHeight="1">
      <c r="B13" s="12">
        <v>3</v>
      </c>
      <c r="D13" s="18" t="s">
        <v>179</v>
      </c>
      <c r="E13" s="877" t="s">
        <v>1022</v>
      </c>
      <c r="F13" s="878"/>
      <c r="G13" s="878"/>
      <c r="H13" s="879"/>
      <c r="I13" s="880" t="s">
        <v>1013</v>
      </c>
      <c r="J13" s="881"/>
      <c r="K13" s="880" t="s">
        <v>1023</v>
      </c>
      <c r="L13" s="881"/>
      <c r="M13" s="70" t="s">
        <v>366</v>
      </c>
      <c r="N13" s="489" t="s">
        <v>367</v>
      </c>
      <c r="O13" s="2"/>
      <c r="P13" s="2"/>
      <c r="Q13" s="24"/>
      <c r="R13" s="24"/>
      <c r="S13" s="24"/>
      <c r="T13" s="24"/>
      <c r="U13" s="82"/>
      <c r="V13" s="24"/>
      <c r="W13" s="24"/>
      <c r="X13" s="2"/>
      <c r="Y13" s="2"/>
      <c r="Z13" s="2"/>
      <c r="AA13" s="2"/>
      <c r="AB13" s="2"/>
      <c r="AC13" s="97"/>
      <c r="AD13" s="97"/>
      <c r="AE13" s="97"/>
      <c r="AF13" s="97"/>
      <c r="AG13" s="97"/>
      <c r="AH13" s="97"/>
      <c r="AI13" s="97"/>
      <c r="AJ13" s="97"/>
      <c r="AK13" s="97"/>
      <c r="AN13" s="304"/>
    </row>
    <row r="14" spans="1:45" s="24" customFormat="1" ht="22.5" customHeight="1">
      <c r="B14" s="12">
        <v>4</v>
      </c>
      <c r="D14" s="18" t="s">
        <v>180</v>
      </c>
      <c r="E14" s="877" t="s">
        <v>1022</v>
      </c>
      <c r="F14" s="878"/>
      <c r="G14" s="878"/>
      <c r="H14" s="879"/>
      <c r="I14" s="880" t="s">
        <v>1013</v>
      </c>
      <c r="J14" s="881"/>
      <c r="K14" s="880" t="s">
        <v>1013</v>
      </c>
      <c r="L14" s="881"/>
      <c r="M14" s="82"/>
      <c r="O14" s="78"/>
      <c r="P14" s="78"/>
      <c r="Q14" s="78"/>
      <c r="R14" s="78"/>
      <c r="S14" s="78"/>
      <c r="T14" s="78"/>
      <c r="U14" s="78"/>
      <c r="V14" s="78"/>
      <c r="W14" s="78"/>
      <c r="X14" s="78"/>
      <c r="Y14" s="78"/>
      <c r="Z14" s="82"/>
      <c r="AA14" s="82"/>
      <c r="AB14" s="82"/>
      <c r="AC14" s="82"/>
      <c r="AD14" s="82"/>
      <c r="AE14" s="82"/>
      <c r="AF14" s="82"/>
      <c r="AG14" s="82"/>
      <c r="AH14" s="82"/>
      <c r="AI14" s="82"/>
    </row>
    <row r="15" spans="1:45" s="24" customFormat="1" ht="22.5" customHeight="1">
      <c r="B15" s="12">
        <v>5</v>
      </c>
      <c r="D15" s="18" t="s">
        <v>181</v>
      </c>
      <c r="E15" s="877"/>
      <c r="F15" s="878"/>
      <c r="G15" s="878"/>
      <c r="H15" s="879"/>
      <c r="I15" s="1210"/>
      <c r="J15" s="1130"/>
      <c r="K15" s="1210"/>
      <c r="L15" s="1130"/>
      <c r="M15" s="82"/>
      <c r="N15" s="66"/>
      <c r="O15" s="78"/>
      <c r="P15" s="78"/>
      <c r="Q15" s="78"/>
      <c r="R15" s="78"/>
      <c r="S15" s="78"/>
      <c r="T15" s="78"/>
      <c r="U15" s="78"/>
      <c r="V15" s="78"/>
      <c r="W15" s="78"/>
      <c r="X15" s="78"/>
      <c r="Y15" s="78"/>
      <c r="Z15" s="82"/>
      <c r="AA15" s="82"/>
      <c r="AB15" s="82"/>
      <c r="AC15" s="82"/>
      <c r="AD15" s="82"/>
      <c r="AE15" s="82"/>
      <c r="AF15" s="82"/>
      <c r="AG15" s="82"/>
      <c r="AH15" s="82"/>
      <c r="AI15" s="82"/>
    </row>
    <row r="16" spans="1:45" s="24" customFormat="1" ht="22.5" customHeight="1">
      <c r="B16" s="196"/>
      <c r="D16" s="240"/>
      <c r="E16" s="195"/>
      <c r="F16" s="195"/>
      <c r="G16" s="195"/>
      <c r="H16" s="198"/>
      <c r="I16" s="195"/>
      <c r="J16" s="188"/>
      <c r="K16" s="82"/>
      <c r="L16" s="66"/>
      <c r="M16" s="78"/>
      <c r="N16" s="78"/>
      <c r="O16" s="78"/>
      <c r="P16" s="78"/>
      <c r="Q16" s="78"/>
      <c r="R16" s="78"/>
      <c r="S16" s="78"/>
      <c r="T16" s="78"/>
      <c r="U16" s="78"/>
      <c r="V16" s="78"/>
      <c r="W16" s="78"/>
      <c r="X16" s="82"/>
      <c r="Y16" s="82"/>
      <c r="Z16" s="82"/>
      <c r="AA16" s="82"/>
      <c r="AB16" s="82"/>
      <c r="AC16" s="82"/>
      <c r="AD16" s="82"/>
      <c r="AE16" s="82"/>
      <c r="AF16" s="82"/>
      <c r="AG16" s="82"/>
    </row>
    <row r="17" spans="2:35" ht="30" customHeight="1">
      <c r="B17" s="12">
        <v>6</v>
      </c>
      <c r="D17" s="18" t="s">
        <v>174</v>
      </c>
      <c r="E17" s="1210">
        <v>981</v>
      </c>
      <c r="F17" s="1129"/>
      <c r="G17" s="1130"/>
      <c r="H17" s="17" t="s">
        <v>272</v>
      </c>
      <c r="I17" s="1210" t="s">
        <v>989</v>
      </c>
      <c r="J17" s="1129"/>
      <c r="K17" s="1129"/>
      <c r="L17" s="1130"/>
      <c r="M17" s="97"/>
      <c r="N17" s="98"/>
      <c r="O17" s="98"/>
      <c r="P17" s="98"/>
      <c r="Q17" s="98"/>
      <c r="R17" s="98"/>
      <c r="S17" s="98"/>
      <c r="T17" s="98"/>
      <c r="U17" s="98"/>
      <c r="V17" s="98"/>
      <c r="W17" s="98"/>
      <c r="X17" s="98"/>
      <c r="Y17" s="97"/>
      <c r="Z17" s="97"/>
      <c r="AA17" s="97"/>
      <c r="AB17" s="97"/>
      <c r="AC17" s="97"/>
      <c r="AD17" s="97"/>
      <c r="AE17" s="97"/>
      <c r="AF17" s="97"/>
      <c r="AG17" s="97"/>
      <c r="AH17" s="97"/>
    </row>
    <row r="18" spans="2:35" ht="30" customHeight="1">
      <c r="B18" s="539">
        <v>7</v>
      </c>
      <c r="D18" s="18" t="s">
        <v>175</v>
      </c>
      <c r="E18" s="1204" t="s">
        <v>971</v>
      </c>
      <c r="F18" s="1205"/>
      <c r="G18" s="1205"/>
      <c r="H18" s="1205"/>
      <c r="I18" s="1205"/>
      <c r="J18" s="1206" t="s">
        <v>972</v>
      </c>
      <c r="K18" s="1206"/>
      <c r="L18" s="1206"/>
      <c r="M18" s="1207"/>
      <c r="N18" s="535"/>
      <c r="O18" s="536"/>
      <c r="P18" s="536"/>
      <c r="Q18" s="536"/>
      <c r="R18" s="534"/>
      <c r="S18" s="534"/>
      <c r="T18" s="534"/>
      <c r="U18" s="534"/>
      <c r="V18" s="534"/>
      <c r="W18" s="534"/>
      <c r="X18" s="534"/>
      <c r="Y18" s="2"/>
      <c r="Z18" s="2"/>
      <c r="AA18" s="97"/>
      <c r="AB18" s="97"/>
      <c r="AC18" s="97"/>
      <c r="AD18" s="97"/>
      <c r="AE18" s="97"/>
      <c r="AF18" s="97"/>
      <c r="AG18" s="97"/>
      <c r="AH18" s="97"/>
      <c r="AI18" s="97"/>
    </row>
    <row r="19" spans="2:35" ht="30" customHeight="1">
      <c r="B19" s="540"/>
      <c r="D19" s="20"/>
      <c r="E19" s="1208" t="s">
        <v>973</v>
      </c>
      <c r="F19" s="1209"/>
      <c r="G19" s="1209"/>
      <c r="H19" s="1209"/>
      <c r="I19" s="1209"/>
      <c r="J19" s="1209"/>
      <c r="K19" s="1209"/>
      <c r="L19" s="1209"/>
      <c r="M19" s="1209"/>
      <c r="N19" s="1206" t="s">
        <v>974</v>
      </c>
      <c r="O19" s="1206"/>
      <c r="P19" s="1206"/>
      <c r="Q19" s="1207"/>
      <c r="R19" s="535"/>
      <c r="S19" s="536"/>
      <c r="T19" s="536"/>
      <c r="U19" s="536"/>
      <c r="V19" s="536"/>
      <c r="W19" s="536"/>
      <c r="X19" s="536"/>
      <c r="Y19" s="2"/>
      <c r="Z19" s="2"/>
      <c r="AA19" s="97"/>
      <c r="AB19" s="97"/>
      <c r="AC19" s="97"/>
      <c r="AD19" s="97"/>
      <c r="AE19" s="97"/>
      <c r="AF19" s="97"/>
      <c r="AG19" s="97"/>
      <c r="AH19" s="97"/>
      <c r="AI19" s="97"/>
    </row>
    <row r="20" spans="2:35" ht="30" customHeight="1">
      <c r="B20" s="540"/>
      <c r="D20" s="1212" t="s">
        <v>977</v>
      </c>
      <c r="E20" s="1214" t="s">
        <v>990</v>
      </c>
      <c r="F20" s="1215"/>
      <c r="G20" s="1215"/>
      <c r="H20" s="1215"/>
      <c r="I20" s="1215"/>
      <c r="J20" s="1215"/>
      <c r="K20" s="1215"/>
      <c r="L20" s="1215"/>
      <c r="M20" s="1215"/>
      <c r="N20" s="1215"/>
      <c r="O20" s="1215"/>
      <c r="P20" s="1215"/>
      <c r="Q20" s="1215"/>
      <c r="R20" s="1215"/>
      <c r="S20" s="1215"/>
      <c r="T20" s="1215"/>
      <c r="U20" s="1215"/>
      <c r="V20" s="1215"/>
      <c r="W20" s="1215"/>
      <c r="X20" s="1216"/>
      <c r="Y20" s="2"/>
      <c r="Z20" s="2"/>
      <c r="AA20" s="97"/>
      <c r="AB20" s="97"/>
      <c r="AC20" s="97"/>
      <c r="AD20" s="97"/>
      <c r="AE20" s="97"/>
      <c r="AF20" s="97"/>
      <c r="AG20" s="97"/>
      <c r="AH20" s="97"/>
      <c r="AI20" s="97"/>
    </row>
    <row r="21" spans="2:35" s="24" customFormat="1" ht="30" customHeight="1">
      <c r="B21" s="541"/>
      <c r="D21" s="1213"/>
      <c r="E21" s="1217"/>
      <c r="F21" s="1218"/>
      <c r="G21" s="1218"/>
      <c r="H21" s="1218"/>
      <c r="I21" s="1218"/>
      <c r="J21" s="1218"/>
      <c r="K21" s="1218"/>
      <c r="L21" s="1218"/>
      <c r="M21" s="1218"/>
      <c r="N21" s="1218"/>
      <c r="O21" s="1218"/>
      <c r="P21" s="1218"/>
      <c r="Q21" s="1218"/>
      <c r="R21" s="1218"/>
      <c r="S21" s="1218"/>
      <c r="T21" s="1218"/>
      <c r="U21" s="1218"/>
      <c r="V21" s="1218"/>
      <c r="W21" s="1218"/>
      <c r="X21" s="1219"/>
      <c r="Y21" s="82"/>
      <c r="Z21" s="82"/>
      <c r="AA21" s="82"/>
      <c r="AB21" s="82"/>
      <c r="AC21" s="82"/>
      <c r="AD21" s="82"/>
      <c r="AE21" s="82"/>
      <c r="AF21" s="82"/>
      <c r="AG21" s="82"/>
      <c r="AH21" s="82"/>
    </row>
    <row r="22" spans="2:35" s="24" customFormat="1" ht="30" customHeight="1">
      <c r="B22" s="12">
        <v>8</v>
      </c>
      <c r="D22" s="101" t="s">
        <v>183</v>
      </c>
      <c r="E22" s="869" t="s">
        <v>738</v>
      </c>
      <c r="F22" s="870"/>
      <c r="G22" s="870"/>
      <c r="H22" s="870"/>
      <c r="I22" s="870"/>
      <c r="J22" s="870"/>
      <c r="K22" s="870"/>
      <c r="L22" s="870"/>
      <c r="M22" s="870"/>
      <c r="N22" s="870"/>
      <c r="O22" s="870"/>
      <c r="P22" s="870"/>
      <c r="Q22" s="870"/>
      <c r="R22" s="870"/>
      <c r="S22" s="870"/>
      <c r="T22" s="870"/>
      <c r="U22" s="870"/>
      <c r="V22" s="870"/>
      <c r="W22" s="870"/>
      <c r="X22" s="871"/>
    </row>
    <row r="23" spans="2:35" s="24" customFormat="1" ht="30" customHeight="1">
      <c r="B23" s="12">
        <v>9</v>
      </c>
      <c r="D23" s="19" t="s">
        <v>176</v>
      </c>
      <c r="E23" s="869" t="s">
        <v>739</v>
      </c>
      <c r="F23" s="870"/>
      <c r="G23" s="870"/>
      <c r="H23" s="870"/>
      <c r="I23" s="870"/>
      <c r="J23" s="870"/>
      <c r="K23" s="870"/>
      <c r="L23" s="870"/>
      <c r="M23" s="870"/>
      <c r="N23" s="871"/>
      <c r="O23" s="105"/>
      <c r="P23" s="105"/>
    </row>
    <row r="24" spans="2:35" ht="30" customHeight="1">
      <c r="B24" s="12">
        <v>10</v>
      </c>
      <c r="C24" s="24"/>
      <c r="D24" s="19" t="s">
        <v>177</v>
      </c>
      <c r="E24" s="869" t="s">
        <v>991</v>
      </c>
      <c r="F24" s="870"/>
      <c r="G24" s="870"/>
      <c r="H24" s="870"/>
      <c r="I24" s="870"/>
      <c r="J24" s="870"/>
      <c r="K24" s="870"/>
      <c r="L24" s="870"/>
      <c r="M24" s="870"/>
      <c r="N24" s="870"/>
      <c r="O24" s="870"/>
      <c r="P24" s="871"/>
      <c r="R24" s="2"/>
      <c r="S24" s="2"/>
      <c r="T24" s="2"/>
      <c r="U24" s="2"/>
      <c r="V24" s="2"/>
      <c r="W24" s="2"/>
      <c r="X24" s="2"/>
      <c r="Y24" s="2"/>
      <c r="Z24" s="2"/>
      <c r="AA24" s="2"/>
      <c r="AB24" s="2"/>
      <c r="AC24" s="2"/>
      <c r="AD24" s="2"/>
      <c r="AE24" s="2"/>
      <c r="AF24" s="2"/>
      <c r="AG24" s="2"/>
      <c r="AH24" s="2"/>
    </row>
    <row r="25" spans="2:35">
      <c r="B25" s="66"/>
      <c r="C25" s="24"/>
      <c r="D25" s="20"/>
      <c r="E25" s="82"/>
      <c r="F25" s="82"/>
      <c r="G25" s="82"/>
      <c r="H25" s="82"/>
      <c r="I25" s="82"/>
      <c r="J25" s="82"/>
      <c r="K25" s="82"/>
      <c r="L25" s="82"/>
      <c r="M25" s="24"/>
      <c r="N25" s="24"/>
      <c r="O25" s="24"/>
      <c r="P25" s="24"/>
      <c r="Q25" s="2"/>
      <c r="R25" s="2"/>
      <c r="S25" s="2"/>
      <c r="T25" s="2"/>
      <c r="U25" s="2"/>
      <c r="V25" s="2"/>
      <c r="W25" s="2"/>
      <c r="X25" s="2"/>
      <c r="Y25" s="2"/>
      <c r="Z25" s="2"/>
      <c r="AA25" s="2"/>
      <c r="AB25" s="2"/>
      <c r="AC25" s="2"/>
      <c r="AD25" s="2"/>
      <c r="AE25" s="2"/>
      <c r="AF25" s="2"/>
      <c r="AG25" s="2"/>
      <c r="AH25" s="2"/>
    </row>
    <row r="26" spans="2:35" ht="22.5" customHeight="1">
      <c r="D26" s="21" t="s">
        <v>182</v>
      </c>
      <c r="N26" s="98">
        <v>10</v>
      </c>
      <c r="O26" s="2"/>
      <c r="P26" s="2"/>
      <c r="Q26" s="2"/>
      <c r="R26" s="2"/>
      <c r="S26" s="2"/>
      <c r="T26" s="2"/>
      <c r="U26" s="2"/>
      <c r="V26" s="2"/>
      <c r="W26" s="2"/>
      <c r="X26" s="2"/>
      <c r="Y26" s="2"/>
      <c r="Z26" s="2"/>
      <c r="AA26" s="2"/>
      <c r="AB26" s="2"/>
      <c r="AC26" s="2"/>
      <c r="AD26" s="2"/>
      <c r="AE26" s="2"/>
      <c r="AF26" s="2"/>
      <c r="AG26" s="2"/>
      <c r="AH26" s="2"/>
    </row>
    <row r="27" spans="2:35" ht="30" customHeight="1">
      <c r="B27" s="12">
        <v>8</v>
      </c>
      <c r="C27" s="24"/>
      <c r="D27" s="19" t="s">
        <v>141</v>
      </c>
      <c r="E27" s="869" t="s">
        <v>740</v>
      </c>
      <c r="F27" s="870"/>
      <c r="G27" s="870"/>
      <c r="H27" s="870"/>
      <c r="I27" s="870"/>
      <c r="J27" s="870"/>
      <c r="K27" s="870"/>
      <c r="L27" s="870"/>
      <c r="M27" s="870"/>
      <c r="N27" s="871"/>
      <c r="O27" s="1211"/>
      <c r="P27" s="872"/>
      <c r="Q27" s="872"/>
      <c r="R27" s="872"/>
      <c r="S27" s="872"/>
      <c r="T27" s="872"/>
      <c r="U27" s="872"/>
      <c r="V27" s="872"/>
      <c r="W27" s="872"/>
      <c r="X27" s="872"/>
      <c r="Y27" s="2"/>
      <c r="Z27" s="2"/>
      <c r="AA27" s="2"/>
      <c r="AB27" s="2"/>
      <c r="AC27" s="2"/>
      <c r="AD27" s="2"/>
      <c r="AE27" s="2"/>
      <c r="AF27" s="2"/>
      <c r="AG27" s="2"/>
      <c r="AH27" s="2"/>
    </row>
    <row r="28" spans="2:35" ht="30" customHeight="1">
      <c r="B28" s="12">
        <v>9</v>
      </c>
      <c r="C28" s="24"/>
      <c r="D28" s="19" t="s">
        <v>184</v>
      </c>
      <c r="E28" s="869" t="s">
        <v>981</v>
      </c>
      <c r="F28" s="870"/>
      <c r="G28" s="870"/>
      <c r="H28" s="870"/>
      <c r="I28" s="870"/>
      <c r="J28" s="870"/>
      <c r="K28" s="870"/>
      <c r="L28" s="870"/>
      <c r="M28" s="870"/>
      <c r="N28" s="870"/>
      <c r="O28" s="870"/>
      <c r="P28" s="871"/>
      <c r="Q28" s="2"/>
      <c r="R28" s="2"/>
      <c r="S28" s="2"/>
      <c r="T28" s="2"/>
      <c r="U28" s="2"/>
      <c r="V28" s="2"/>
      <c r="W28" s="2"/>
      <c r="X28" s="2"/>
      <c r="Y28" s="2"/>
      <c r="Z28" s="2"/>
      <c r="AA28" s="2"/>
      <c r="AB28" s="2"/>
      <c r="AC28" s="2"/>
      <c r="AD28" s="2"/>
      <c r="AE28" s="2"/>
      <c r="AF28" s="2"/>
      <c r="AG28" s="2"/>
      <c r="AH28" s="2"/>
    </row>
    <row r="29" spans="2:35">
      <c r="N29" s="2"/>
      <c r="O29" s="2"/>
      <c r="P29" s="2"/>
      <c r="Q29" s="2"/>
      <c r="R29" s="2"/>
      <c r="S29" s="2"/>
      <c r="T29" s="2"/>
      <c r="U29" s="2"/>
      <c r="V29" s="2"/>
      <c r="W29" s="2"/>
      <c r="X29" s="2"/>
      <c r="Y29" s="2"/>
      <c r="Z29" s="2"/>
      <c r="AA29" s="2"/>
      <c r="AB29" s="2"/>
      <c r="AC29" s="2"/>
      <c r="AD29" s="2"/>
      <c r="AE29" s="2"/>
      <c r="AF29" s="2"/>
      <c r="AG29" s="2"/>
      <c r="AH29" s="2"/>
    </row>
    <row r="32" spans="2:35">
      <c r="L32" s="1197" t="s">
        <v>746</v>
      </c>
      <c r="M32" s="1197"/>
      <c r="N32" s="1197"/>
      <c r="O32" s="1197"/>
      <c r="P32" s="1197"/>
      <c r="Q32" s="1197"/>
      <c r="R32" s="1197"/>
      <c r="S32" s="1197"/>
      <c r="T32" s="399"/>
    </row>
    <row r="33" spans="2:20" ht="22.5" customHeight="1">
      <c r="B33" s="12">
        <v>13</v>
      </c>
      <c r="D33" s="19" t="s">
        <v>143</v>
      </c>
      <c r="F33" s="2" t="s">
        <v>144</v>
      </c>
      <c r="L33" s="861" t="s">
        <v>992</v>
      </c>
      <c r="M33" s="862"/>
      <c r="N33" s="862"/>
      <c r="O33" s="862"/>
      <c r="P33" s="862"/>
      <c r="Q33" s="862"/>
      <c r="R33" s="862"/>
      <c r="S33" s="863"/>
      <c r="T33" s="402"/>
    </row>
    <row r="34" spans="2:20" ht="22.5" customHeight="1">
      <c r="F34" s="2" t="s">
        <v>145</v>
      </c>
      <c r="L34" s="1210"/>
      <c r="M34" s="1129"/>
      <c r="N34" s="1129"/>
      <c r="O34" s="1129"/>
      <c r="P34" s="1129"/>
      <c r="Q34" s="1129"/>
      <c r="R34" s="1129"/>
      <c r="S34" s="1130"/>
      <c r="T34" s="402"/>
    </row>
    <row r="36" spans="2:20">
      <c r="F36" s="21" t="s">
        <v>1060</v>
      </c>
    </row>
    <row r="37" spans="2:20">
      <c r="F37" s="21" t="s">
        <v>249</v>
      </c>
    </row>
    <row r="38" spans="2:20" ht="7.5" customHeight="1">
      <c r="F38" s="21"/>
    </row>
    <row r="39" spans="2:20">
      <c r="F39" s="21" t="s">
        <v>146</v>
      </c>
    </row>
    <row r="40" spans="2:20">
      <c r="F40" s="21" t="s">
        <v>250</v>
      </c>
    </row>
    <row r="41" spans="2:20" ht="7.5" customHeight="1">
      <c r="F41" s="21"/>
    </row>
    <row r="42" spans="2:20">
      <c r="F42" s="21" t="s">
        <v>147</v>
      </c>
    </row>
    <row r="43" spans="2:20" ht="17.25" customHeight="1"/>
    <row r="44" spans="2:20" ht="17.25" customHeight="1"/>
    <row r="45" spans="2:20" ht="17.25" customHeight="1"/>
    <row r="46" spans="2:20" ht="17.25" customHeight="1"/>
    <row r="47" spans="2:20" ht="17.25" customHeight="1"/>
    <row r="48" spans="2:20" ht="17.25" customHeight="1"/>
    <row r="49" ht="17.25" customHeight="1"/>
    <row r="50" ht="17.25" customHeight="1"/>
  </sheetData>
  <mergeCells count="34">
    <mergeCell ref="D20:D21"/>
    <mergeCell ref="E20:X21"/>
    <mergeCell ref="E27:N27"/>
    <mergeCell ref="E28:P28"/>
    <mergeCell ref="L33:S33"/>
    <mergeCell ref="L34:S34"/>
    <mergeCell ref="L32:S32"/>
    <mergeCell ref="O27:X27"/>
    <mergeCell ref="E22:X22"/>
    <mergeCell ref="E23:N23"/>
    <mergeCell ref="E24:P24"/>
    <mergeCell ref="E12:F12"/>
    <mergeCell ref="E13:H13"/>
    <mergeCell ref="E14:H14"/>
    <mergeCell ref="E15:H15"/>
    <mergeCell ref="AB11:AS11"/>
    <mergeCell ref="F11:X11"/>
    <mergeCell ref="K15:L15"/>
    <mergeCell ref="K13:L13"/>
    <mergeCell ref="K14:L14"/>
    <mergeCell ref="I15:J15"/>
    <mergeCell ref="I13:J13"/>
    <mergeCell ref="I14:J14"/>
    <mergeCell ref="E4:U4"/>
    <mergeCell ref="B2:X2"/>
    <mergeCell ref="E9:L9"/>
    <mergeCell ref="E8:L8"/>
    <mergeCell ref="E5:U5"/>
    <mergeCell ref="E18:I18"/>
    <mergeCell ref="J18:M18"/>
    <mergeCell ref="E19:M19"/>
    <mergeCell ref="N19:Q19"/>
    <mergeCell ref="I17:L17"/>
    <mergeCell ref="E17:G17"/>
  </mergeCells>
  <phoneticPr fontId="3"/>
  <printOptions horizontalCentered="1"/>
  <pageMargins left="0.70866141732283472" right="0.70866141732283472" top="0.59055118110236227" bottom="0.39370078740157483" header="0.51181102362204722" footer="0.39370078740157483"/>
  <pageSetup paperSize="9" scale="92" orientation="portrait" cellComments="asDisplayed"/>
  <headerFooter alignWithMargins="0"/>
  <drawing r:id="rId1"/>
  <legacy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pageSetUpPr fitToPage="1"/>
  </sheetPr>
  <dimension ref="A1:BA58"/>
  <sheetViews>
    <sheetView showGridLines="0" zoomScale="90" zoomScaleNormal="90" workbookViewId="0">
      <selection activeCell="C10" sqref="C10:D10"/>
    </sheetView>
  </sheetViews>
  <sheetFormatPr defaultColWidth="9" defaultRowHeight="14.25"/>
  <cols>
    <col min="1" max="1" width="1.25" style="26" customWidth="1"/>
    <col min="2" max="89" width="2.5" style="26" customWidth="1"/>
    <col min="90" max="16384" width="9" style="26"/>
  </cols>
  <sheetData>
    <row r="1" spans="1:32" s="22" customFormat="1" ht="15" customHeight="1">
      <c r="A1" s="21" t="s">
        <v>26</v>
      </c>
    </row>
    <row r="2" spans="1:32" s="3" customFormat="1" ht="30" customHeight="1">
      <c r="A2" s="844" t="s">
        <v>27</v>
      </c>
      <c r="B2" s="844"/>
      <c r="C2" s="844"/>
      <c r="D2" s="844"/>
      <c r="E2" s="844"/>
      <c r="F2" s="844"/>
      <c r="G2" s="844"/>
      <c r="H2" s="844"/>
      <c r="I2" s="844"/>
      <c r="J2" s="844"/>
      <c r="K2" s="844"/>
      <c r="L2" s="844"/>
      <c r="M2" s="844"/>
      <c r="N2" s="844"/>
      <c r="O2" s="844"/>
      <c r="P2" s="844"/>
      <c r="Q2" s="844"/>
      <c r="R2" s="844"/>
      <c r="S2" s="844"/>
      <c r="T2" s="844"/>
      <c r="U2" s="844"/>
      <c r="V2" s="844"/>
      <c r="W2" s="844"/>
      <c r="X2" s="844"/>
      <c r="Y2" s="844"/>
      <c r="Z2" s="844"/>
      <c r="AA2" s="844"/>
      <c r="AB2" s="844"/>
      <c r="AC2" s="844"/>
      <c r="AD2" s="844"/>
      <c r="AE2" s="844"/>
      <c r="AF2" s="844"/>
    </row>
    <row r="3" spans="1:32" s="3" customFormat="1">
      <c r="B3" s="6"/>
      <c r="D3" s="4"/>
      <c r="J3" s="6"/>
      <c r="K3" s="6"/>
    </row>
    <row r="4" spans="1:32" s="3" customFormat="1" ht="22.5" customHeight="1">
      <c r="E4" s="11"/>
      <c r="F4" s="11"/>
      <c r="G4" s="11"/>
      <c r="H4" s="11"/>
      <c r="I4" s="10" t="s">
        <v>52</v>
      </c>
      <c r="J4" s="1225" t="str">
        <f>IF('0 基礎データ入力シート【最初に記入】'!$M$4="","",'0 基礎データ入力シート【最初に記入】'!$M$4)</f>
        <v/>
      </c>
      <c r="K4" s="1226"/>
      <c r="L4" s="1226"/>
      <c r="M4" s="1226"/>
      <c r="N4" s="1226"/>
      <c r="O4" s="1226"/>
      <c r="P4" s="1226"/>
      <c r="Q4" s="1227"/>
      <c r="R4" s="411"/>
    </row>
    <row r="5" spans="1:32" s="8" customFormat="1" ht="7.5" customHeight="1">
      <c r="E5" s="7"/>
      <c r="F5" s="7"/>
      <c r="G5" s="7"/>
      <c r="H5" s="7"/>
      <c r="I5" s="10"/>
      <c r="K5" s="7"/>
      <c r="L5" s="7"/>
    </row>
    <row r="6" spans="1:32" s="3" customFormat="1" ht="42" customHeight="1">
      <c r="E6" s="11"/>
      <c r="F6" s="11"/>
      <c r="G6" s="11"/>
      <c r="H6" s="11"/>
      <c r="I6" s="10" t="s">
        <v>51</v>
      </c>
      <c r="J6" s="845" t="str">
        <f>IF('0 基礎データ入力シート【最初に記入】'!C6="","",'0 基礎データ入力シート【最初に記入】'!C6)</f>
        <v/>
      </c>
      <c r="K6" s="846"/>
      <c r="L6" s="846"/>
      <c r="M6" s="846"/>
      <c r="N6" s="846"/>
      <c r="O6" s="846"/>
      <c r="P6" s="846"/>
      <c r="Q6" s="846"/>
      <c r="R6" s="846"/>
      <c r="S6" s="846"/>
      <c r="T6" s="846"/>
      <c r="U6" s="846"/>
      <c r="V6" s="846"/>
      <c r="W6" s="846"/>
      <c r="X6" s="1220"/>
      <c r="Y6" s="241"/>
      <c r="Z6" s="106"/>
      <c r="AA6" s="106"/>
      <c r="AB6" s="106"/>
      <c r="AC6" s="106"/>
      <c r="AD6" s="106"/>
      <c r="AE6" s="106"/>
      <c r="AF6" s="11"/>
    </row>
    <row r="7" spans="1:32" s="3" customFormat="1" ht="30" customHeight="1">
      <c r="E7" s="11"/>
      <c r="F7" s="11"/>
      <c r="G7" s="11"/>
      <c r="H7" s="11"/>
      <c r="I7" s="10" t="s">
        <v>63</v>
      </c>
      <c r="J7" s="845" t="str">
        <f>IF('0 基礎データ入力シート【最初に記入】'!M14="","",'0 基礎データ入力シート【最初に記入】'!M14)</f>
        <v/>
      </c>
      <c r="K7" s="846"/>
      <c r="L7" s="846"/>
      <c r="M7" s="846"/>
      <c r="N7" s="846"/>
      <c r="O7" s="846"/>
      <c r="P7" s="846"/>
      <c r="Q7" s="846"/>
      <c r="R7" s="846"/>
      <c r="S7" s="846"/>
      <c r="T7" s="846"/>
      <c r="U7" s="846"/>
      <c r="V7" s="846"/>
      <c r="W7" s="846"/>
      <c r="X7" s="846"/>
      <c r="Y7" s="846"/>
      <c r="Z7" s="846"/>
      <c r="AA7" s="846"/>
      <c r="AB7" s="846"/>
      <c r="AC7" s="846"/>
      <c r="AD7" s="846"/>
      <c r="AE7" s="1220"/>
      <c r="AF7" s="23"/>
    </row>
    <row r="8" spans="1:32">
      <c r="D8" s="24"/>
    </row>
    <row r="9" spans="1:32">
      <c r="D9" s="24"/>
    </row>
    <row r="10" spans="1:32" ht="27" customHeight="1">
      <c r="C10" s="1223"/>
      <c r="D10" s="1224"/>
      <c r="F10" s="26" t="s">
        <v>378</v>
      </c>
    </row>
    <row r="11" spans="1:32">
      <c r="D11" s="24"/>
    </row>
    <row r="12" spans="1:32" ht="27" customHeight="1">
      <c r="C12" s="1223"/>
      <c r="D12" s="1224"/>
      <c r="F12" s="2" t="s">
        <v>384</v>
      </c>
    </row>
    <row r="13" spans="1:32">
      <c r="A13" s="2" t="s">
        <v>96</v>
      </c>
      <c r="D13" s="24"/>
    </row>
    <row r="14" spans="1:32" s="33" customFormat="1" ht="27" customHeight="1">
      <c r="C14" s="34"/>
      <c r="H14" s="1221"/>
      <c r="I14" s="1222"/>
      <c r="K14" s="55" t="s">
        <v>379</v>
      </c>
    </row>
    <row r="15" spans="1:32" s="33" customFormat="1">
      <c r="C15" s="34"/>
      <c r="H15" s="42"/>
      <c r="I15" s="42"/>
      <c r="K15" s="55" t="s">
        <v>97</v>
      </c>
    </row>
    <row r="16" spans="1:32" s="33" customFormat="1" ht="27" customHeight="1">
      <c r="C16" s="34"/>
      <c r="H16" s="1221"/>
      <c r="I16" s="1222"/>
      <c r="K16" s="55" t="s">
        <v>380</v>
      </c>
    </row>
    <row r="17" spans="1:53" s="33" customFormat="1">
      <c r="C17" s="34"/>
      <c r="H17" s="42"/>
      <c r="I17" s="42"/>
      <c r="K17" s="55" t="s">
        <v>97</v>
      </c>
    </row>
    <row r="18" spans="1:53" s="33" customFormat="1" ht="27" customHeight="1">
      <c r="C18" s="34"/>
      <c r="D18" s="34"/>
      <c r="H18" s="1221"/>
      <c r="I18" s="1222"/>
      <c r="K18" s="55" t="s">
        <v>710</v>
      </c>
    </row>
    <row r="19" spans="1:53" s="33" customFormat="1">
      <c r="H19" s="42"/>
      <c r="I19" s="42"/>
      <c r="K19" s="55" t="s">
        <v>97</v>
      </c>
    </row>
    <row r="20" spans="1:53" s="33" customFormat="1" ht="27" customHeight="1">
      <c r="E20" s="34"/>
      <c r="H20" s="1221"/>
      <c r="I20" s="1222"/>
      <c r="K20" s="55" t="s">
        <v>381</v>
      </c>
    </row>
    <row r="21" spans="1:53" s="33" customFormat="1">
      <c r="C21" s="34"/>
      <c r="H21" s="42"/>
      <c r="I21" s="42"/>
      <c r="K21" s="55" t="s">
        <v>97</v>
      </c>
    </row>
    <row r="22" spans="1:53" s="33" customFormat="1" ht="27" customHeight="1">
      <c r="G22" s="34"/>
      <c r="H22" s="1221"/>
      <c r="I22" s="1222"/>
      <c r="K22" s="55" t="s">
        <v>382</v>
      </c>
    </row>
    <row r="23" spans="1:53" s="33" customFormat="1">
      <c r="G23" s="34"/>
    </row>
    <row r="24" spans="1:53" ht="27" customHeight="1">
      <c r="G24" s="24"/>
      <c r="H24" s="1221"/>
      <c r="I24" s="1222"/>
      <c r="K24" s="55" t="s">
        <v>383</v>
      </c>
    </row>
    <row r="25" spans="1:53" s="33" customFormat="1">
      <c r="G25" s="34"/>
      <c r="J25" s="33" t="s">
        <v>34</v>
      </c>
      <c r="K25" s="33" t="s">
        <v>32</v>
      </c>
    </row>
    <row r="26" spans="1:53" s="33" customFormat="1">
      <c r="G26" s="34"/>
      <c r="J26" s="33" t="s">
        <v>34</v>
      </c>
      <c r="K26" s="33" t="s">
        <v>33</v>
      </c>
    </row>
    <row r="27" spans="1:53" s="33" customFormat="1">
      <c r="A27"/>
      <c r="B27"/>
      <c r="C27"/>
      <c r="D27"/>
      <c r="E27"/>
      <c r="F27"/>
      <c r="G27" s="24"/>
      <c r="H27"/>
      <c r="I27"/>
      <c r="J27" s="361" t="s">
        <v>682</v>
      </c>
      <c r="K27" s="361"/>
      <c r="L27" s="361"/>
      <c r="M27" s="361"/>
      <c r="N27" s="361"/>
      <c r="O27" s="365"/>
      <c r="P27" s="361" t="s">
        <v>37</v>
      </c>
      <c r="Q27" s="365"/>
      <c r="R27" s="365"/>
      <c r="S27" s="365"/>
      <c r="T27" s="365"/>
      <c r="U27" s="365"/>
      <c r="V27" s="361" t="s">
        <v>683</v>
      </c>
      <c r="W27" s="361"/>
      <c r="X27" s="361"/>
      <c r="Y27" s="361"/>
      <c r="Z27" s="361"/>
      <c r="AA27" s="365"/>
      <c r="AB27" s="361" t="s">
        <v>684</v>
      </c>
      <c r="AC27" s="365"/>
      <c r="AD27" s="26"/>
      <c r="AE27" s="26"/>
      <c r="AF27" s="26"/>
      <c r="AG27" s="1"/>
      <c r="AH27"/>
      <c r="AI27"/>
      <c r="AJ27"/>
      <c r="AK27"/>
      <c r="AL27"/>
      <c r="AM27"/>
      <c r="AN27"/>
      <c r="AO27"/>
      <c r="AP27"/>
      <c r="AQ27"/>
      <c r="AR27"/>
      <c r="AS27"/>
      <c r="AT27"/>
      <c r="AU27"/>
      <c r="AV27"/>
      <c r="AW27"/>
      <c r="AX27"/>
      <c r="AY27"/>
      <c r="AZ27"/>
      <c r="BA27"/>
    </row>
    <row r="28" spans="1:53" s="33" customFormat="1">
      <c r="A28" s="261"/>
      <c r="B28" s="261"/>
      <c r="C28" s="261"/>
      <c r="D28" s="261"/>
      <c r="E28" s="261"/>
      <c r="F28" s="261"/>
      <c r="G28" s="292"/>
      <c r="H28" s="261"/>
      <c r="I28" s="261"/>
      <c r="J28" s="41" t="s">
        <v>685</v>
      </c>
      <c r="K28" s="361"/>
      <c r="L28" s="361"/>
      <c r="M28" s="361"/>
      <c r="N28" s="361"/>
      <c r="O28" s="365"/>
      <c r="P28" s="41" t="s">
        <v>686</v>
      </c>
      <c r="Q28" s="365"/>
      <c r="R28" s="365"/>
      <c r="S28" s="365"/>
      <c r="T28" s="365"/>
      <c r="U28" s="365"/>
      <c r="V28" s="362" t="s">
        <v>687</v>
      </c>
      <c r="W28" s="361"/>
      <c r="X28" s="361"/>
      <c r="Y28" s="361"/>
      <c r="Z28" s="361"/>
      <c r="AA28" s="365"/>
      <c r="AB28" s="362" t="s">
        <v>688</v>
      </c>
      <c r="AC28" s="365"/>
      <c r="AD28" s="26"/>
      <c r="AE28" s="26"/>
      <c r="AF28" s="26"/>
      <c r="AG28" s="1"/>
      <c r="AH28" s="41"/>
      <c r="AI28" s="41"/>
      <c r="AJ28"/>
      <c r="AK28"/>
      <c r="AL28" s="41"/>
      <c r="AM28" s="41"/>
      <c r="AN28" s="41"/>
      <c r="AO28" s="41"/>
      <c r="AP28" s="41"/>
      <c r="AQ28"/>
      <c r="AR28"/>
      <c r="AS28"/>
      <c r="AT28"/>
      <c r="AU28"/>
      <c r="AV28"/>
      <c r="AW28"/>
      <c r="AX28"/>
      <c r="AY28"/>
      <c r="AZ28"/>
      <c r="BA28" s="28"/>
    </row>
    <row r="29" spans="1:53" s="33" customFormat="1">
      <c r="A29" s="261"/>
      <c r="B29" s="261"/>
      <c r="C29" s="261"/>
      <c r="D29" s="261"/>
      <c r="E29" s="261"/>
      <c r="F29" s="261"/>
      <c r="G29" s="292"/>
      <c r="H29" s="261"/>
      <c r="I29" s="261"/>
      <c r="J29" s="1233"/>
      <c r="K29" s="1234"/>
      <c r="L29" s="262"/>
      <c r="M29" s="262"/>
      <c r="N29" s="262"/>
      <c r="O29" s="262"/>
      <c r="P29" s="1233"/>
      <c r="Q29" s="1234"/>
      <c r="R29" s="262"/>
      <c r="S29" s="262"/>
      <c r="T29" s="262"/>
      <c r="U29" s="262"/>
      <c r="V29" s="1233"/>
      <c r="W29" s="1234"/>
      <c r="X29" s="262"/>
      <c r="Y29" s="262"/>
      <c r="Z29" s="262"/>
      <c r="AA29" s="262"/>
      <c r="AB29" s="1229"/>
      <c r="AC29" s="1230"/>
      <c r="AD29" s="26"/>
      <c r="AE29" s="26"/>
      <c r="AF29" s="360"/>
      <c r="AG29"/>
      <c r="AH29" s="359"/>
      <c r="AI29"/>
      <c r="AJ29"/>
      <c r="AK29"/>
      <c r="AL29" s="359"/>
      <c r="AM29"/>
      <c r="AN29"/>
      <c r="AO29"/>
      <c r="AP29" s="1228"/>
      <c r="AQ29" s="1228"/>
      <c r="AR29"/>
      <c r="AS29"/>
      <c r="AT29"/>
      <c r="AU29"/>
      <c r="AV29"/>
      <c r="AW29"/>
      <c r="AX29"/>
      <c r="AY29"/>
      <c r="AZ29"/>
      <c r="BA29" s="28"/>
    </row>
    <row r="30" spans="1:53" s="33" customFormat="1">
      <c r="A30" s="261"/>
      <c r="B30" s="261"/>
      <c r="C30" s="261"/>
      <c r="D30" s="261"/>
      <c r="E30" s="261"/>
      <c r="F30" s="261"/>
      <c r="G30" s="292"/>
      <c r="H30" s="261"/>
      <c r="I30" s="261"/>
      <c r="J30" s="1235"/>
      <c r="K30" s="1236"/>
      <c r="L30" s="262" t="s">
        <v>38</v>
      </c>
      <c r="M30" s="262"/>
      <c r="N30" s="262"/>
      <c r="O30" s="262"/>
      <c r="P30" s="1235"/>
      <c r="Q30" s="1236"/>
      <c r="R30" s="262" t="s">
        <v>38</v>
      </c>
      <c r="S30" s="262"/>
      <c r="T30" s="262"/>
      <c r="U30" s="262"/>
      <c r="V30" s="1235"/>
      <c r="W30" s="1236"/>
      <c r="X30" s="262" t="s">
        <v>38</v>
      </c>
      <c r="Y30" s="262"/>
      <c r="Z30" s="262"/>
      <c r="AA30" s="262"/>
      <c r="AB30" s="1231"/>
      <c r="AC30" s="1232"/>
      <c r="AD30" s="26" t="s">
        <v>38</v>
      </c>
      <c r="AE30" s="26"/>
      <c r="AF30" s="360"/>
      <c r="AG30"/>
      <c r="AH30" s="359"/>
      <c r="AI30"/>
      <c r="AJ30"/>
      <c r="AK30"/>
      <c r="AL30" s="359"/>
      <c r="AM30"/>
      <c r="AN30"/>
      <c r="AO30"/>
      <c r="AP30" s="1228"/>
      <c r="AQ30" s="1228"/>
      <c r="AR30"/>
      <c r="AS30"/>
      <c r="AT30"/>
      <c r="AU30"/>
      <c r="AV30"/>
      <c r="AW30"/>
      <c r="AX30"/>
      <c r="AY30"/>
      <c r="AZ30"/>
      <c r="BA30" s="28"/>
    </row>
    <row r="31" spans="1:53" s="33" customFormat="1">
      <c r="A31" s="262"/>
      <c r="B31" s="262"/>
      <c r="C31" s="262"/>
      <c r="D31" s="262"/>
      <c r="E31" s="262"/>
      <c r="F31" s="262"/>
      <c r="G31" s="292"/>
      <c r="H31" s="262"/>
      <c r="I31" s="262"/>
      <c r="J31" s="262"/>
      <c r="K31" s="262"/>
      <c r="L31" s="262"/>
      <c r="M31" s="262"/>
      <c r="N31" s="262"/>
      <c r="O31" s="262"/>
      <c r="P31" s="262"/>
      <c r="Q31" s="262"/>
      <c r="R31" s="262"/>
      <c r="S31" s="262"/>
      <c r="T31" s="262"/>
      <c r="U31" s="262"/>
      <c r="V31" s="262"/>
      <c r="W31" s="262"/>
      <c r="X31" s="262"/>
      <c r="Y31" s="262"/>
      <c r="Z31" s="363"/>
      <c r="AA31" s="262"/>
      <c r="AB31" s="26"/>
      <c r="AC31" s="26"/>
      <c r="AD31" s="26"/>
      <c r="AE31" s="26"/>
    </row>
    <row r="32" spans="1:53" ht="16.5" customHeight="1">
      <c r="A32" s="262" t="s">
        <v>64</v>
      </c>
      <c r="B32" s="262"/>
      <c r="C32" s="262"/>
      <c r="D32" s="262"/>
      <c r="E32" s="262"/>
      <c r="F32" s="262"/>
      <c r="G32" s="262"/>
      <c r="H32" s="262"/>
      <c r="I32" s="262"/>
      <c r="J32" s="262"/>
      <c r="K32" s="262"/>
      <c r="L32" s="262"/>
      <c r="M32" s="262"/>
      <c r="N32" s="262"/>
      <c r="O32" s="262"/>
      <c r="P32" s="262"/>
      <c r="Q32" s="262"/>
      <c r="R32" s="262"/>
      <c r="S32" s="262"/>
      <c r="T32" s="262"/>
      <c r="U32" s="262"/>
      <c r="V32" s="262"/>
      <c r="W32" s="262"/>
      <c r="X32" s="262"/>
      <c r="Y32" s="262"/>
      <c r="Z32" s="262"/>
      <c r="AA32" s="262"/>
      <c r="AB32" s="262"/>
      <c r="AC32" s="262"/>
    </row>
    <row r="33" spans="1:30" ht="16.5" customHeight="1">
      <c r="A33" s="262"/>
      <c r="B33" s="262" t="s">
        <v>103</v>
      </c>
      <c r="C33" s="262"/>
      <c r="D33" s="262" t="s">
        <v>385</v>
      </c>
      <c r="E33" s="262"/>
      <c r="F33" s="262"/>
      <c r="G33" s="262"/>
      <c r="H33" s="262"/>
      <c r="I33" s="262"/>
      <c r="J33" s="262"/>
      <c r="K33" s="262"/>
      <c r="L33" s="262"/>
      <c r="M33" s="262"/>
      <c r="N33" s="262"/>
      <c r="O33" s="262"/>
      <c r="P33" s="262"/>
      <c r="Q33" s="262"/>
      <c r="R33" s="262"/>
      <c r="S33" s="262"/>
      <c r="T33" s="262"/>
      <c r="U33" s="262"/>
      <c r="V33" s="262"/>
      <c r="W33" s="262"/>
      <c r="X33" s="262"/>
      <c r="Y33" s="262"/>
      <c r="Z33" s="262"/>
      <c r="AA33" s="262"/>
      <c r="AB33" s="262"/>
      <c r="AC33" s="262"/>
    </row>
    <row r="34" spans="1:30" s="24" customFormat="1" ht="16.5" customHeight="1">
      <c r="A34" s="292"/>
      <c r="B34" s="292" t="s">
        <v>104</v>
      </c>
      <c r="C34" s="292"/>
      <c r="D34" s="292" t="s">
        <v>98</v>
      </c>
      <c r="E34" s="292"/>
      <c r="F34" s="292"/>
      <c r="G34" s="292"/>
      <c r="H34" s="292"/>
      <c r="I34" s="292"/>
      <c r="J34" s="292"/>
      <c r="K34" s="292"/>
      <c r="L34" s="292"/>
      <c r="M34" s="292"/>
      <c r="N34" s="292"/>
      <c r="O34" s="292"/>
      <c r="P34" s="292"/>
      <c r="Q34" s="292"/>
      <c r="R34" s="292"/>
      <c r="S34" s="292"/>
      <c r="T34" s="292"/>
      <c r="U34" s="292"/>
      <c r="V34" s="292"/>
      <c r="W34" s="292"/>
      <c r="X34" s="292"/>
      <c r="Y34" s="292"/>
      <c r="Z34" s="292"/>
      <c r="AA34" s="292"/>
      <c r="AB34" s="292"/>
      <c r="AC34" s="292"/>
    </row>
    <row r="35" spans="1:30" ht="16.5" customHeight="1">
      <c r="A35" s="262"/>
      <c r="B35" s="262"/>
      <c r="C35" s="262"/>
      <c r="D35" s="41" t="s">
        <v>106</v>
      </c>
      <c r="E35" s="262"/>
      <c r="F35" s="262"/>
      <c r="G35" s="262"/>
      <c r="H35" s="262"/>
      <c r="I35" s="262"/>
      <c r="J35" s="262"/>
      <c r="K35" s="262"/>
      <c r="L35" s="262"/>
      <c r="M35" s="262"/>
      <c r="N35" s="262"/>
      <c r="O35" s="262"/>
      <c r="P35" s="262"/>
      <c r="Q35" s="262"/>
      <c r="R35" s="262"/>
      <c r="S35" s="262"/>
      <c r="T35" s="262"/>
      <c r="U35" s="262"/>
      <c r="V35" s="262"/>
      <c r="W35" s="262"/>
      <c r="X35" s="262"/>
      <c r="Y35" s="262"/>
      <c r="Z35" s="262"/>
      <c r="AA35" s="262"/>
      <c r="AB35" s="262"/>
      <c r="AC35" s="262"/>
    </row>
    <row r="36" spans="1:30" ht="16.5" customHeight="1">
      <c r="A36" s="262"/>
      <c r="B36" s="262"/>
      <c r="C36" s="262"/>
      <c r="D36" s="41" t="s">
        <v>107</v>
      </c>
      <c r="E36" s="262"/>
      <c r="F36" s="262"/>
      <c r="G36" s="262"/>
      <c r="H36" s="262"/>
      <c r="I36" s="262"/>
      <c r="J36" s="262"/>
      <c r="K36" s="262"/>
      <c r="L36" s="262"/>
      <c r="M36" s="262"/>
      <c r="N36" s="262"/>
      <c r="O36" s="262"/>
      <c r="P36" s="262"/>
      <c r="Q36" s="262"/>
      <c r="R36" s="262"/>
      <c r="S36" s="262"/>
      <c r="T36" s="262"/>
      <c r="U36" s="262"/>
      <c r="V36" s="262"/>
      <c r="W36" s="262"/>
      <c r="X36" s="262"/>
      <c r="Y36" s="262"/>
      <c r="Z36" s="262"/>
      <c r="AA36" s="262"/>
      <c r="AB36" s="262"/>
      <c r="AC36" s="262"/>
    </row>
    <row r="37" spans="1:30" ht="16.5" customHeight="1">
      <c r="A37" s="262"/>
      <c r="B37" s="292" t="s">
        <v>105</v>
      </c>
      <c r="C37" s="262"/>
      <c r="D37" s="262" t="s">
        <v>712</v>
      </c>
      <c r="E37" s="262"/>
      <c r="F37" s="262"/>
      <c r="G37" s="262"/>
      <c r="H37" s="262"/>
      <c r="I37" s="262"/>
      <c r="J37" s="262"/>
      <c r="K37" s="262"/>
      <c r="L37" s="262"/>
      <c r="M37" s="262"/>
      <c r="N37" s="262"/>
      <c r="O37" s="262"/>
      <c r="P37" s="262"/>
      <c r="Q37" s="262"/>
      <c r="R37" s="262"/>
      <c r="S37" s="262"/>
      <c r="T37" s="262"/>
      <c r="U37" s="262"/>
      <c r="V37" s="262"/>
      <c r="W37" s="262"/>
      <c r="X37" s="262"/>
      <c r="Y37" s="262"/>
      <c r="Z37" s="262"/>
      <c r="AA37" s="262"/>
      <c r="AB37" s="262"/>
      <c r="AC37" s="262"/>
    </row>
    <row r="38" spans="1:30" ht="16.5" customHeight="1">
      <c r="A38" s="262"/>
      <c r="B38" s="262"/>
      <c r="C38" s="262"/>
      <c r="D38" s="41" t="s">
        <v>99</v>
      </c>
      <c r="E38" s="262"/>
      <c r="F38" s="262"/>
      <c r="G38" s="262"/>
      <c r="H38" s="262"/>
      <c r="I38" s="262"/>
      <c r="J38" s="262"/>
      <c r="K38" s="262"/>
      <c r="L38" s="262"/>
      <c r="M38" s="262"/>
      <c r="N38" s="262"/>
      <c r="O38" s="262"/>
      <c r="P38" s="262"/>
      <c r="Q38" s="262"/>
      <c r="R38" s="262"/>
      <c r="S38" s="262"/>
      <c r="T38" s="41" t="s">
        <v>100</v>
      </c>
      <c r="U38" s="262"/>
      <c r="V38" s="262"/>
      <c r="W38" s="262"/>
      <c r="X38" s="262"/>
      <c r="Y38" s="262"/>
      <c r="Z38" s="262"/>
      <c r="AA38" s="262"/>
      <c r="AB38" s="262"/>
      <c r="AC38" s="262"/>
    </row>
    <row r="39" spans="1:30" ht="16.5" customHeight="1">
      <c r="A39" s="262"/>
      <c r="B39" s="262"/>
      <c r="C39" s="262"/>
      <c r="D39" s="41" t="s">
        <v>28</v>
      </c>
      <c r="E39" s="262"/>
      <c r="F39" s="262"/>
      <c r="G39" s="262"/>
      <c r="H39" s="262"/>
      <c r="I39" s="262"/>
      <c r="J39" s="262"/>
      <c r="K39" s="262"/>
      <c r="L39" s="262"/>
      <c r="M39" s="262"/>
      <c r="N39" s="262"/>
      <c r="O39" s="262"/>
      <c r="P39" s="262"/>
      <c r="Q39" s="262"/>
      <c r="R39" s="262"/>
      <c r="S39" s="262"/>
      <c r="T39" s="41" t="s">
        <v>102</v>
      </c>
      <c r="U39" s="262"/>
      <c r="V39" s="262"/>
      <c r="W39" s="262"/>
      <c r="X39" s="262"/>
      <c r="Y39" s="262"/>
      <c r="Z39" s="262"/>
      <c r="AA39" s="262"/>
      <c r="AB39" s="262"/>
      <c r="AC39" s="262"/>
    </row>
    <row r="40" spans="1:30" ht="16.5" customHeight="1">
      <c r="A40" s="262"/>
      <c r="B40" s="262"/>
      <c r="C40" s="262"/>
      <c r="D40" s="41" t="s">
        <v>101</v>
      </c>
      <c r="E40" s="262"/>
      <c r="F40" s="262"/>
      <c r="G40" s="366"/>
      <c r="H40" s="262"/>
      <c r="I40" s="262"/>
      <c r="J40" s="262"/>
      <c r="K40" s="262"/>
      <c r="L40" s="262"/>
      <c r="M40" s="262"/>
      <c r="N40" s="262"/>
      <c r="O40" s="262"/>
      <c r="P40" s="262"/>
      <c r="Q40" s="262"/>
      <c r="R40" s="262"/>
      <c r="S40" s="262"/>
      <c r="T40" s="41" t="s">
        <v>35</v>
      </c>
      <c r="U40" s="262"/>
      <c r="V40" s="262"/>
      <c r="W40" s="262"/>
      <c r="X40" s="262"/>
      <c r="Y40" s="262"/>
      <c r="Z40" s="262"/>
      <c r="AA40" s="262"/>
      <c r="AB40" s="262"/>
      <c r="AC40" s="262"/>
    </row>
    <row r="41" spans="1:30" ht="16.5" customHeight="1">
      <c r="A41" s="262"/>
      <c r="B41" s="262"/>
      <c r="C41" s="262"/>
      <c r="D41" s="41" t="s">
        <v>36</v>
      </c>
      <c r="E41" s="262"/>
      <c r="F41" s="262"/>
      <c r="G41" s="262"/>
      <c r="H41" s="262"/>
      <c r="I41" s="262"/>
      <c r="J41" s="262"/>
      <c r="K41" s="262"/>
      <c r="L41" s="262"/>
      <c r="M41" s="262"/>
      <c r="N41" s="262"/>
      <c r="O41" s="262"/>
      <c r="P41" s="262"/>
      <c r="Q41" s="262"/>
      <c r="R41" s="262"/>
      <c r="S41" s="262"/>
      <c r="T41" s="262"/>
      <c r="U41" s="262"/>
      <c r="V41" s="262"/>
      <c r="W41" s="262"/>
      <c r="X41" s="262"/>
      <c r="Y41" s="262"/>
      <c r="Z41" s="262"/>
      <c r="AA41" s="262"/>
      <c r="AB41" s="262"/>
      <c r="AC41" s="262"/>
    </row>
    <row r="42" spans="1:30" ht="16.5" customHeight="1">
      <c r="A42" s="262"/>
      <c r="B42" s="262" t="s">
        <v>689</v>
      </c>
      <c r="C42" s="262"/>
      <c r="D42" s="262" t="s">
        <v>690</v>
      </c>
      <c r="E42" s="262"/>
      <c r="F42" s="262"/>
      <c r="G42" s="262"/>
      <c r="H42" s="262"/>
      <c r="I42" s="262"/>
      <c r="J42" s="262"/>
      <c r="K42" s="262"/>
      <c r="L42" s="262"/>
      <c r="M42" s="262"/>
      <c r="N42" s="262"/>
      <c r="O42" s="262"/>
      <c r="P42" s="262"/>
      <c r="Q42" s="262"/>
      <c r="R42" s="262"/>
      <c r="S42" s="262"/>
      <c r="T42" s="262"/>
      <c r="U42" s="262"/>
      <c r="V42" s="262"/>
      <c r="W42" s="262"/>
      <c r="X42" s="262"/>
      <c r="Y42" s="262"/>
      <c r="Z42" s="262"/>
      <c r="AA42" s="262"/>
      <c r="AB42" s="262"/>
      <c r="AC42" s="262"/>
      <c r="AD42" s="364"/>
    </row>
    <row r="43" spans="1:30" ht="16.5" customHeight="1">
      <c r="A43" s="262"/>
      <c r="B43" s="262" t="s">
        <v>691</v>
      </c>
      <c r="C43" s="262"/>
      <c r="D43" s="262" t="s">
        <v>692</v>
      </c>
      <c r="E43" s="262"/>
      <c r="F43" s="262"/>
      <c r="G43" s="262"/>
      <c r="H43" s="262"/>
      <c r="I43" s="262"/>
      <c r="J43" s="262"/>
      <c r="K43" s="262"/>
      <c r="L43" s="262"/>
      <c r="M43" s="262"/>
      <c r="N43" s="262"/>
      <c r="O43" s="262"/>
      <c r="P43" s="262"/>
      <c r="Q43" s="262"/>
      <c r="R43" s="262"/>
      <c r="S43" s="262"/>
      <c r="T43" s="262"/>
      <c r="U43" s="262"/>
      <c r="V43" s="262"/>
      <c r="W43" s="262"/>
      <c r="X43" s="262"/>
      <c r="Y43" s="262"/>
      <c r="Z43" s="262"/>
      <c r="AA43" s="262"/>
      <c r="AB43" s="262"/>
      <c r="AC43" s="262"/>
      <c r="AD43" s="364"/>
    </row>
    <row r="44" spans="1:30" ht="16.5" customHeight="1">
      <c r="A44" s="262"/>
      <c r="B44" s="262"/>
      <c r="C44" s="262"/>
      <c r="D44" s="262" t="s">
        <v>39</v>
      </c>
      <c r="E44" s="262"/>
      <c r="F44" s="262"/>
      <c r="G44" s="262"/>
      <c r="H44" s="262"/>
      <c r="I44" s="262"/>
      <c r="J44" s="262"/>
      <c r="K44" s="262"/>
      <c r="L44" s="262"/>
      <c r="M44" s="262"/>
      <c r="N44" s="262"/>
      <c r="O44" s="262"/>
      <c r="P44" s="262"/>
      <c r="Q44" s="262"/>
      <c r="R44" s="262"/>
      <c r="S44" s="262"/>
      <c r="T44" s="262"/>
      <c r="U44" s="262"/>
      <c r="V44" s="262"/>
      <c r="W44" s="262"/>
      <c r="X44" s="262"/>
      <c r="Y44" s="262"/>
      <c r="Z44" s="262"/>
      <c r="AA44" s="262"/>
      <c r="AB44" s="262"/>
      <c r="AC44" s="262"/>
      <c r="AD44" s="364"/>
    </row>
    <row r="45" spans="1:30" ht="16.5" customHeight="1">
      <c r="A45" s="262"/>
      <c r="B45" s="262" t="s">
        <v>693</v>
      </c>
      <c r="C45" s="262"/>
      <c r="D45" s="262" t="s">
        <v>694</v>
      </c>
      <c r="E45" s="262"/>
      <c r="F45" s="262"/>
      <c r="G45" s="262"/>
      <c r="H45" s="262"/>
      <c r="I45" s="262"/>
      <c r="J45" s="262"/>
      <c r="K45" s="262"/>
      <c r="L45" s="262"/>
      <c r="M45" s="262"/>
      <c r="N45" s="262"/>
      <c r="O45" s="262"/>
      <c r="P45" s="262"/>
      <c r="Q45" s="262"/>
      <c r="R45" s="262"/>
      <c r="S45" s="262"/>
      <c r="T45" s="262"/>
      <c r="U45" s="262"/>
      <c r="V45" s="262"/>
      <c r="W45" s="262"/>
      <c r="X45" s="262"/>
      <c r="Y45" s="262"/>
      <c r="Z45" s="262"/>
      <c r="AA45" s="262"/>
      <c r="AB45" s="262"/>
      <c r="AC45" s="262"/>
      <c r="AD45" s="364"/>
    </row>
    <row r="46" spans="1:30" ht="16.5" customHeight="1">
      <c r="A46" s="262"/>
      <c r="B46" s="262"/>
      <c r="C46" s="262"/>
      <c r="D46" s="304" t="s">
        <v>695</v>
      </c>
      <c r="E46" s="262"/>
      <c r="F46" s="262"/>
      <c r="G46" s="262"/>
      <c r="H46" s="262"/>
      <c r="I46" s="262"/>
      <c r="J46" s="262"/>
      <c r="K46" s="262"/>
      <c r="L46" s="262"/>
      <c r="M46" s="262"/>
      <c r="N46" s="262"/>
      <c r="O46" s="262"/>
      <c r="P46" s="262"/>
      <c r="Q46" s="262"/>
      <c r="R46" s="262"/>
      <c r="S46" s="262"/>
      <c r="T46" s="262"/>
      <c r="U46" s="262"/>
      <c r="V46" s="262"/>
      <c r="W46" s="262"/>
      <c r="X46" s="262"/>
      <c r="Y46" s="262"/>
      <c r="Z46" s="262"/>
      <c r="AA46" s="262"/>
      <c r="AB46" s="262"/>
      <c r="AC46" s="262"/>
      <c r="AD46" s="364"/>
    </row>
    <row r="47" spans="1:30" ht="16.5" customHeight="1">
      <c r="A47" s="262"/>
      <c r="B47" s="262"/>
      <c r="C47" s="262"/>
      <c r="D47" s="304" t="s">
        <v>696</v>
      </c>
      <c r="E47" s="292"/>
      <c r="F47" s="262"/>
      <c r="G47" s="262"/>
      <c r="H47" s="262"/>
      <c r="I47" s="262"/>
      <c r="J47" s="262"/>
      <c r="K47" s="262"/>
      <c r="L47" s="262"/>
      <c r="M47" s="262"/>
      <c r="N47" s="262"/>
      <c r="O47" s="262"/>
      <c r="P47" s="262"/>
      <c r="Q47" s="262"/>
      <c r="R47" s="262"/>
      <c r="S47" s="262"/>
      <c r="T47" s="262"/>
      <c r="U47" s="262"/>
      <c r="V47" s="262"/>
      <c r="W47" s="262"/>
      <c r="X47" s="262"/>
      <c r="Y47" s="262"/>
      <c r="Z47" s="262"/>
      <c r="AA47" s="262"/>
      <c r="AB47" s="262"/>
      <c r="AC47" s="262"/>
      <c r="AD47" s="364"/>
    </row>
    <row r="48" spans="1:30" ht="16.5" customHeight="1"/>
    <row r="49" spans="3:26" ht="16.5" customHeight="1"/>
    <row r="50" spans="3:26" ht="16.5" customHeight="1">
      <c r="E50" s="24"/>
    </row>
    <row r="51" spans="3:26" ht="16.5" customHeight="1">
      <c r="C51" s="24"/>
    </row>
    <row r="52" spans="3:26" ht="16.5" customHeight="1">
      <c r="G52" s="24"/>
    </row>
    <row r="53" spans="3:26" ht="16.5" customHeight="1">
      <c r="G53" s="24"/>
    </row>
    <row r="54" spans="3:26" ht="16.5" customHeight="1">
      <c r="G54" s="24"/>
      <c r="Z54" s="28"/>
    </row>
    <row r="55" spans="3:26" ht="16.5" customHeight="1"/>
    <row r="56" spans="3:26" ht="16.5" customHeight="1"/>
    <row r="57" spans="3:26" ht="15.75" customHeight="1"/>
    <row r="58" spans="3:26" ht="15.75" customHeight="1"/>
  </sheetData>
  <sheetProtection password="CC5B" sheet="1" objects="1" scenarios="1" selectLockedCells="1"/>
  <mergeCells count="17">
    <mergeCell ref="H24:I24"/>
    <mergeCell ref="H22:I22"/>
    <mergeCell ref="H16:I16"/>
    <mergeCell ref="H18:I18"/>
    <mergeCell ref="H20:I20"/>
    <mergeCell ref="AP29:AQ30"/>
    <mergeCell ref="AB29:AC30"/>
    <mergeCell ref="J29:K30"/>
    <mergeCell ref="P29:Q30"/>
    <mergeCell ref="V29:W30"/>
    <mergeCell ref="A2:AF2"/>
    <mergeCell ref="J6:X6"/>
    <mergeCell ref="J7:AE7"/>
    <mergeCell ref="H14:I14"/>
    <mergeCell ref="C12:D12"/>
    <mergeCell ref="C10:D10"/>
    <mergeCell ref="J4:Q4"/>
  </mergeCells>
  <phoneticPr fontId="5"/>
  <conditionalFormatting sqref="C10 C12">
    <cfRule type="expression" dxfId="8" priority="7">
      <formula>IF(AND($C$10="",$C$12=""),TRUE)</formula>
    </cfRule>
  </conditionalFormatting>
  <conditionalFormatting sqref="C12 C10">
    <cfRule type="expression" dxfId="7" priority="6">
      <formula>IF(AND($C$10&lt;&gt;"",$C$12&lt;&gt;""),TRUE)</formula>
    </cfRule>
  </conditionalFormatting>
  <conditionalFormatting sqref="H14 H16 H18 H20 H22 H24">
    <cfRule type="expression" dxfId="6" priority="5">
      <formula>IF(AND($C$12&lt;&gt;"",$H$14="",$H$16="",$H$18="",$H$20="",$H$22="",$H$24=""),TRUE)</formula>
    </cfRule>
  </conditionalFormatting>
  <conditionalFormatting sqref="J29:K30">
    <cfRule type="expression" dxfId="5" priority="4">
      <formula>IF(AND($H$24&lt;&gt;"",$J$29=""),TRUE)</formula>
    </cfRule>
  </conditionalFormatting>
  <conditionalFormatting sqref="P29:Q30">
    <cfRule type="expression" dxfId="4" priority="3">
      <formula>IF(AND($H$24&lt;&gt;"",$P$29=""),TRUE)</formula>
    </cfRule>
  </conditionalFormatting>
  <conditionalFormatting sqref="V29:W30">
    <cfRule type="expression" dxfId="3" priority="2">
      <formula>IF(AND($H$24&lt;&gt;"",$V$29=""),TRUE)</formula>
    </cfRule>
  </conditionalFormatting>
  <conditionalFormatting sqref="AB29:AC30">
    <cfRule type="expression" dxfId="2" priority="1">
      <formula>IF(AND($H$24&lt;&gt;"",$AB$29=""),TRUE)</formula>
    </cfRule>
  </conditionalFormatting>
  <dataValidations xWindow="184" yWindow="628" count="1">
    <dataValidation allowBlank="1" showInputMessage="1" showErrorMessage="1" prompt="⑥を選択した時は入力してください" sqref="J29:K30 P29:Q30 V29:W30 AB29:AC30"/>
  </dataValidations>
  <printOptions horizontalCentered="1"/>
  <pageMargins left="0.70866141732283472" right="0.70866141732283472" top="0.59055118110236227" bottom="0.39370078740157483" header="0.51181102362204722" footer="0.39370078740157483"/>
  <pageSetup paperSize="9" scale="95" orientation="portrait" cellComments="asDisplayed" r:id="rId1"/>
  <headerFooter alignWithMargins="0"/>
  <extLst>
    <ext xmlns:x14="http://schemas.microsoft.com/office/spreadsheetml/2009/9/main" uri="{CCE6A557-97BC-4b89-ADB6-D9C93CAAB3DF}">
      <x14:dataValidations xmlns:xm="http://schemas.microsoft.com/office/excel/2006/main" xWindow="184" yWindow="628" count="8">
        <x14:dataValidation type="list" allowBlank="1" showInputMessage="1" showErrorMessage="1" prompt="「イ」を選択した場合は、①~⑥のいずれかを選択してください">
          <x14:formula1>
            <xm:f>リスト!$F$9</xm:f>
          </x14:formula1>
          <xm:sqref>H22:I22</xm:sqref>
        </x14:dataValidation>
        <x14:dataValidation type="list" allowBlank="1" showInputMessage="1" showErrorMessage="1" prompt="「イ」を選択した場合は、①~⑥のいずれかを選択してください">
          <x14:formula1>
            <xm:f>リスト!$F$9</xm:f>
          </x14:formula1>
          <xm:sqref>H18:I18</xm:sqref>
        </x14:dataValidation>
        <x14:dataValidation type="list" allowBlank="1" showInputMessage="1" showErrorMessage="1" prompt="「イ」を選択した場合は、①~⑥のいずれかを選択してください">
          <x14:formula1>
            <xm:f>リスト!$F$9</xm:f>
          </x14:formula1>
          <xm:sqref>H20:I20</xm:sqref>
        </x14:dataValidation>
        <x14:dataValidation type="list" allowBlank="1" showInputMessage="1" showErrorMessage="1" prompt="「イ」を選択した場合は、①~⑥のいずれかを選択してください">
          <x14:formula1>
            <xm:f>リスト!$F$9</xm:f>
          </x14:formula1>
          <xm:sqref>H16:I16</xm:sqref>
        </x14:dataValidation>
        <x14:dataValidation type="list" allowBlank="1" showInputMessage="1" showErrorMessage="1" prompt="「ア」か「イ」のどちらかを選択してください">
          <x14:formula1>
            <xm:f>リスト!$F$6</xm:f>
          </x14:formula1>
          <xm:sqref>C12:D12</xm:sqref>
        </x14:dataValidation>
        <x14:dataValidation type="list" allowBlank="1" showInputMessage="1" showErrorMessage="1" prompt="「ア」か「イ」のどちらかを選択してください">
          <x14:formula1>
            <xm:f>リスト!$F$3</xm:f>
          </x14:formula1>
          <xm:sqref>C10:D10</xm:sqref>
        </x14:dataValidation>
        <x14:dataValidation type="list" allowBlank="1" showInputMessage="1" showErrorMessage="1" prompt="「イ」を選択した場合は、①~⑥のいずれかを選択してください">
          <x14:formula1>
            <xm:f>リスト!$F$9</xm:f>
          </x14:formula1>
          <xm:sqref>H24:I24</xm:sqref>
        </x14:dataValidation>
        <x14:dataValidation type="list" allowBlank="1" showInputMessage="1" showErrorMessage="1" prompt="「イ」を選択した場合は、①~⑥のいずれかを選択してください">
          <x14:formula1>
            <xm:f>リスト!$F$9</xm:f>
          </x14:formula1>
          <xm:sqref>H14:I14</xm:sqref>
        </x14:dataValidation>
      </x14:dataValidations>
    </ext>
  </extLst>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pageSetUpPr fitToPage="1"/>
  </sheetPr>
  <dimension ref="A1:BA58"/>
  <sheetViews>
    <sheetView showGridLines="0" topLeftCell="A31" zoomScale="90" zoomScaleNormal="100" workbookViewId="0">
      <selection activeCell="D43" sqref="D43"/>
    </sheetView>
  </sheetViews>
  <sheetFormatPr defaultColWidth="9" defaultRowHeight="14.25"/>
  <cols>
    <col min="1" max="1" width="1.25" style="208" customWidth="1"/>
    <col min="2" max="89" width="2.5" style="208" customWidth="1"/>
    <col min="90" max="16384" width="9" style="208"/>
  </cols>
  <sheetData>
    <row r="1" spans="1:32" s="199" customFormat="1" ht="15" customHeight="1">
      <c r="A1" s="21" t="s">
        <v>26</v>
      </c>
    </row>
    <row r="2" spans="1:32" s="200" customFormat="1" ht="30" customHeight="1">
      <c r="A2" s="844" t="s">
        <v>27</v>
      </c>
      <c r="B2" s="844"/>
      <c r="C2" s="844"/>
      <c r="D2" s="844"/>
      <c r="E2" s="844"/>
      <c r="F2" s="844"/>
      <c r="G2" s="844"/>
      <c r="H2" s="844"/>
      <c r="I2" s="844"/>
      <c r="J2" s="844"/>
      <c r="K2" s="844"/>
      <c r="L2" s="844"/>
      <c r="M2" s="844"/>
      <c r="N2" s="844"/>
      <c r="O2" s="844"/>
      <c r="P2" s="844"/>
      <c r="Q2" s="844"/>
      <c r="R2" s="844"/>
      <c r="S2" s="844"/>
      <c r="T2" s="844"/>
      <c r="U2" s="844"/>
      <c r="V2" s="844"/>
      <c r="W2" s="844"/>
      <c r="X2" s="844"/>
      <c r="Y2" s="844"/>
      <c r="Z2" s="844"/>
      <c r="AA2" s="844"/>
      <c r="AB2" s="844"/>
      <c r="AC2" s="844"/>
      <c r="AD2" s="844"/>
      <c r="AE2" s="844"/>
      <c r="AF2" s="844"/>
    </row>
    <row r="3" spans="1:32" s="200" customFormat="1">
      <c r="B3" s="201"/>
      <c r="D3" s="202"/>
      <c r="J3" s="201"/>
      <c r="K3" s="201"/>
    </row>
    <row r="4" spans="1:32" s="200" customFormat="1" ht="22.5" customHeight="1">
      <c r="E4" s="203"/>
      <c r="F4" s="203"/>
      <c r="G4" s="203"/>
      <c r="H4" s="203"/>
      <c r="I4" s="204" t="s">
        <v>52</v>
      </c>
      <c r="J4" s="1243" t="s">
        <v>993</v>
      </c>
      <c r="K4" s="1244"/>
      <c r="L4" s="1244"/>
      <c r="M4" s="1244"/>
      <c r="N4" s="1244"/>
      <c r="O4" s="1244"/>
      <c r="P4" s="1244"/>
      <c r="Q4" s="1245"/>
      <c r="R4" s="412"/>
    </row>
    <row r="5" spans="1:32" s="205" customFormat="1" ht="7.5" customHeight="1">
      <c r="E5" s="206"/>
      <c r="F5" s="206"/>
      <c r="G5" s="206"/>
      <c r="H5" s="206"/>
      <c r="I5" s="204"/>
      <c r="K5" s="206"/>
      <c r="L5" s="206"/>
    </row>
    <row r="6" spans="1:32" s="200" customFormat="1" ht="42" customHeight="1">
      <c r="E6" s="203"/>
      <c r="F6" s="203"/>
      <c r="G6" s="203"/>
      <c r="H6" s="203"/>
      <c r="I6" s="204" t="s">
        <v>51</v>
      </c>
      <c r="J6" s="1237" t="s">
        <v>45</v>
      </c>
      <c r="K6" s="867"/>
      <c r="L6" s="867"/>
      <c r="M6" s="867"/>
      <c r="N6" s="867"/>
      <c r="O6" s="867"/>
      <c r="P6" s="867"/>
      <c r="Q6" s="867"/>
      <c r="R6" s="867"/>
      <c r="S6" s="867"/>
      <c r="T6" s="867"/>
      <c r="U6" s="867"/>
      <c r="V6" s="867"/>
      <c r="W6" s="867"/>
      <c r="X6" s="1238"/>
      <c r="Y6" s="213"/>
      <c r="Z6" s="214"/>
      <c r="AA6" s="214"/>
      <c r="AB6" s="214"/>
      <c r="AC6" s="214"/>
      <c r="AD6" s="214"/>
      <c r="AE6" s="214"/>
      <c r="AF6" s="203"/>
    </row>
    <row r="7" spans="1:32" s="200" customFormat="1" ht="22.5" customHeight="1">
      <c r="E7" s="203"/>
      <c r="F7" s="203"/>
      <c r="G7" s="203"/>
      <c r="H7" s="203"/>
      <c r="I7" s="204" t="s">
        <v>63</v>
      </c>
      <c r="J7" s="1237" t="s">
        <v>279</v>
      </c>
      <c r="K7" s="867"/>
      <c r="L7" s="867"/>
      <c r="M7" s="867"/>
      <c r="N7" s="867"/>
      <c r="O7" s="867"/>
      <c r="P7" s="867"/>
      <c r="Q7" s="867"/>
      <c r="R7" s="867"/>
      <c r="S7" s="867"/>
      <c r="T7" s="867"/>
      <c r="U7" s="867"/>
      <c r="V7" s="867"/>
      <c r="W7" s="867"/>
      <c r="X7" s="867"/>
      <c r="Y7" s="867"/>
      <c r="Z7" s="867"/>
      <c r="AA7" s="867"/>
      <c r="AB7" s="867"/>
      <c r="AC7" s="867"/>
      <c r="AD7" s="867"/>
      <c r="AE7" s="1238"/>
      <c r="AF7" s="207"/>
    </row>
    <row r="8" spans="1:32">
      <c r="D8" s="203"/>
    </row>
    <row r="9" spans="1:32">
      <c r="D9" s="203"/>
    </row>
    <row r="10" spans="1:32" ht="27" customHeight="1">
      <c r="C10" s="209"/>
      <c r="D10" s="210"/>
      <c r="F10" s="208" t="s">
        <v>378</v>
      </c>
    </row>
    <row r="11" spans="1:32">
      <c r="D11" s="203"/>
    </row>
    <row r="12" spans="1:32" ht="27" customHeight="1">
      <c r="C12" s="1241" t="s">
        <v>386</v>
      </c>
      <c r="D12" s="1242"/>
      <c r="F12" s="202" t="s">
        <v>384</v>
      </c>
    </row>
    <row r="13" spans="1:32">
      <c r="A13" s="202" t="s">
        <v>96</v>
      </c>
      <c r="D13" s="203"/>
    </row>
    <row r="14" spans="1:32" ht="27" customHeight="1">
      <c r="C14" s="203"/>
      <c r="H14" s="1239"/>
      <c r="I14" s="1240"/>
      <c r="K14" s="55" t="s">
        <v>40</v>
      </c>
    </row>
    <row r="15" spans="1:32">
      <c r="C15" s="203"/>
      <c r="H15" s="42"/>
      <c r="I15" s="42"/>
      <c r="K15" s="55" t="s">
        <v>97</v>
      </c>
    </row>
    <row r="16" spans="1:32" ht="27" customHeight="1">
      <c r="C16" s="203"/>
      <c r="H16" s="1241" t="s">
        <v>386</v>
      </c>
      <c r="I16" s="1242"/>
      <c r="K16" s="55" t="s">
        <v>41</v>
      </c>
    </row>
    <row r="17" spans="1:53">
      <c r="C17" s="203"/>
      <c r="H17" s="42"/>
      <c r="I17" s="42"/>
      <c r="K17" s="55" t="s">
        <v>97</v>
      </c>
    </row>
    <row r="18" spans="1:53" ht="27" customHeight="1">
      <c r="C18" s="203"/>
      <c r="D18" s="203"/>
      <c r="H18" s="1241" t="s">
        <v>386</v>
      </c>
      <c r="I18" s="1242"/>
      <c r="K18" s="55" t="s">
        <v>710</v>
      </c>
    </row>
    <row r="19" spans="1:53">
      <c r="H19" s="42"/>
      <c r="I19" s="42"/>
      <c r="K19" s="55" t="s">
        <v>97</v>
      </c>
    </row>
    <row r="20" spans="1:53" ht="27" customHeight="1">
      <c r="E20" s="203"/>
      <c r="H20" s="1241" t="s">
        <v>386</v>
      </c>
      <c r="I20" s="1242"/>
      <c r="K20" s="55" t="s">
        <v>42</v>
      </c>
    </row>
    <row r="21" spans="1:53">
      <c r="C21" s="203"/>
      <c r="H21" s="42"/>
      <c r="I21" s="42"/>
      <c r="K21" s="55" t="s">
        <v>97</v>
      </c>
    </row>
    <row r="22" spans="1:53" ht="27" customHeight="1">
      <c r="G22" s="203"/>
      <c r="H22" s="1241" t="s">
        <v>697</v>
      </c>
      <c r="I22" s="1242"/>
      <c r="K22" s="55" t="s">
        <v>43</v>
      </c>
    </row>
    <row r="23" spans="1:53">
      <c r="G23" s="203"/>
    </row>
    <row r="24" spans="1:53" ht="27" customHeight="1">
      <c r="G24" s="203"/>
      <c r="H24" s="1241" t="s">
        <v>386</v>
      </c>
      <c r="I24" s="1242"/>
      <c r="K24" s="55" t="s">
        <v>383</v>
      </c>
    </row>
    <row r="25" spans="1:53" s="33" customFormat="1">
      <c r="G25" s="34"/>
      <c r="J25" s="33" t="s">
        <v>34</v>
      </c>
      <c r="K25" s="33" t="s">
        <v>32</v>
      </c>
    </row>
    <row r="26" spans="1:53" s="33" customFormat="1">
      <c r="G26" s="34"/>
      <c r="J26" s="33" t="s">
        <v>34</v>
      </c>
      <c r="K26" s="33" t="s">
        <v>33</v>
      </c>
    </row>
    <row r="27" spans="1:53">
      <c r="A27"/>
      <c r="B27"/>
      <c r="C27"/>
      <c r="D27"/>
      <c r="E27"/>
      <c r="F27"/>
      <c r="G27" s="24"/>
      <c r="H27"/>
      <c r="I27" s="261"/>
      <c r="J27" s="361" t="s">
        <v>682</v>
      </c>
      <c r="K27" s="361"/>
      <c r="L27" s="361"/>
      <c r="M27" s="361"/>
      <c r="N27" s="361"/>
      <c r="O27" s="350"/>
      <c r="P27" s="361" t="s">
        <v>37</v>
      </c>
      <c r="Q27" s="350"/>
      <c r="R27" s="350"/>
      <c r="S27" s="350"/>
      <c r="T27" s="350"/>
      <c r="U27" s="350"/>
      <c r="V27" s="361" t="s">
        <v>683</v>
      </c>
      <c r="W27" s="361"/>
      <c r="X27" s="361"/>
      <c r="Y27" s="361"/>
      <c r="Z27" s="361"/>
      <c r="AA27" s="350"/>
      <c r="AB27" s="361" t="s">
        <v>684</v>
      </c>
      <c r="AC27" s="350"/>
      <c r="AD27" s="262"/>
      <c r="AE27" s="262"/>
      <c r="AF27" s="262"/>
      <c r="AG27"/>
      <c r="AH27"/>
      <c r="AI27"/>
      <c r="AJ27"/>
      <c r="AK27"/>
      <c r="AL27"/>
      <c r="AM27"/>
      <c r="AN27"/>
      <c r="AO27"/>
      <c r="AP27"/>
      <c r="AQ27"/>
      <c r="AR27"/>
      <c r="AS27"/>
      <c r="AT27"/>
      <c r="AU27"/>
      <c r="AV27"/>
      <c r="AW27"/>
      <c r="AX27"/>
      <c r="AY27"/>
      <c r="AZ27"/>
      <c r="BA27"/>
    </row>
    <row r="28" spans="1:53">
      <c r="A28"/>
      <c r="B28"/>
      <c r="C28"/>
      <c r="D28"/>
      <c r="E28"/>
      <c r="F28"/>
      <c r="G28" s="24"/>
      <c r="H28"/>
      <c r="I28" s="261"/>
      <c r="J28" s="41" t="s">
        <v>685</v>
      </c>
      <c r="K28" s="361"/>
      <c r="L28" s="361"/>
      <c r="M28" s="361"/>
      <c r="N28" s="361"/>
      <c r="O28" s="350"/>
      <c r="P28" s="41" t="s">
        <v>686</v>
      </c>
      <c r="Q28" s="350"/>
      <c r="R28" s="350"/>
      <c r="S28" s="350"/>
      <c r="T28" s="350"/>
      <c r="U28" s="350"/>
      <c r="V28" s="362" t="s">
        <v>687</v>
      </c>
      <c r="W28" s="361"/>
      <c r="X28" s="361"/>
      <c r="Y28" s="361"/>
      <c r="Z28" s="361"/>
      <c r="AA28" s="350"/>
      <c r="AB28" s="362" t="s">
        <v>688</v>
      </c>
      <c r="AC28" s="350"/>
      <c r="AD28" s="262"/>
      <c r="AE28" s="262"/>
      <c r="AF28" s="262"/>
      <c r="AG28"/>
      <c r="AH28" s="41"/>
      <c r="AI28" s="41"/>
      <c r="AJ28"/>
      <c r="AK28"/>
      <c r="AL28" s="41"/>
      <c r="AM28" s="41"/>
      <c r="AN28" s="41"/>
      <c r="AO28" s="41"/>
      <c r="AP28" s="41"/>
      <c r="AQ28"/>
      <c r="AR28"/>
      <c r="AS28"/>
      <c r="AT28"/>
      <c r="AU28"/>
      <c r="AV28"/>
      <c r="AW28"/>
      <c r="AX28"/>
      <c r="AY28"/>
      <c r="AZ28"/>
      <c r="BA28" s="28"/>
    </row>
    <row r="29" spans="1:53">
      <c r="A29"/>
      <c r="B29"/>
      <c r="C29"/>
      <c r="D29"/>
      <c r="E29"/>
      <c r="F29"/>
      <c r="G29" s="24"/>
      <c r="H29"/>
      <c r="I29" s="261"/>
      <c r="J29" s="1246">
        <v>1</v>
      </c>
      <c r="K29" s="1247"/>
      <c r="L29" s="262"/>
      <c r="M29" s="262"/>
      <c r="N29" s="262"/>
      <c r="O29" s="262"/>
      <c r="P29" s="1246">
        <v>5</v>
      </c>
      <c r="Q29" s="1247"/>
      <c r="R29" s="262"/>
      <c r="S29" s="262"/>
      <c r="T29" s="262"/>
      <c r="U29" s="262"/>
      <c r="V29" s="1246">
        <v>1</v>
      </c>
      <c r="W29" s="1247"/>
      <c r="X29" s="262"/>
      <c r="Y29" s="262"/>
      <c r="Z29" s="262"/>
      <c r="AA29" s="262"/>
      <c r="AB29" s="1246">
        <v>5</v>
      </c>
      <c r="AC29" s="1247"/>
      <c r="AD29" s="262"/>
      <c r="AE29" s="262"/>
      <c r="AF29" s="262"/>
      <c r="AG29"/>
      <c r="AH29" s="359"/>
      <c r="AI29"/>
      <c r="AJ29"/>
      <c r="AK29"/>
      <c r="AL29" s="359"/>
      <c r="AM29"/>
      <c r="AN29"/>
      <c r="AO29"/>
      <c r="AP29" s="1228"/>
      <c r="AQ29" s="1228"/>
      <c r="AR29"/>
      <c r="AS29"/>
      <c r="AT29"/>
      <c r="AU29"/>
      <c r="AV29"/>
      <c r="AW29"/>
      <c r="AX29"/>
      <c r="AY29"/>
      <c r="AZ29"/>
      <c r="BA29" s="28"/>
    </row>
    <row r="30" spans="1:53">
      <c r="A30"/>
      <c r="B30"/>
      <c r="C30"/>
      <c r="D30"/>
      <c r="E30"/>
      <c r="F30"/>
      <c r="G30" s="24"/>
      <c r="H30"/>
      <c r="I30" s="261"/>
      <c r="J30" s="1248"/>
      <c r="K30" s="1249"/>
      <c r="L30" s="262" t="s">
        <v>38</v>
      </c>
      <c r="M30" s="262"/>
      <c r="N30" s="262"/>
      <c r="O30" s="262"/>
      <c r="P30" s="1248"/>
      <c r="Q30" s="1249"/>
      <c r="R30" s="262" t="s">
        <v>38</v>
      </c>
      <c r="S30" s="262"/>
      <c r="T30" s="262"/>
      <c r="U30" s="262"/>
      <c r="V30" s="1248"/>
      <c r="W30" s="1249"/>
      <c r="X30" s="262" t="s">
        <v>38</v>
      </c>
      <c r="Y30" s="262"/>
      <c r="Z30" s="262"/>
      <c r="AA30" s="262"/>
      <c r="AB30" s="1248"/>
      <c r="AC30" s="1249"/>
      <c r="AD30" s="262" t="s">
        <v>38</v>
      </c>
      <c r="AE30" s="262"/>
      <c r="AF30" s="262"/>
      <c r="AG30"/>
      <c r="AH30" s="359"/>
      <c r="AI30"/>
      <c r="AJ30"/>
      <c r="AK30"/>
      <c r="AL30" s="359"/>
      <c r="AM30"/>
      <c r="AN30"/>
      <c r="AO30"/>
      <c r="AP30" s="1228"/>
      <c r="AQ30" s="1228"/>
      <c r="AR30"/>
      <c r="AS30"/>
      <c r="AT30"/>
      <c r="AU30"/>
      <c r="AV30"/>
      <c r="AW30"/>
      <c r="AX30"/>
      <c r="AY30"/>
      <c r="AZ30"/>
      <c r="BA30" s="28"/>
    </row>
    <row r="31" spans="1:53">
      <c r="G31" s="203"/>
      <c r="I31" s="262"/>
      <c r="J31" s="262"/>
      <c r="K31" s="262"/>
      <c r="L31" s="262"/>
      <c r="M31" s="262"/>
      <c r="N31" s="262"/>
      <c r="O31" s="262"/>
      <c r="P31" s="262"/>
      <c r="Q31" s="262"/>
      <c r="R31" s="262"/>
      <c r="S31" s="262"/>
      <c r="T31" s="262"/>
      <c r="U31" s="262"/>
      <c r="V31" s="262"/>
      <c r="W31" s="262"/>
      <c r="X31" s="262"/>
      <c r="Y31" s="262"/>
      <c r="Z31" s="363"/>
      <c r="AA31" s="262"/>
      <c r="AB31" s="262"/>
      <c r="AC31" s="262"/>
      <c r="AD31" s="262"/>
      <c r="AE31" s="262"/>
      <c r="AF31" s="262"/>
    </row>
    <row r="32" spans="1:53" ht="16.5" customHeight="1">
      <c r="A32" s="208" t="s">
        <v>64</v>
      </c>
      <c r="I32" s="262"/>
      <c r="J32" s="262"/>
      <c r="K32" s="262"/>
      <c r="L32" s="262"/>
      <c r="M32" s="262"/>
      <c r="N32" s="262"/>
      <c r="O32" s="262"/>
      <c r="P32" s="262"/>
      <c r="Q32" s="262"/>
      <c r="R32" s="262"/>
      <c r="S32" s="262"/>
      <c r="T32" s="262"/>
      <c r="U32" s="262"/>
      <c r="V32" s="262"/>
      <c r="W32" s="262"/>
      <c r="X32" s="262"/>
      <c r="Y32" s="262"/>
      <c r="Z32" s="262"/>
      <c r="AA32" s="262"/>
      <c r="AB32" s="262"/>
      <c r="AC32" s="262"/>
      <c r="AD32" s="262"/>
      <c r="AE32" s="262"/>
      <c r="AF32" s="262"/>
    </row>
    <row r="33" spans="1:53" ht="16.5" customHeight="1">
      <c r="B33" s="208" t="s">
        <v>276</v>
      </c>
      <c r="D33" s="208" t="s">
        <v>385</v>
      </c>
      <c r="I33" s="262"/>
      <c r="J33" s="262"/>
      <c r="K33" s="262"/>
      <c r="L33" s="262"/>
      <c r="M33" s="262"/>
      <c r="N33" s="262"/>
      <c r="O33" s="262"/>
      <c r="P33" s="262"/>
      <c r="Q33" s="262"/>
      <c r="R33" s="262"/>
      <c r="S33" s="262"/>
      <c r="T33" s="262"/>
      <c r="U33" s="262"/>
      <c r="V33" s="262"/>
      <c r="W33" s="262"/>
      <c r="X33" s="262"/>
      <c r="Y33" s="262"/>
      <c r="Z33" s="262"/>
      <c r="AA33" s="262"/>
      <c r="AB33" s="262"/>
      <c r="AC33" s="262"/>
      <c r="AD33" s="262"/>
      <c r="AE33" s="262"/>
      <c r="AF33" s="262"/>
    </row>
    <row r="34" spans="1:53" s="203" customFormat="1" ht="16.5" customHeight="1">
      <c r="B34" s="203" t="s">
        <v>44</v>
      </c>
      <c r="D34" s="203" t="s">
        <v>98</v>
      </c>
    </row>
    <row r="35" spans="1:53" ht="16.5" customHeight="1">
      <c r="D35" s="41" t="s">
        <v>106</v>
      </c>
    </row>
    <row r="36" spans="1:53" ht="16.5" customHeight="1">
      <c r="D36" s="41" t="s">
        <v>107</v>
      </c>
    </row>
    <row r="37" spans="1:53" ht="16.5" customHeight="1">
      <c r="B37" s="203" t="s">
        <v>277</v>
      </c>
      <c r="D37" s="262" t="s">
        <v>712</v>
      </c>
    </row>
    <row r="38" spans="1:53" ht="16.5" customHeight="1">
      <c r="D38" s="41" t="s">
        <v>99</v>
      </c>
      <c r="T38" s="41" t="s">
        <v>100</v>
      </c>
    </row>
    <row r="39" spans="1:53" ht="16.5" customHeight="1">
      <c r="D39" s="41" t="s">
        <v>28</v>
      </c>
      <c r="T39" s="41" t="s">
        <v>102</v>
      </c>
    </row>
    <row r="40" spans="1:53" ht="16.5" customHeight="1">
      <c r="D40" s="41" t="s">
        <v>101</v>
      </c>
      <c r="G40" s="212"/>
      <c r="T40" s="41" t="s">
        <v>35</v>
      </c>
    </row>
    <row r="41" spans="1:53" ht="16.5" customHeight="1">
      <c r="D41" s="41" t="s">
        <v>36</v>
      </c>
    </row>
    <row r="42" spans="1:53" ht="16.5" customHeight="1">
      <c r="A42" s="26"/>
      <c r="B42" s="26" t="s">
        <v>689</v>
      </c>
      <c r="C42" s="26"/>
      <c r="D42" s="26" t="s">
        <v>690</v>
      </c>
      <c r="E42" s="26"/>
      <c r="F42" s="26"/>
      <c r="G42" s="26"/>
      <c r="H42" s="26"/>
      <c r="I42" s="26"/>
      <c r="J42" s="26"/>
      <c r="K42" s="26"/>
      <c r="L42" s="26"/>
      <c r="M42" s="26"/>
      <c r="N42" s="26"/>
      <c r="O42" s="26"/>
      <c r="P42" s="26"/>
      <c r="Q42" s="26"/>
      <c r="R42" s="26"/>
      <c r="S42" s="26"/>
      <c r="T42" s="26"/>
      <c r="U42" s="26"/>
      <c r="V42" s="26"/>
      <c r="W42" s="26"/>
      <c r="X42" s="26"/>
      <c r="Y42" s="26"/>
      <c r="Z42" s="26"/>
      <c r="AA42" s="26"/>
      <c r="AB42" s="26"/>
      <c r="AC42" s="26"/>
      <c r="AD42" s="26"/>
      <c r="AE42" s="26"/>
      <c r="AF42" s="26"/>
      <c r="AG42" s="26"/>
      <c r="AH42" s="26"/>
      <c r="AI42" s="26"/>
      <c r="AJ42" s="26"/>
      <c r="AK42" s="26"/>
      <c r="AL42" s="26"/>
      <c r="AM42" s="26"/>
      <c r="AN42" s="26"/>
      <c r="AO42" s="26"/>
      <c r="AP42" s="26"/>
      <c r="AQ42" s="26"/>
      <c r="AR42" s="26"/>
      <c r="AS42" s="26"/>
      <c r="AT42" s="26"/>
      <c r="AU42" s="26"/>
      <c r="AV42" s="26"/>
      <c r="AW42" s="26"/>
      <c r="AX42" s="26"/>
      <c r="AY42" s="26"/>
      <c r="AZ42" s="26"/>
      <c r="BA42" s="26"/>
    </row>
    <row r="43" spans="1:53" ht="16.5" customHeight="1">
      <c r="A43" s="26"/>
      <c r="B43" s="26" t="s">
        <v>691</v>
      </c>
      <c r="C43" s="26"/>
      <c r="D43" s="26" t="s">
        <v>692</v>
      </c>
      <c r="E43" s="26"/>
      <c r="F43" s="26"/>
      <c r="G43" s="26"/>
      <c r="H43" s="26"/>
      <c r="I43" s="26"/>
      <c r="J43" s="26"/>
      <c r="K43" s="26"/>
      <c r="L43" s="26"/>
      <c r="M43" s="26"/>
      <c r="N43" s="26"/>
      <c r="O43" s="26"/>
      <c r="P43" s="26"/>
      <c r="Q43" s="26"/>
      <c r="R43" s="26"/>
      <c r="S43" s="26"/>
      <c r="T43" s="26"/>
      <c r="U43" s="26"/>
      <c r="V43" s="26"/>
      <c r="W43" s="26"/>
      <c r="X43" s="26"/>
      <c r="Y43" s="26"/>
      <c r="Z43" s="26"/>
      <c r="AA43" s="26"/>
      <c r="AB43" s="26"/>
      <c r="AC43" s="26"/>
      <c r="AD43" s="26"/>
      <c r="AE43" s="26"/>
      <c r="AF43" s="26"/>
      <c r="AG43" s="26"/>
      <c r="AH43" s="26"/>
      <c r="AI43" s="26"/>
      <c r="AJ43" s="26"/>
      <c r="AK43" s="26"/>
      <c r="AL43" s="26"/>
      <c r="AM43" s="26"/>
      <c r="AN43" s="26"/>
      <c r="AO43" s="26"/>
      <c r="AP43" s="26"/>
      <c r="AQ43" s="26"/>
      <c r="AR43" s="26"/>
      <c r="AS43" s="26"/>
      <c r="AT43" s="26"/>
      <c r="AU43" s="26"/>
      <c r="AV43" s="26"/>
      <c r="AW43" s="26"/>
      <c r="AX43" s="26"/>
      <c r="AY43" s="26"/>
      <c r="AZ43" s="26"/>
      <c r="BA43" s="26"/>
    </row>
    <row r="44" spans="1:53" ht="16.5" customHeight="1">
      <c r="A44" s="26"/>
      <c r="B44" s="26"/>
      <c r="C44" s="26"/>
      <c r="D44" s="26" t="s">
        <v>39</v>
      </c>
      <c r="E44" s="26"/>
      <c r="F44" s="26"/>
      <c r="G44" s="26"/>
      <c r="H44" s="26"/>
      <c r="I44" s="26"/>
      <c r="J44" s="26"/>
      <c r="K44" s="26"/>
      <c r="L44" s="26"/>
      <c r="M44" s="26"/>
      <c r="N44" s="26"/>
      <c r="O44" s="26"/>
      <c r="P44" s="26"/>
      <c r="Q44" s="26"/>
      <c r="R44" s="26"/>
      <c r="S44" s="26"/>
      <c r="T44" s="26"/>
      <c r="U44" s="26"/>
      <c r="V44" s="26"/>
      <c r="W44" s="26"/>
      <c r="X44" s="26"/>
      <c r="Y44" s="26"/>
      <c r="Z44" s="26"/>
      <c r="AA44" s="26"/>
      <c r="AB44" s="26"/>
      <c r="AC44" s="26"/>
      <c r="AD44" s="26"/>
      <c r="AE44" s="26"/>
      <c r="AF44" s="26"/>
      <c r="AG44" s="26"/>
      <c r="AH44" s="26"/>
      <c r="AI44" s="26"/>
      <c r="AJ44" s="26"/>
      <c r="AK44" s="26"/>
      <c r="AL44" s="26"/>
      <c r="AM44" s="26"/>
      <c r="AN44" s="26"/>
      <c r="AO44" s="26"/>
      <c r="AP44" s="26"/>
      <c r="AQ44" s="26"/>
      <c r="AR44" s="26"/>
      <c r="AS44" s="26"/>
      <c r="AT44" s="26"/>
      <c r="AU44" s="26"/>
      <c r="AV44" s="26"/>
      <c r="AW44" s="26"/>
      <c r="AX44" s="26"/>
      <c r="AY44" s="26"/>
      <c r="AZ44" s="26"/>
      <c r="BA44" s="26"/>
    </row>
    <row r="45" spans="1:53" ht="16.5" customHeight="1">
      <c r="A45" s="26"/>
      <c r="B45" s="26" t="s">
        <v>693</v>
      </c>
      <c r="C45" s="26"/>
      <c r="D45" s="26" t="s">
        <v>694</v>
      </c>
      <c r="E45" s="26"/>
      <c r="F45" s="26"/>
      <c r="G45" s="26"/>
      <c r="H45" s="26"/>
      <c r="I45" s="26"/>
      <c r="J45" s="26"/>
      <c r="K45" s="26"/>
      <c r="L45" s="26"/>
      <c r="M45" s="26"/>
      <c r="N45" s="26"/>
      <c r="O45" s="26"/>
      <c r="P45" s="26"/>
      <c r="Q45" s="26"/>
      <c r="R45" s="26"/>
      <c r="S45" s="26"/>
      <c r="T45" s="26"/>
      <c r="U45" s="26"/>
      <c r="V45" s="26"/>
      <c r="W45" s="26"/>
      <c r="X45" s="26"/>
      <c r="Y45" s="26"/>
      <c r="Z45" s="26"/>
      <c r="AA45" s="26"/>
      <c r="AB45" s="26"/>
      <c r="AC45" s="26"/>
      <c r="AD45" s="26"/>
      <c r="AE45" s="26"/>
      <c r="AF45" s="26"/>
      <c r="AG45" s="26"/>
      <c r="AH45" s="26"/>
      <c r="AI45" s="26"/>
      <c r="AJ45" s="26"/>
      <c r="AK45" s="26"/>
      <c r="AL45" s="26"/>
      <c r="AM45" s="26"/>
      <c r="AN45" s="26"/>
      <c r="AO45" s="26"/>
      <c r="AP45" s="26"/>
      <c r="AQ45" s="26"/>
      <c r="AR45" s="26"/>
      <c r="AS45" s="26"/>
      <c r="AT45" s="26"/>
      <c r="AU45" s="26"/>
      <c r="AV45" s="26"/>
      <c r="AW45" s="26"/>
      <c r="AX45" s="26"/>
      <c r="AY45" s="26"/>
      <c r="AZ45" s="26"/>
      <c r="BA45" s="26"/>
    </row>
    <row r="46" spans="1:53" ht="16.5" customHeight="1">
      <c r="A46" s="26"/>
      <c r="B46" s="26"/>
      <c r="C46" s="26"/>
      <c r="D46" s="2" t="s">
        <v>695</v>
      </c>
      <c r="E46" s="26"/>
      <c r="F46" s="26"/>
      <c r="G46" s="26"/>
      <c r="H46" s="26"/>
      <c r="I46" s="26"/>
      <c r="J46" s="26"/>
      <c r="K46" s="26"/>
      <c r="L46" s="26"/>
      <c r="M46" s="26"/>
      <c r="N46" s="26"/>
      <c r="O46" s="26"/>
      <c r="P46" s="26"/>
      <c r="Q46" s="26"/>
      <c r="R46" s="26"/>
      <c r="S46" s="26"/>
      <c r="T46" s="26"/>
      <c r="U46" s="26"/>
      <c r="V46" s="26"/>
      <c r="W46" s="26"/>
      <c r="X46" s="26"/>
      <c r="Y46" s="26"/>
      <c r="Z46" s="26"/>
      <c r="AA46" s="26"/>
      <c r="AB46" s="26"/>
      <c r="AC46" s="26"/>
      <c r="AD46" s="26"/>
      <c r="AE46" s="26"/>
      <c r="AF46" s="26"/>
      <c r="AG46" s="26"/>
      <c r="AH46" s="26"/>
      <c r="AI46" s="26"/>
      <c r="AJ46" s="26"/>
      <c r="AK46" s="26"/>
      <c r="AL46" s="26"/>
      <c r="AM46" s="26"/>
      <c r="AN46" s="26"/>
      <c r="AO46" s="26"/>
      <c r="AP46" s="26"/>
      <c r="AQ46" s="26"/>
      <c r="AR46" s="26"/>
      <c r="AS46" s="26"/>
      <c r="AT46" s="26"/>
      <c r="AU46" s="26"/>
      <c r="AV46" s="26"/>
      <c r="AW46" s="26"/>
      <c r="AX46" s="26"/>
      <c r="AY46" s="26"/>
      <c r="AZ46" s="26"/>
      <c r="BA46" s="26"/>
    </row>
    <row r="47" spans="1:53" ht="16.5" customHeight="1">
      <c r="A47" s="26"/>
      <c r="B47" s="26"/>
      <c r="C47" s="26"/>
      <c r="D47" s="2" t="s">
        <v>696</v>
      </c>
      <c r="E47" s="24"/>
      <c r="F47" s="26"/>
      <c r="G47" s="26"/>
      <c r="H47" s="26"/>
      <c r="I47" s="26"/>
      <c r="J47" s="26"/>
      <c r="K47" s="26"/>
      <c r="L47" s="26"/>
      <c r="M47" s="26"/>
      <c r="N47" s="26"/>
      <c r="O47" s="26"/>
      <c r="P47" s="26"/>
      <c r="Q47" s="26"/>
      <c r="R47" s="26"/>
      <c r="S47" s="26"/>
      <c r="T47" s="26"/>
      <c r="U47" s="26"/>
      <c r="V47" s="26"/>
      <c r="W47" s="26"/>
      <c r="X47" s="26"/>
      <c r="Y47" s="26"/>
      <c r="Z47" s="26"/>
      <c r="AA47" s="26"/>
      <c r="AB47" s="26"/>
      <c r="AC47" s="26"/>
      <c r="AD47" s="26"/>
      <c r="AE47" s="26"/>
      <c r="AF47" s="26"/>
      <c r="AG47" s="26"/>
      <c r="AH47" s="26"/>
      <c r="AI47" s="26"/>
      <c r="AJ47" s="26"/>
      <c r="AK47" s="26"/>
      <c r="AL47" s="26"/>
      <c r="AM47" s="26"/>
      <c r="AN47" s="26"/>
      <c r="AO47" s="26"/>
      <c r="AP47" s="26"/>
      <c r="AQ47" s="26"/>
      <c r="AR47" s="26"/>
      <c r="AS47" s="26"/>
      <c r="AT47" s="26"/>
      <c r="AU47" s="26"/>
      <c r="AV47" s="26"/>
      <c r="AW47" s="26"/>
      <c r="AX47" s="26"/>
      <c r="AY47" s="26"/>
      <c r="AZ47" s="26"/>
      <c r="BA47" s="26"/>
    </row>
    <row r="48" spans="1:53" ht="16.5" customHeight="1"/>
    <row r="49" spans="3:26" ht="16.5" customHeight="1"/>
    <row r="50" spans="3:26" ht="16.5" customHeight="1">
      <c r="E50" s="203"/>
    </row>
    <row r="51" spans="3:26" ht="16.5" customHeight="1">
      <c r="C51" s="203"/>
    </row>
    <row r="52" spans="3:26" ht="16.5" customHeight="1">
      <c r="G52" s="203"/>
    </row>
    <row r="53" spans="3:26" ht="16.5" customHeight="1">
      <c r="G53" s="203"/>
    </row>
    <row r="54" spans="3:26" ht="16.5" customHeight="1">
      <c r="G54" s="203"/>
      <c r="Z54" s="211"/>
    </row>
    <row r="55" spans="3:26" ht="16.5" customHeight="1"/>
    <row r="56" spans="3:26" ht="16.5" customHeight="1"/>
    <row r="57" spans="3:26" ht="15.75" customHeight="1"/>
    <row r="58" spans="3:26" ht="15.75" customHeight="1"/>
  </sheetData>
  <mergeCells count="16">
    <mergeCell ref="H20:I20"/>
    <mergeCell ref="C12:D12"/>
    <mergeCell ref="H24:I24"/>
    <mergeCell ref="H22:I22"/>
    <mergeCell ref="AP29:AQ30"/>
    <mergeCell ref="AB29:AC30"/>
    <mergeCell ref="J29:K30"/>
    <mergeCell ref="P29:Q30"/>
    <mergeCell ref="V29:W30"/>
    <mergeCell ref="H18:I18"/>
    <mergeCell ref="A2:AF2"/>
    <mergeCell ref="J6:X6"/>
    <mergeCell ref="J7:AE7"/>
    <mergeCell ref="H14:I14"/>
    <mergeCell ref="H16:I16"/>
    <mergeCell ref="J4:Q4"/>
  </mergeCells>
  <phoneticPr fontId="5"/>
  <printOptions horizontalCentered="1"/>
  <pageMargins left="0.70866141732283472" right="0.70866141732283472" top="0.59055118110236227" bottom="0.39370078740157483" header="0.51181102362204722" footer="0.39370078740157483"/>
  <pageSetup paperSize="9" scale="96" orientation="portrait" cellComments="asDisplayed"/>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pageSetUpPr fitToPage="1"/>
  </sheetPr>
  <dimension ref="A1:AF46"/>
  <sheetViews>
    <sheetView showGridLines="0" zoomScale="90" zoomScaleNormal="90" workbookViewId="0">
      <selection activeCell="G36" sqref="G36:H36"/>
    </sheetView>
  </sheetViews>
  <sheetFormatPr defaultColWidth="9" defaultRowHeight="14.25"/>
  <cols>
    <col min="1" max="1" width="1.25" style="26" customWidth="1"/>
    <col min="2" max="89" width="2.5" style="26" customWidth="1"/>
    <col min="90" max="16384" width="9" style="26"/>
  </cols>
  <sheetData>
    <row r="1" spans="1:32" ht="7.5" customHeight="1"/>
    <row r="2" spans="1:32">
      <c r="W2" s="409"/>
      <c r="X2" s="781" t="s">
        <v>741</v>
      </c>
      <c r="Y2" s="750"/>
      <c r="Z2" s="750"/>
      <c r="AA2" s="750"/>
      <c r="AB2" s="750"/>
      <c r="AC2" s="750"/>
      <c r="AD2" s="750"/>
      <c r="AE2" s="751"/>
    </row>
    <row r="3" spans="1:32" ht="22.5" customHeight="1">
      <c r="W3" s="407"/>
      <c r="X3" s="1254" t="str">
        <f>IF('0 基礎データ入力シート【最初に記入】'!$M$4="","",'0 基礎データ入力シート【最初に記入】'!$M$4)</f>
        <v/>
      </c>
      <c r="Y3" s="1255"/>
      <c r="Z3" s="1255"/>
      <c r="AA3" s="1255"/>
      <c r="AB3" s="1255"/>
      <c r="AC3" s="1255"/>
      <c r="AD3" s="1255"/>
      <c r="AE3" s="1256"/>
    </row>
    <row r="8" spans="1:32" s="25" customFormat="1" ht="30" customHeight="1">
      <c r="A8" s="29"/>
      <c r="B8" s="803" t="s">
        <v>605</v>
      </c>
      <c r="C8" s="803"/>
      <c r="D8" s="803"/>
      <c r="E8" s="803"/>
      <c r="F8" s="803"/>
      <c r="G8" s="803"/>
      <c r="H8" s="803"/>
      <c r="I8" s="803"/>
      <c r="J8" s="803"/>
      <c r="K8" s="803"/>
      <c r="L8" s="803"/>
      <c r="M8" s="803"/>
      <c r="N8" s="803"/>
      <c r="O8" s="803"/>
      <c r="P8" s="803"/>
      <c r="Q8" s="803"/>
      <c r="R8" s="803"/>
      <c r="S8" s="803"/>
      <c r="T8" s="803"/>
      <c r="U8" s="803"/>
      <c r="V8" s="803"/>
      <c r="W8" s="803"/>
      <c r="X8" s="803"/>
      <c r="Y8" s="803"/>
      <c r="Z8" s="803"/>
      <c r="AA8" s="803"/>
      <c r="AB8" s="803"/>
      <c r="AC8" s="803"/>
      <c r="AD8" s="803"/>
      <c r="AE8" s="803"/>
      <c r="AF8" s="29"/>
    </row>
    <row r="9" spans="1:32" ht="15.75" customHeight="1">
      <c r="G9" s="1162"/>
      <c r="H9" s="1162"/>
      <c r="I9" s="1162"/>
      <c r="J9" s="1162"/>
      <c r="K9" s="1162"/>
      <c r="L9" s="1162"/>
    </row>
    <row r="10" spans="1:32" ht="15.75" customHeight="1">
      <c r="G10" s="41"/>
      <c r="H10" s="41"/>
      <c r="I10" s="41"/>
      <c r="J10" s="41"/>
      <c r="K10" s="41"/>
      <c r="L10" s="41"/>
    </row>
    <row r="11" spans="1:32" ht="15.75" customHeight="1">
      <c r="G11" s="463"/>
      <c r="H11" s="463"/>
      <c r="I11" s="463"/>
      <c r="J11" s="463"/>
      <c r="K11" s="463"/>
      <c r="L11" s="463"/>
    </row>
    <row r="12" spans="1:32" ht="15.75" customHeight="1">
      <c r="G12" s="528" t="str">
        <f>IF('0 基礎データ入力シート【最初に記入】'!C22="","",'0 基礎データ入力シート【最初に記入】'!C22)</f>
        <v/>
      </c>
      <c r="H12" s="463"/>
      <c r="I12" s="463"/>
      <c r="J12" s="463"/>
      <c r="K12" s="463"/>
      <c r="L12" s="463"/>
    </row>
    <row r="13" spans="1:32" ht="15.75" customHeight="1">
      <c r="D13" s="1259" t="s">
        <v>344</v>
      </c>
      <c r="E13" s="1259"/>
      <c r="F13" s="1259"/>
      <c r="G13" s="1250" t="str">
        <f>IF('0 基礎データ入力シート【最初に記入】'!C24="","",'0 基礎データ入力シート【最初に記入】'!C24)</f>
        <v/>
      </c>
      <c r="H13" s="1250"/>
      <c r="I13" s="1250"/>
      <c r="J13" s="1250"/>
      <c r="K13" s="1250"/>
      <c r="L13" s="1250"/>
      <c r="M13" s="792" t="s">
        <v>669</v>
      </c>
      <c r="N13" s="1251"/>
      <c r="O13" s="1251"/>
      <c r="P13" s="1251"/>
      <c r="Q13" s="1251"/>
      <c r="R13" s="1251"/>
      <c r="S13" s="1251"/>
      <c r="T13" s="1251"/>
      <c r="U13" s="1252"/>
      <c r="V13" s="1253"/>
      <c r="W13" s="26" t="s">
        <v>284</v>
      </c>
      <c r="X13" s="1252"/>
      <c r="Y13" s="1253"/>
      <c r="Z13" s="26" t="s">
        <v>285</v>
      </c>
      <c r="AA13" s="1252"/>
      <c r="AB13" s="1253"/>
      <c r="AC13" s="26" t="s">
        <v>286</v>
      </c>
    </row>
    <row r="14" spans="1:32" ht="15.75" customHeight="1">
      <c r="D14" s="67"/>
      <c r="E14" s="67"/>
      <c r="F14" s="67"/>
      <c r="G14" s="172"/>
      <c r="H14" s="172"/>
      <c r="I14" s="172"/>
      <c r="J14" s="172"/>
      <c r="K14" s="172"/>
      <c r="L14" s="172"/>
      <c r="U14" s="173"/>
      <c r="V14" s="174"/>
      <c r="X14" s="173"/>
      <c r="Y14" s="174"/>
      <c r="AA14" s="173"/>
      <c r="AB14" s="174"/>
    </row>
    <row r="15" spans="1:32" ht="15.75" customHeight="1">
      <c r="D15" s="457" t="s">
        <v>1068</v>
      </c>
    </row>
    <row r="16" spans="1:32" ht="15.75" customHeight="1">
      <c r="D16" s="24"/>
    </row>
    <row r="17" spans="3:16" ht="15.75" customHeight="1">
      <c r="D17" s="24" t="s">
        <v>287</v>
      </c>
    </row>
    <row r="18" spans="3:16" ht="15.75" customHeight="1">
      <c r="D18" s="24"/>
    </row>
    <row r="19" spans="3:16" ht="15.75" customHeight="1">
      <c r="D19" s="24"/>
    </row>
    <row r="20" spans="3:16" ht="15.75" customHeight="1">
      <c r="D20" s="24"/>
    </row>
    <row r="21" spans="3:16" ht="15.75" customHeight="1">
      <c r="C21" s="24"/>
      <c r="P21" s="24" t="s">
        <v>66</v>
      </c>
    </row>
    <row r="22" spans="3:16" ht="15.75" customHeight="1">
      <c r="C22" s="24"/>
      <c r="P22" s="24"/>
    </row>
    <row r="23" spans="3:16" ht="15.75" customHeight="1">
      <c r="C23" s="24"/>
    </row>
    <row r="24" spans="3:16" ht="15.75" customHeight="1">
      <c r="C24" s="24"/>
      <c r="I24" s="21" t="s">
        <v>124</v>
      </c>
    </row>
    <row r="25" spans="3:16" ht="15.75" customHeight="1">
      <c r="C25" s="24"/>
      <c r="I25" s="21"/>
    </row>
    <row r="26" spans="3:16" ht="15.75" customHeight="1">
      <c r="C26" s="24"/>
      <c r="I26" s="21" t="s">
        <v>125</v>
      </c>
    </row>
    <row r="27" spans="3:16" ht="15.75" customHeight="1">
      <c r="C27" s="24"/>
      <c r="I27" s="21"/>
    </row>
    <row r="28" spans="3:16" ht="15.75" customHeight="1">
      <c r="C28" s="24"/>
      <c r="I28" s="21" t="s">
        <v>126</v>
      </c>
    </row>
    <row r="29" spans="3:16" ht="15.75" customHeight="1">
      <c r="C29" s="24"/>
      <c r="I29" s="21"/>
    </row>
    <row r="30" spans="3:16" ht="15.75" customHeight="1">
      <c r="C30" s="24"/>
      <c r="I30" s="21" t="s">
        <v>280</v>
      </c>
    </row>
    <row r="31" spans="3:16" ht="15.75" customHeight="1">
      <c r="C31" s="24"/>
      <c r="I31" s="21"/>
    </row>
    <row r="32" spans="3:16" ht="15.75" customHeight="1">
      <c r="C32" s="24"/>
      <c r="I32" s="21" t="s">
        <v>127</v>
      </c>
    </row>
    <row r="33" spans="3:27" ht="15.75" customHeight="1">
      <c r="C33" s="24"/>
      <c r="D33" s="24"/>
    </row>
    <row r="34" spans="3:27" ht="15.75" customHeight="1"/>
    <row r="35" spans="3:27" ht="15.75" customHeight="1"/>
    <row r="36" spans="3:27" ht="15.75" customHeight="1">
      <c r="E36" s="795" t="s">
        <v>668</v>
      </c>
      <c r="F36" s="796"/>
      <c r="G36" s="1257"/>
      <c r="H36" s="1258"/>
      <c r="I36" s="26" t="s">
        <v>284</v>
      </c>
      <c r="J36" s="1257"/>
      <c r="K36" s="1258"/>
      <c r="L36" s="26" t="s">
        <v>285</v>
      </c>
      <c r="M36" s="1257"/>
      <c r="N36" s="1258"/>
      <c r="O36" s="26" t="s">
        <v>286</v>
      </c>
    </row>
    <row r="37" spans="3:27" ht="15.75" customHeight="1">
      <c r="E37" s="24"/>
      <c r="F37" s="24"/>
      <c r="G37" s="170"/>
      <c r="H37" s="42"/>
      <c r="J37" s="170"/>
      <c r="K37" s="42"/>
      <c r="M37" s="170"/>
      <c r="N37" s="42"/>
    </row>
    <row r="38" spans="3:27" ht="15.75" customHeight="1">
      <c r="C38" s="24"/>
    </row>
    <row r="39" spans="3:27" ht="30" customHeight="1">
      <c r="G39" s="24" t="s">
        <v>288</v>
      </c>
      <c r="M39" s="788" t="str">
        <f>IF('0 基礎データ入力シート【最初に記入】'!M14="","",'0 基礎データ入力シート【最初に記入】'!M14)</f>
        <v/>
      </c>
      <c r="N39" s="788"/>
      <c r="O39" s="788"/>
      <c r="P39" s="788"/>
      <c r="Q39" s="788"/>
      <c r="R39" s="788"/>
      <c r="S39" s="788"/>
      <c r="T39" s="788"/>
      <c r="U39" s="788"/>
      <c r="V39" s="788"/>
      <c r="W39" s="788"/>
      <c r="X39" s="788"/>
      <c r="Y39" s="788"/>
    </row>
    <row r="40" spans="3:27" ht="15.75" customHeight="1">
      <c r="G40" s="24"/>
      <c r="M40" s="41"/>
      <c r="N40" s="41"/>
      <c r="O40" s="41"/>
      <c r="P40" s="41"/>
      <c r="Q40" s="41"/>
      <c r="R40" s="41"/>
      <c r="S40" s="41"/>
      <c r="T40" s="41"/>
      <c r="U40" s="41"/>
      <c r="V40" s="41"/>
      <c r="W40" s="41"/>
      <c r="X40" s="41"/>
      <c r="Y40" s="41"/>
    </row>
    <row r="41" spans="3:27" ht="42" customHeight="1">
      <c r="G41" s="24" t="s">
        <v>289</v>
      </c>
      <c r="M41" s="788" t="str">
        <f>IF('0 基礎データ入力シート【最初に記入】'!C6="","",'0 基礎データ入力シート【最初に記入】'!C6)</f>
        <v/>
      </c>
      <c r="N41" s="788"/>
      <c r="O41" s="788"/>
      <c r="P41" s="788"/>
      <c r="Q41" s="788"/>
      <c r="R41" s="788"/>
      <c r="S41" s="788"/>
      <c r="T41" s="788"/>
      <c r="U41" s="788"/>
      <c r="V41" s="788"/>
      <c r="W41" s="788"/>
      <c r="X41" s="788"/>
      <c r="Y41" s="788"/>
    </row>
    <row r="42" spans="3:27" ht="15.75" customHeight="1">
      <c r="G42" s="32" t="s">
        <v>290</v>
      </c>
      <c r="H42" s="30"/>
      <c r="I42" s="30"/>
      <c r="J42" s="30"/>
      <c r="K42" s="30"/>
      <c r="L42" s="30"/>
      <c r="M42" s="790" t="str">
        <f>(IF('0 基礎データ入力シート【最初に記入】'!C16="","",'0 基礎データ入力シート【最初に記入】'!C16))&amp;"　"&amp;(IF('0 基礎データ入力シート【最初に記入】'!C18="","",'0 基礎データ入力シート【最初に記入】'!C18))</f>
        <v>　</v>
      </c>
      <c r="N42" s="790"/>
      <c r="O42" s="790"/>
      <c r="P42" s="790"/>
      <c r="Q42" s="790"/>
      <c r="R42" s="790"/>
      <c r="S42" s="790"/>
      <c r="T42" s="790"/>
      <c r="U42" s="790"/>
      <c r="V42" s="790"/>
      <c r="W42" s="790"/>
      <c r="X42" s="790"/>
      <c r="Y42" s="790"/>
      <c r="Z42" s="481"/>
      <c r="AA42" s="30"/>
    </row>
    <row r="43" spans="3:27" ht="15.75" customHeight="1">
      <c r="G43" s="24"/>
      <c r="M43" s="157"/>
      <c r="N43" s="157"/>
      <c r="O43" s="157"/>
      <c r="P43" s="157"/>
      <c r="Q43" s="157"/>
      <c r="R43" s="157"/>
      <c r="S43" s="157"/>
      <c r="T43" s="157"/>
      <c r="U43" s="157"/>
      <c r="V43" s="157"/>
      <c r="W43" s="157"/>
      <c r="X43" s="157"/>
      <c r="Y43" s="157"/>
      <c r="Z43" s="159"/>
    </row>
    <row r="44" spans="3:27" ht="15.75" customHeight="1">
      <c r="G44" s="24"/>
      <c r="M44" s="157"/>
      <c r="N44" s="157"/>
      <c r="O44" s="157"/>
      <c r="P44" s="157"/>
      <c r="Q44" s="157"/>
      <c r="R44" s="157"/>
      <c r="S44" s="157"/>
      <c r="T44" s="157"/>
      <c r="U44" s="157"/>
      <c r="V44" s="157"/>
      <c r="W44" s="157"/>
      <c r="X44" s="157"/>
      <c r="Y44" s="157"/>
      <c r="Z44" s="159"/>
    </row>
    <row r="45" spans="3:27" ht="15.75" customHeight="1">
      <c r="G45" s="24"/>
      <c r="M45" s="157"/>
      <c r="N45" s="157"/>
      <c r="O45" s="157"/>
      <c r="P45" s="157"/>
      <c r="Q45" s="157"/>
      <c r="R45" s="157"/>
      <c r="S45" s="157"/>
      <c r="T45" s="157"/>
      <c r="U45" s="157"/>
      <c r="V45" s="157"/>
      <c r="W45" s="157"/>
      <c r="X45" s="157"/>
      <c r="Y45" s="157"/>
      <c r="Z45" s="159"/>
    </row>
    <row r="46" spans="3:27" ht="15.75" customHeight="1">
      <c r="C46" s="26" t="s">
        <v>291</v>
      </c>
      <c r="G46" s="24"/>
      <c r="M46" s="157"/>
      <c r="N46" s="157"/>
      <c r="O46" s="157"/>
      <c r="P46" s="157"/>
      <c r="Q46" s="157"/>
      <c r="R46" s="157"/>
      <c r="S46" s="157"/>
      <c r="T46" s="157"/>
      <c r="U46" s="157"/>
      <c r="V46" s="157"/>
      <c r="W46" s="157"/>
      <c r="X46" s="157"/>
      <c r="Y46" s="157"/>
      <c r="Z46" s="159"/>
    </row>
  </sheetData>
  <sheetProtection password="CC5B" sheet="1" selectLockedCells="1"/>
  <mergeCells count="17">
    <mergeCell ref="M42:Y42"/>
    <mergeCell ref="M41:Y41"/>
    <mergeCell ref="M39:Y39"/>
    <mergeCell ref="B8:AE8"/>
    <mergeCell ref="E36:F36"/>
    <mergeCell ref="G36:H36"/>
    <mergeCell ref="J36:K36"/>
    <mergeCell ref="M36:N36"/>
    <mergeCell ref="X13:Y13"/>
    <mergeCell ref="AA13:AB13"/>
    <mergeCell ref="G9:L9"/>
    <mergeCell ref="D13:F13"/>
    <mergeCell ref="G13:L13"/>
    <mergeCell ref="M13:T13"/>
    <mergeCell ref="U13:V13"/>
    <mergeCell ref="X2:AE2"/>
    <mergeCell ref="X3:AE3"/>
  </mergeCells>
  <phoneticPr fontId="5"/>
  <printOptions horizontalCentered="1"/>
  <pageMargins left="0.70866141732283472" right="0.70866141732283472" top="0.59055118110236227" bottom="0.39370078740157483" header="0.51181102362204722" footer="0.39370078740157483"/>
  <pageSetup paperSize="9" orientation="portrait" cellComments="asDisplayed"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リスト!$G$2:$G$13</xm:f>
          </x14:formula1>
          <xm:sqref>J36:K36 X13:Y13</xm:sqref>
        </x14:dataValidation>
      </x14:dataValidations>
    </ext>
  </extLst>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9">
    <pageSetUpPr fitToPage="1"/>
  </sheetPr>
  <dimension ref="A1:AF46"/>
  <sheetViews>
    <sheetView showGridLines="0" zoomScale="90" zoomScaleNormal="90" workbookViewId="0">
      <selection activeCell="D16" sqref="D16"/>
    </sheetView>
  </sheetViews>
  <sheetFormatPr defaultColWidth="9" defaultRowHeight="14.25"/>
  <cols>
    <col min="1" max="1" width="1.25" style="26" customWidth="1"/>
    <col min="2" max="89" width="2.5" style="26" customWidth="1"/>
    <col min="90" max="16384" width="9" style="26"/>
  </cols>
  <sheetData>
    <row r="1" spans="1:32" ht="7.5" customHeight="1"/>
    <row r="2" spans="1:32">
      <c r="W2" s="409"/>
      <c r="X2" s="781" t="s">
        <v>741</v>
      </c>
      <c r="Y2" s="750"/>
      <c r="Z2" s="750"/>
      <c r="AA2" s="750"/>
      <c r="AB2" s="750"/>
      <c r="AC2" s="750"/>
      <c r="AD2" s="750"/>
      <c r="AE2" s="751"/>
    </row>
    <row r="3" spans="1:32" ht="22.5" customHeight="1">
      <c r="W3" s="401"/>
      <c r="X3" s="782" t="s">
        <v>994</v>
      </c>
      <c r="Y3" s="783"/>
      <c r="Z3" s="783"/>
      <c r="AA3" s="783"/>
      <c r="AB3" s="783"/>
      <c r="AC3" s="783"/>
      <c r="AD3" s="783"/>
      <c r="AE3" s="784"/>
    </row>
    <row r="8" spans="1:32" s="25" customFormat="1" ht="30" customHeight="1">
      <c r="A8" s="29"/>
      <c r="B8" s="803" t="s">
        <v>606</v>
      </c>
      <c r="C8" s="803"/>
      <c r="D8" s="803"/>
      <c r="E8" s="803"/>
      <c r="F8" s="803"/>
      <c r="G8" s="803"/>
      <c r="H8" s="803"/>
      <c r="I8" s="803"/>
      <c r="J8" s="803"/>
      <c r="K8" s="803"/>
      <c r="L8" s="803"/>
      <c r="M8" s="803"/>
      <c r="N8" s="803"/>
      <c r="O8" s="803"/>
      <c r="P8" s="803"/>
      <c r="Q8" s="803"/>
      <c r="R8" s="803"/>
      <c r="S8" s="803"/>
      <c r="T8" s="803"/>
      <c r="U8" s="803"/>
      <c r="V8" s="803"/>
      <c r="W8" s="803"/>
      <c r="X8" s="803"/>
      <c r="Y8" s="803"/>
      <c r="Z8" s="803"/>
      <c r="AA8" s="803"/>
      <c r="AB8" s="803"/>
      <c r="AC8" s="803"/>
      <c r="AD8" s="803"/>
      <c r="AE8" s="803"/>
      <c r="AF8" s="29"/>
    </row>
    <row r="9" spans="1:32" ht="15.75" customHeight="1">
      <c r="G9" s="157"/>
      <c r="H9" s="157"/>
      <c r="I9" s="157"/>
      <c r="J9" s="157"/>
      <c r="K9" s="157"/>
      <c r="L9" s="157"/>
    </row>
    <row r="10" spans="1:32" ht="15.75" customHeight="1">
      <c r="G10" s="157"/>
      <c r="H10" s="157"/>
      <c r="I10" s="157"/>
      <c r="J10" s="157"/>
      <c r="K10" s="157"/>
      <c r="L10" s="157"/>
    </row>
    <row r="11" spans="1:32" ht="15.75" customHeight="1">
      <c r="G11" s="157"/>
      <c r="H11" s="157"/>
      <c r="I11" s="157"/>
      <c r="J11" s="157"/>
      <c r="K11" s="157"/>
      <c r="L11" s="157"/>
    </row>
    <row r="12" spans="1:32" ht="15.75" customHeight="1">
      <c r="G12" s="791" t="s">
        <v>281</v>
      </c>
      <c r="H12" s="791"/>
      <c r="I12" s="791"/>
      <c r="J12" s="791"/>
      <c r="K12" s="791"/>
      <c r="L12" s="791"/>
    </row>
    <row r="13" spans="1:32" ht="15.75" customHeight="1">
      <c r="D13" s="1259" t="s">
        <v>282</v>
      </c>
      <c r="E13" s="1259"/>
      <c r="F13" s="1259"/>
      <c r="G13" s="1260" t="s">
        <v>283</v>
      </c>
      <c r="H13" s="1260"/>
      <c r="I13" s="1260"/>
      <c r="J13" s="1260"/>
      <c r="K13" s="1260"/>
      <c r="L13" s="1260"/>
      <c r="M13" s="792" t="s">
        <v>669</v>
      </c>
      <c r="N13" s="1251"/>
      <c r="O13" s="1251"/>
      <c r="P13" s="1251"/>
      <c r="Q13" s="1251"/>
      <c r="R13" s="1251"/>
      <c r="S13" s="1251"/>
      <c r="T13" s="1251"/>
      <c r="U13" s="809" t="s">
        <v>1015</v>
      </c>
      <c r="V13" s="810"/>
      <c r="W13" s="26" t="s">
        <v>284</v>
      </c>
      <c r="X13" s="809" t="s">
        <v>1016</v>
      </c>
      <c r="Y13" s="810"/>
      <c r="Z13" s="26" t="s">
        <v>285</v>
      </c>
      <c r="AA13" s="809" t="s">
        <v>1016</v>
      </c>
      <c r="AB13" s="810"/>
      <c r="AC13" s="26" t="s">
        <v>286</v>
      </c>
    </row>
    <row r="14" spans="1:32" ht="15.75" customHeight="1">
      <c r="D14" s="67"/>
      <c r="E14" s="67"/>
      <c r="F14" s="67"/>
      <c r="G14" s="175"/>
      <c r="H14" s="175"/>
      <c r="I14" s="175"/>
      <c r="J14" s="175"/>
      <c r="K14" s="175"/>
      <c r="L14" s="175"/>
      <c r="U14" s="176"/>
      <c r="V14" s="177"/>
      <c r="X14" s="176"/>
      <c r="Y14" s="177"/>
      <c r="AA14" s="176"/>
      <c r="AB14" s="177"/>
    </row>
    <row r="15" spans="1:32" ht="15.75" customHeight="1">
      <c r="D15" s="254" t="s">
        <v>1069</v>
      </c>
    </row>
    <row r="16" spans="1:32" ht="15.75" customHeight="1">
      <c r="D16" s="24"/>
    </row>
    <row r="17" spans="3:16" ht="15.75" customHeight="1">
      <c r="D17" s="24" t="s">
        <v>287</v>
      </c>
    </row>
    <row r="18" spans="3:16" ht="15.75" customHeight="1">
      <c r="D18" s="24"/>
    </row>
    <row r="19" spans="3:16" ht="15.75" customHeight="1">
      <c r="D19" s="24"/>
    </row>
    <row r="20" spans="3:16" ht="15.75" customHeight="1">
      <c r="D20" s="24"/>
    </row>
    <row r="21" spans="3:16" ht="15.75" customHeight="1">
      <c r="C21" s="24"/>
      <c r="P21" s="24" t="s">
        <v>66</v>
      </c>
    </row>
    <row r="22" spans="3:16" ht="15.75" customHeight="1">
      <c r="C22" s="24"/>
      <c r="P22" s="24"/>
    </row>
    <row r="23" spans="3:16" ht="15.75" customHeight="1">
      <c r="C23" s="24"/>
    </row>
    <row r="24" spans="3:16" ht="15.75" customHeight="1">
      <c r="C24" s="24"/>
      <c r="I24" s="21" t="s">
        <v>124</v>
      </c>
    </row>
    <row r="25" spans="3:16" ht="15.75" customHeight="1">
      <c r="C25" s="24"/>
      <c r="I25" s="21"/>
    </row>
    <row r="26" spans="3:16" ht="15.75" customHeight="1">
      <c r="C26" s="24"/>
      <c r="I26" s="21" t="s">
        <v>125</v>
      </c>
    </row>
    <row r="27" spans="3:16" ht="15.75" customHeight="1">
      <c r="C27" s="24"/>
      <c r="I27" s="21"/>
    </row>
    <row r="28" spans="3:16" ht="15.75" customHeight="1">
      <c r="C28" s="24"/>
      <c r="I28" s="21" t="s">
        <v>126</v>
      </c>
    </row>
    <row r="29" spans="3:16" ht="15.75" customHeight="1">
      <c r="C29" s="24"/>
      <c r="I29" s="21"/>
    </row>
    <row r="30" spans="3:16" ht="15.75" customHeight="1">
      <c r="C30" s="24"/>
      <c r="I30" s="21" t="s">
        <v>280</v>
      </c>
    </row>
    <row r="31" spans="3:16" ht="15.75" customHeight="1">
      <c r="C31" s="24"/>
      <c r="I31" s="21"/>
    </row>
    <row r="32" spans="3:16" ht="15.75" customHeight="1">
      <c r="C32" s="24"/>
      <c r="I32" s="21" t="s">
        <v>127</v>
      </c>
    </row>
    <row r="33" spans="3:27" ht="15.75" customHeight="1">
      <c r="C33" s="24"/>
      <c r="D33" s="24"/>
    </row>
    <row r="34" spans="3:27" ht="15.75" customHeight="1"/>
    <row r="35" spans="3:27" ht="15.75" customHeight="1"/>
    <row r="36" spans="3:27" ht="15.75" customHeight="1">
      <c r="E36" s="795" t="s">
        <v>668</v>
      </c>
      <c r="F36" s="796"/>
      <c r="G36" s="805" t="s">
        <v>1015</v>
      </c>
      <c r="H36" s="806"/>
      <c r="I36" s="26" t="s">
        <v>284</v>
      </c>
      <c r="J36" s="805" t="s">
        <v>1016</v>
      </c>
      <c r="K36" s="806"/>
      <c r="L36" s="26" t="s">
        <v>285</v>
      </c>
      <c r="M36" s="805" t="s">
        <v>1016</v>
      </c>
      <c r="N36" s="806"/>
      <c r="O36" s="26" t="s">
        <v>286</v>
      </c>
    </row>
    <row r="37" spans="3:27" ht="15.75" customHeight="1">
      <c r="E37" s="24"/>
      <c r="F37" s="24"/>
      <c r="G37" s="171"/>
      <c r="H37" s="156"/>
      <c r="J37" s="171"/>
      <c r="K37" s="156"/>
      <c r="M37" s="171"/>
      <c r="N37" s="156"/>
    </row>
    <row r="38" spans="3:27" ht="15.75" customHeight="1">
      <c r="C38" s="24"/>
    </row>
    <row r="39" spans="3:27" ht="15.75" customHeight="1">
      <c r="G39" s="24" t="s">
        <v>288</v>
      </c>
      <c r="M39" s="791" t="s">
        <v>29</v>
      </c>
      <c r="N39" s="791"/>
      <c r="O39" s="791"/>
      <c r="P39" s="791"/>
      <c r="Q39" s="791"/>
      <c r="R39" s="791"/>
      <c r="S39" s="791"/>
      <c r="T39" s="791"/>
      <c r="U39" s="791"/>
      <c r="V39" s="791"/>
      <c r="W39" s="791"/>
      <c r="X39" s="791"/>
      <c r="Y39" s="791"/>
    </row>
    <row r="40" spans="3:27" ht="15.75" customHeight="1">
      <c r="G40" s="24"/>
      <c r="M40" s="157"/>
      <c r="N40" s="157"/>
      <c r="O40" s="157"/>
      <c r="P40" s="157"/>
      <c r="Q40" s="157"/>
      <c r="R40" s="157"/>
      <c r="S40" s="157"/>
      <c r="T40" s="157"/>
      <c r="U40" s="157"/>
      <c r="V40" s="157"/>
      <c r="W40" s="157"/>
      <c r="X40" s="157"/>
      <c r="Y40" s="157"/>
    </row>
    <row r="41" spans="3:27" ht="42" customHeight="1">
      <c r="G41" s="24" t="s">
        <v>289</v>
      </c>
      <c r="M41" s="791" t="s">
        <v>30</v>
      </c>
      <c r="N41" s="791"/>
      <c r="O41" s="791"/>
      <c r="P41" s="791"/>
      <c r="Q41" s="791"/>
      <c r="R41" s="791"/>
      <c r="S41" s="791"/>
      <c r="T41" s="791"/>
      <c r="U41" s="791"/>
      <c r="V41" s="791"/>
      <c r="W41" s="791"/>
      <c r="X41" s="791"/>
      <c r="Y41" s="791"/>
    </row>
    <row r="42" spans="3:27" ht="15.75" customHeight="1">
      <c r="G42" s="32" t="s">
        <v>290</v>
      </c>
      <c r="H42" s="30"/>
      <c r="I42" s="30"/>
      <c r="J42" s="30"/>
      <c r="K42" s="30"/>
      <c r="L42" s="30"/>
      <c r="M42" s="1261" t="s">
        <v>874</v>
      </c>
      <c r="N42" s="1261"/>
      <c r="O42" s="1261"/>
      <c r="P42" s="1261"/>
      <c r="Q42" s="1261"/>
      <c r="R42" s="1261"/>
      <c r="S42" s="1261"/>
      <c r="T42" s="1261"/>
      <c r="U42" s="1261"/>
      <c r="V42" s="1261"/>
      <c r="W42" s="1261"/>
      <c r="X42" s="1261"/>
      <c r="Y42" s="1261"/>
      <c r="Z42" s="481"/>
      <c r="AA42" s="30"/>
    </row>
    <row r="43" spans="3:27" ht="15.75" customHeight="1">
      <c r="G43" s="24"/>
      <c r="M43" s="157"/>
      <c r="N43" s="157"/>
      <c r="O43" s="157"/>
      <c r="P43" s="157"/>
      <c r="Q43" s="157"/>
      <c r="R43" s="157"/>
      <c r="S43" s="157"/>
      <c r="T43" s="157"/>
      <c r="U43" s="157"/>
      <c r="V43" s="157"/>
      <c r="W43" s="157"/>
      <c r="X43" s="157"/>
      <c r="Y43" s="157"/>
      <c r="Z43" s="159"/>
    </row>
    <row r="44" spans="3:27" ht="15.75" customHeight="1">
      <c r="G44" s="24"/>
      <c r="M44" s="157"/>
      <c r="N44" s="157"/>
      <c r="O44" s="157"/>
      <c r="P44" s="157"/>
      <c r="Q44" s="157"/>
      <c r="R44" s="157"/>
      <c r="S44" s="157"/>
      <c r="T44" s="157"/>
      <c r="U44" s="157"/>
      <c r="V44" s="157"/>
      <c r="W44" s="157"/>
      <c r="X44" s="157"/>
      <c r="Y44" s="157"/>
      <c r="Z44" s="159"/>
    </row>
    <row r="45" spans="3:27" ht="15.75" customHeight="1">
      <c r="G45" s="24"/>
      <c r="M45" s="157"/>
      <c r="N45" s="157"/>
      <c r="O45" s="157"/>
      <c r="P45" s="157"/>
      <c r="Q45" s="157"/>
      <c r="R45" s="157"/>
      <c r="S45" s="157"/>
      <c r="T45" s="157"/>
      <c r="U45" s="157"/>
      <c r="V45" s="157"/>
      <c r="W45" s="157"/>
      <c r="X45" s="157"/>
      <c r="Y45" s="157"/>
      <c r="Z45" s="159"/>
    </row>
    <row r="46" spans="3:27" ht="15.75" customHeight="1">
      <c r="C46" s="26" t="s">
        <v>291</v>
      </c>
      <c r="G46" s="24"/>
      <c r="M46" s="157"/>
      <c r="N46" s="157"/>
      <c r="O46" s="157"/>
      <c r="P46" s="157"/>
      <c r="Q46" s="157"/>
      <c r="R46" s="157"/>
      <c r="S46" s="157"/>
      <c r="T46" s="157"/>
      <c r="U46" s="157"/>
      <c r="V46" s="157"/>
      <c r="W46" s="157"/>
      <c r="X46" s="157"/>
      <c r="Y46" s="157"/>
      <c r="Z46" s="159"/>
    </row>
  </sheetData>
  <sheetProtection password="CC5B" sheet="1" objects="1" scenarios="1"/>
  <mergeCells count="17">
    <mergeCell ref="M42:Y42"/>
    <mergeCell ref="M41:Y41"/>
    <mergeCell ref="M39:Y39"/>
    <mergeCell ref="X13:Y13"/>
    <mergeCell ref="AA13:AB13"/>
    <mergeCell ref="M13:T13"/>
    <mergeCell ref="U13:V13"/>
    <mergeCell ref="G13:L13"/>
    <mergeCell ref="J36:K36"/>
    <mergeCell ref="X2:AE2"/>
    <mergeCell ref="X3:AE3"/>
    <mergeCell ref="M36:N36"/>
    <mergeCell ref="B8:AE8"/>
    <mergeCell ref="G12:L12"/>
    <mergeCell ref="E36:F36"/>
    <mergeCell ref="G36:H36"/>
    <mergeCell ref="D13:F13"/>
  </mergeCells>
  <phoneticPr fontId="5"/>
  <printOptions horizontalCentered="1"/>
  <pageMargins left="0.70866141732283472" right="0.70866141732283472" top="0.59055118110236227" bottom="0.39370078740157483" header="0.51181102362204722" footer="0.39370078740157483"/>
  <pageSetup paperSize="9" orientation="portrait" cellComments="asDisplayed"/>
  <headerFooter alignWithMargins="0"/>
  <legacyDrawing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pageSetUpPr fitToPage="1"/>
  </sheetPr>
  <dimension ref="A1:AF45"/>
  <sheetViews>
    <sheetView showGridLines="0" topLeftCell="A28" zoomScaleNormal="100" workbookViewId="0">
      <selection activeCell="X3" sqref="X3:AE3"/>
    </sheetView>
  </sheetViews>
  <sheetFormatPr defaultColWidth="9" defaultRowHeight="14.25"/>
  <cols>
    <col min="1" max="1" width="1.25" style="26" customWidth="1"/>
    <col min="2" max="89" width="2.5" style="26" customWidth="1"/>
    <col min="90" max="16384" width="9" style="26"/>
  </cols>
  <sheetData>
    <row r="1" spans="1:32" ht="7.5" customHeight="1"/>
    <row r="2" spans="1:32">
      <c r="W2" s="409"/>
      <c r="X2" s="781" t="s">
        <v>741</v>
      </c>
      <c r="Y2" s="750"/>
      <c r="Z2" s="750"/>
      <c r="AA2" s="750"/>
      <c r="AB2" s="750"/>
      <c r="AC2" s="750"/>
      <c r="AD2" s="750"/>
      <c r="AE2" s="751"/>
    </row>
    <row r="3" spans="1:32" ht="22.5" customHeight="1">
      <c r="W3" s="407"/>
      <c r="X3" s="1254" t="str">
        <f>IF('0 基礎データ入力シート【最初に記入】'!$M$4="","",'0 基礎データ入力シート【最初に記入】'!$M$4)</f>
        <v/>
      </c>
      <c r="Y3" s="1255"/>
      <c r="Z3" s="1255"/>
      <c r="AA3" s="1255"/>
      <c r="AB3" s="1255"/>
      <c r="AC3" s="1255"/>
      <c r="AD3" s="1255"/>
      <c r="AE3" s="1256"/>
    </row>
    <row r="8" spans="1:32" s="24" customFormat="1" ht="30" customHeight="1">
      <c r="A8" s="29"/>
      <c r="B8" s="803" t="s">
        <v>65</v>
      </c>
      <c r="C8" s="803"/>
      <c r="D8" s="803"/>
      <c r="E8" s="803"/>
      <c r="F8" s="803"/>
      <c r="G8" s="803"/>
      <c r="H8" s="803"/>
      <c r="I8" s="803"/>
      <c r="J8" s="803"/>
      <c r="K8" s="803"/>
      <c r="L8" s="803"/>
      <c r="M8" s="803"/>
      <c r="N8" s="803"/>
      <c r="O8" s="803"/>
      <c r="P8" s="803"/>
      <c r="Q8" s="803"/>
      <c r="R8" s="803"/>
      <c r="S8" s="803"/>
      <c r="T8" s="803"/>
      <c r="U8" s="803"/>
      <c r="V8" s="803"/>
      <c r="W8" s="803"/>
      <c r="X8" s="803"/>
      <c r="Y8" s="803"/>
      <c r="Z8" s="803"/>
      <c r="AA8" s="803"/>
      <c r="AB8" s="803"/>
      <c r="AC8" s="803"/>
      <c r="AD8" s="803"/>
      <c r="AE8" s="803"/>
      <c r="AF8" s="29"/>
    </row>
    <row r="9" spans="1:32" ht="15.75" customHeight="1"/>
    <row r="10" spans="1:32" ht="15.75" customHeight="1"/>
    <row r="11" spans="1:32" ht="15.75" customHeight="1"/>
    <row r="12" spans="1:32" ht="15.75" customHeight="1">
      <c r="H12" s="678"/>
      <c r="I12" s="679"/>
      <c r="J12" s="679"/>
      <c r="K12" s="679"/>
      <c r="L12" s="679"/>
      <c r="M12" s="679"/>
      <c r="N12" s="680"/>
      <c r="U12" s="678"/>
      <c r="V12" s="679"/>
      <c r="W12" s="679"/>
      <c r="X12" s="679"/>
      <c r="Y12" s="679"/>
      <c r="Z12" s="679"/>
      <c r="AA12" s="680"/>
    </row>
    <row r="13" spans="1:32" ht="15.75" customHeight="1">
      <c r="H13" s="681"/>
      <c r="I13" s="682"/>
      <c r="J13" s="682"/>
      <c r="K13" s="682"/>
      <c r="L13" s="682"/>
      <c r="M13" s="682"/>
      <c r="N13" s="683"/>
      <c r="U13" s="681"/>
      <c r="V13" s="682"/>
      <c r="W13" s="682"/>
      <c r="X13" s="682"/>
      <c r="Y13" s="682"/>
      <c r="Z13" s="682"/>
      <c r="AA13" s="683"/>
    </row>
    <row r="14" spans="1:32" ht="15.75" customHeight="1">
      <c r="H14" s="681"/>
      <c r="I14" s="682"/>
      <c r="J14" s="682"/>
      <c r="K14" s="682"/>
      <c r="L14" s="682"/>
      <c r="M14" s="682"/>
      <c r="N14" s="683"/>
      <c r="U14" s="681"/>
      <c r="V14" s="682"/>
      <c r="W14" s="682"/>
      <c r="X14" s="682"/>
      <c r="Y14" s="682"/>
      <c r="Z14" s="682"/>
      <c r="AA14" s="683"/>
    </row>
    <row r="15" spans="1:32" ht="15.75" customHeight="1">
      <c r="G15" s="31" t="s">
        <v>69</v>
      </c>
      <c r="H15" s="681"/>
      <c r="I15" s="682"/>
      <c r="J15" s="682"/>
      <c r="K15" s="682"/>
      <c r="L15" s="682"/>
      <c r="M15" s="682"/>
      <c r="N15" s="683"/>
      <c r="T15" s="31" t="s">
        <v>68</v>
      </c>
      <c r="U15" s="681"/>
      <c r="V15" s="682"/>
      <c r="W15" s="682"/>
      <c r="X15" s="682"/>
      <c r="Y15" s="682"/>
      <c r="Z15" s="682"/>
      <c r="AA15" s="683"/>
    </row>
    <row r="16" spans="1:32" ht="15.75" customHeight="1">
      <c r="H16" s="681"/>
      <c r="I16" s="682"/>
      <c r="J16" s="682"/>
      <c r="K16" s="682"/>
      <c r="L16" s="682"/>
      <c r="M16" s="682"/>
      <c r="N16" s="683"/>
      <c r="U16" s="681"/>
      <c r="V16" s="682"/>
      <c r="W16" s="682"/>
      <c r="X16" s="682"/>
      <c r="Y16" s="682"/>
      <c r="Z16" s="682"/>
      <c r="AA16" s="683"/>
    </row>
    <row r="17" spans="4:27" ht="15.75" customHeight="1">
      <c r="H17" s="681"/>
      <c r="I17" s="682"/>
      <c r="J17" s="682"/>
      <c r="K17" s="682"/>
      <c r="L17" s="682"/>
      <c r="M17" s="682"/>
      <c r="N17" s="683"/>
      <c r="U17" s="681"/>
      <c r="V17" s="682"/>
      <c r="W17" s="682"/>
      <c r="X17" s="682"/>
      <c r="Y17" s="682"/>
      <c r="Z17" s="682"/>
      <c r="AA17" s="683"/>
    </row>
    <row r="18" spans="4:27" ht="15.75" customHeight="1">
      <c r="H18" s="684"/>
      <c r="I18" s="685"/>
      <c r="J18" s="685"/>
      <c r="K18" s="685"/>
      <c r="L18" s="685"/>
      <c r="M18" s="685"/>
      <c r="N18" s="686"/>
      <c r="U18" s="684"/>
      <c r="V18" s="685"/>
      <c r="W18" s="685"/>
      <c r="X18" s="685"/>
      <c r="Y18" s="685"/>
      <c r="Z18" s="685"/>
      <c r="AA18" s="686"/>
    </row>
    <row r="19" spans="4:27" ht="15.75" customHeight="1"/>
    <row r="20" spans="4:27" ht="15.75" customHeight="1"/>
    <row r="21" spans="4:27" ht="15.75" customHeight="1"/>
    <row r="22" spans="4:27" ht="15.75" customHeight="1"/>
    <row r="23" spans="4:27" ht="15.75" customHeight="1"/>
    <row r="24" spans="4:27" ht="15.75" customHeight="1"/>
    <row r="25" spans="4:27" ht="15.75" customHeight="1">
      <c r="D25" s="178" t="s">
        <v>707</v>
      </c>
    </row>
    <row r="26" spans="4:27" ht="15.75" customHeight="1">
      <c r="D26" s="178"/>
    </row>
    <row r="27" spans="4:27" ht="15.75" customHeight="1">
      <c r="D27" s="262" t="s">
        <v>706</v>
      </c>
    </row>
    <row r="28" spans="4:27" ht="15.75" customHeight="1"/>
    <row r="29" spans="4:27" ht="15.75" customHeight="1"/>
    <row r="30" spans="4:27" ht="15.75" customHeight="1"/>
    <row r="31" spans="4:27" ht="15.75" customHeight="1"/>
    <row r="32" spans="4:27" ht="15.75" customHeight="1"/>
    <row r="33" spans="3:27" ht="15.75" customHeight="1"/>
    <row r="34" spans="3:27" ht="15.75" customHeight="1">
      <c r="E34" s="795" t="s">
        <v>668</v>
      </c>
      <c r="F34" s="796"/>
      <c r="G34" s="1257"/>
      <c r="H34" s="1258"/>
      <c r="I34" s="26" t="s">
        <v>284</v>
      </c>
      <c r="J34" s="1257"/>
      <c r="K34" s="1258"/>
      <c r="L34" s="26" t="s">
        <v>285</v>
      </c>
      <c r="M34" s="1257"/>
      <c r="N34" s="1258"/>
      <c r="O34" s="26" t="s">
        <v>286</v>
      </c>
    </row>
    <row r="35" spans="3:27" ht="15.75" customHeight="1">
      <c r="C35" s="24"/>
    </row>
    <row r="36" spans="3:27" ht="30" customHeight="1">
      <c r="G36" s="24" t="s">
        <v>288</v>
      </c>
      <c r="M36" s="1262" t="str">
        <f>IF('0 基礎データ入力シート【最初に記入】'!$M$14="","",'0 基礎データ入力シート【最初に記入】'!$M$14)</f>
        <v/>
      </c>
      <c r="N36" s="1262"/>
      <c r="O36" s="1262"/>
      <c r="P36" s="1262"/>
      <c r="Q36" s="1262"/>
      <c r="R36" s="1262"/>
      <c r="S36" s="1262"/>
      <c r="T36" s="1262"/>
      <c r="U36" s="1262"/>
      <c r="V36" s="1262"/>
      <c r="W36" s="1262"/>
      <c r="X36" s="1262"/>
      <c r="Y36" s="1262"/>
    </row>
    <row r="37" spans="3:27" ht="15.75" customHeight="1">
      <c r="G37" s="24"/>
      <c r="M37" s="41"/>
      <c r="N37" s="41"/>
      <c r="O37" s="41"/>
      <c r="P37" s="41"/>
      <c r="Q37" s="41"/>
      <c r="R37" s="41"/>
      <c r="S37" s="41"/>
      <c r="T37" s="41"/>
      <c r="U37" s="41"/>
      <c r="V37" s="41"/>
      <c r="W37" s="41"/>
      <c r="X37" s="41"/>
      <c r="Y37" s="41"/>
    </row>
    <row r="38" spans="3:27" ht="42" customHeight="1">
      <c r="G38" s="24" t="s">
        <v>289</v>
      </c>
      <c r="M38" s="789" t="str">
        <f>IF('0 基礎データ入力シート【最初に記入】'!$C$6="","",'0 基礎データ入力シート【最初に記入】'!$C$6)</f>
        <v/>
      </c>
      <c r="N38" s="789"/>
      <c r="O38" s="789"/>
      <c r="P38" s="789"/>
      <c r="Q38" s="789"/>
      <c r="R38" s="789"/>
      <c r="S38" s="789"/>
      <c r="T38" s="789"/>
      <c r="U38" s="789"/>
      <c r="V38" s="789"/>
      <c r="W38" s="789"/>
      <c r="X38" s="789"/>
      <c r="Y38" s="789"/>
    </row>
    <row r="39" spans="3:27" ht="15.75" customHeight="1">
      <c r="G39" s="32" t="s">
        <v>290</v>
      </c>
      <c r="H39" s="30"/>
      <c r="I39" s="30"/>
      <c r="J39" s="30"/>
      <c r="K39" s="30"/>
      <c r="L39" s="30"/>
      <c r="M39" s="790" t="str">
        <f>(IF('0 基礎データ入力シート【最初に記入】'!C16="","",'0 基礎データ入力シート【最初に記入】'!C16))&amp;"　"&amp;(IF('0 基礎データ入力シート【最初に記入】'!$C$18="","",'0 基礎データ入力シート【最初に記入】'!$C$18))</f>
        <v>　</v>
      </c>
      <c r="N39" s="790"/>
      <c r="O39" s="790"/>
      <c r="P39" s="790"/>
      <c r="Q39" s="790"/>
      <c r="R39" s="790"/>
      <c r="S39" s="790"/>
      <c r="T39" s="790"/>
      <c r="U39" s="790"/>
      <c r="V39" s="790"/>
      <c r="W39" s="790"/>
      <c r="X39" s="790"/>
      <c r="Y39" s="790"/>
      <c r="Z39" s="481"/>
      <c r="AA39" s="30"/>
    </row>
    <row r="40" spans="3:27" ht="15.75" customHeight="1">
      <c r="G40" s="24"/>
      <c r="M40" s="41"/>
      <c r="N40" s="41"/>
      <c r="O40" s="41"/>
      <c r="P40" s="41"/>
      <c r="Q40" s="41"/>
      <c r="R40" s="41"/>
      <c r="S40" s="41"/>
      <c r="T40" s="41"/>
      <c r="U40" s="41"/>
      <c r="V40" s="41"/>
      <c r="W40" s="41"/>
      <c r="X40" s="41"/>
      <c r="Y40" s="41"/>
      <c r="Z40" s="159"/>
    </row>
    <row r="41" spans="3:27" ht="15.75" customHeight="1">
      <c r="G41" s="24"/>
      <c r="M41" s="41"/>
      <c r="N41" s="41"/>
      <c r="O41" s="41"/>
      <c r="P41" s="41"/>
      <c r="Q41" s="41"/>
      <c r="R41" s="41"/>
      <c r="S41" s="41"/>
      <c r="T41" s="41"/>
      <c r="U41" s="41"/>
      <c r="V41" s="41"/>
      <c r="W41" s="41"/>
      <c r="X41" s="41"/>
      <c r="Y41" s="41"/>
      <c r="Z41" s="159"/>
    </row>
    <row r="42" spans="3:27" ht="15.75" customHeight="1">
      <c r="G42" s="24"/>
      <c r="M42" s="41"/>
      <c r="N42" s="41"/>
      <c r="O42" s="41"/>
      <c r="P42" s="41"/>
      <c r="Q42" s="41"/>
      <c r="R42" s="41"/>
      <c r="S42" s="41"/>
      <c r="T42" s="41"/>
      <c r="U42" s="41"/>
      <c r="V42" s="41"/>
      <c r="W42" s="41"/>
      <c r="X42" s="41"/>
      <c r="Y42" s="41"/>
      <c r="Z42" s="159"/>
    </row>
    <row r="43" spans="3:27" ht="15.75" customHeight="1">
      <c r="G43" s="24"/>
      <c r="M43" s="41"/>
      <c r="N43" s="41"/>
      <c r="O43" s="41"/>
      <c r="P43" s="41"/>
      <c r="Q43" s="41"/>
      <c r="R43" s="41"/>
      <c r="S43" s="41"/>
      <c r="T43" s="41"/>
      <c r="U43" s="41"/>
      <c r="V43" s="41"/>
      <c r="W43" s="41"/>
      <c r="X43" s="41"/>
      <c r="Y43" s="41"/>
      <c r="Z43" s="159"/>
    </row>
    <row r="44" spans="3:27" ht="15.75" customHeight="1">
      <c r="G44" s="24"/>
      <c r="M44" s="157"/>
      <c r="N44" s="157"/>
      <c r="O44" s="157"/>
      <c r="P44" s="157"/>
      <c r="Q44" s="157"/>
      <c r="R44" s="157"/>
      <c r="S44" s="157"/>
      <c r="T44" s="157"/>
      <c r="U44" s="157"/>
      <c r="V44" s="157"/>
      <c r="W44" s="157"/>
      <c r="X44" s="157"/>
      <c r="Y44" s="157"/>
      <c r="Z44" s="159"/>
    </row>
    <row r="45" spans="3:27" ht="15.75" customHeight="1">
      <c r="C45" s="26" t="s">
        <v>291</v>
      </c>
      <c r="G45" s="24"/>
      <c r="M45" s="157"/>
      <c r="N45" s="157"/>
      <c r="O45" s="157"/>
      <c r="P45" s="157"/>
      <c r="Q45" s="157"/>
      <c r="R45" s="157"/>
      <c r="S45" s="157"/>
      <c r="T45" s="157"/>
      <c r="U45" s="157"/>
      <c r="V45" s="157"/>
      <c r="W45" s="157"/>
      <c r="X45" s="157"/>
      <c r="Y45" s="157"/>
      <c r="Z45" s="159"/>
    </row>
  </sheetData>
  <sheetProtection password="CC5B" sheet="1" objects="1" scenarios="1" selectLockedCells="1"/>
  <mergeCells count="12">
    <mergeCell ref="X3:AE3"/>
    <mergeCell ref="X2:AE2"/>
    <mergeCell ref="M39:Y39"/>
    <mergeCell ref="B8:AE8"/>
    <mergeCell ref="M36:Y36"/>
    <mergeCell ref="M38:Y38"/>
    <mergeCell ref="H12:N18"/>
    <mergeCell ref="U12:AA18"/>
    <mergeCell ref="E34:F34"/>
    <mergeCell ref="G34:H34"/>
    <mergeCell ref="J34:K34"/>
    <mergeCell ref="M34:N34"/>
  </mergeCells>
  <phoneticPr fontId="5"/>
  <printOptions horizontalCentered="1"/>
  <pageMargins left="0.70866141732283472" right="0.70866141732283472" top="0.59055118110236227" bottom="0.39370078740157483" header="0.51181102362204722" footer="0.39370078740157483"/>
  <pageSetup paperSize="9" orientation="portrait" cellComments="asDisplayed"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リスト!$G$2:$G$13</xm:f>
          </x14:formula1>
          <xm:sqref>J34:K34</xm:sqref>
        </x14:dataValidation>
      </x14:dataValidations>
    </ext>
  </extLst>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pageSetUpPr fitToPage="1"/>
  </sheetPr>
  <dimension ref="A1:AF45"/>
  <sheetViews>
    <sheetView showGridLines="0" topLeftCell="A4" zoomScaleNormal="100" workbookViewId="0">
      <selection activeCell="X4" sqref="X4"/>
    </sheetView>
  </sheetViews>
  <sheetFormatPr defaultColWidth="9" defaultRowHeight="14.25"/>
  <cols>
    <col min="1" max="1" width="1.25" style="26" customWidth="1"/>
    <col min="2" max="89" width="2.5" style="26" customWidth="1"/>
    <col min="90" max="16384" width="9" style="26"/>
  </cols>
  <sheetData>
    <row r="1" spans="1:32" ht="7.5" customHeight="1"/>
    <row r="2" spans="1:32">
      <c r="W2" s="409"/>
      <c r="X2" s="781" t="s">
        <v>742</v>
      </c>
      <c r="Y2" s="750"/>
      <c r="Z2" s="750"/>
      <c r="AA2" s="750"/>
      <c r="AB2" s="750"/>
      <c r="AC2" s="750"/>
      <c r="AD2" s="750"/>
      <c r="AE2" s="751"/>
    </row>
    <row r="3" spans="1:32" ht="22.5" customHeight="1">
      <c r="W3" s="401"/>
      <c r="X3" s="782" t="s">
        <v>1028</v>
      </c>
      <c r="Y3" s="783"/>
      <c r="Z3" s="783"/>
      <c r="AA3" s="783"/>
      <c r="AB3" s="783"/>
      <c r="AC3" s="783"/>
      <c r="AD3" s="783"/>
      <c r="AE3" s="784"/>
    </row>
    <row r="8" spans="1:32" s="24" customFormat="1" ht="30" customHeight="1">
      <c r="A8" s="29"/>
      <c r="B8" s="803" t="s">
        <v>65</v>
      </c>
      <c r="C8" s="803"/>
      <c r="D8" s="803"/>
      <c r="E8" s="803"/>
      <c r="F8" s="803"/>
      <c r="G8" s="803"/>
      <c r="H8" s="803"/>
      <c r="I8" s="803"/>
      <c r="J8" s="803"/>
      <c r="K8" s="803"/>
      <c r="L8" s="803"/>
      <c r="M8" s="803"/>
      <c r="N8" s="803"/>
      <c r="O8" s="803"/>
      <c r="P8" s="803"/>
      <c r="Q8" s="803"/>
      <c r="R8" s="803"/>
      <c r="S8" s="803"/>
      <c r="T8" s="803"/>
      <c r="U8" s="803"/>
      <c r="V8" s="803"/>
      <c r="W8" s="803"/>
      <c r="X8" s="803"/>
      <c r="Y8" s="803"/>
      <c r="Z8" s="803"/>
      <c r="AA8" s="803"/>
      <c r="AB8" s="803"/>
      <c r="AC8" s="803"/>
      <c r="AD8" s="803"/>
      <c r="AE8" s="803"/>
      <c r="AF8" s="29"/>
    </row>
    <row r="9" spans="1:32" ht="15.75" customHeight="1"/>
    <row r="10" spans="1:32" ht="15.75" customHeight="1"/>
    <row r="11" spans="1:32" ht="15.75" customHeight="1"/>
    <row r="12" spans="1:32" ht="15.75" customHeight="1">
      <c r="H12" s="678"/>
      <c r="I12" s="679"/>
      <c r="J12" s="679"/>
      <c r="K12" s="679"/>
      <c r="L12" s="679"/>
      <c r="M12" s="679"/>
      <c r="N12" s="680"/>
      <c r="U12" s="678"/>
      <c r="V12" s="679"/>
      <c r="W12" s="679"/>
      <c r="X12" s="679"/>
      <c r="Y12" s="679"/>
      <c r="Z12" s="679"/>
      <c r="AA12" s="680"/>
    </row>
    <row r="13" spans="1:32" ht="15.75" customHeight="1">
      <c r="H13" s="681"/>
      <c r="I13" s="682"/>
      <c r="J13" s="682"/>
      <c r="K13" s="682"/>
      <c r="L13" s="682"/>
      <c r="M13" s="682"/>
      <c r="N13" s="683"/>
      <c r="U13" s="681"/>
      <c r="V13" s="682"/>
      <c r="W13" s="682"/>
      <c r="X13" s="682"/>
      <c r="Y13" s="682"/>
      <c r="Z13" s="682"/>
      <c r="AA13" s="683"/>
    </row>
    <row r="14" spans="1:32" ht="15.75" customHeight="1">
      <c r="H14" s="681"/>
      <c r="I14" s="682"/>
      <c r="J14" s="682"/>
      <c r="K14" s="682"/>
      <c r="L14" s="682"/>
      <c r="M14" s="682"/>
      <c r="N14" s="683"/>
      <c r="U14" s="681"/>
      <c r="V14" s="682"/>
      <c r="W14" s="682"/>
      <c r="X14" s="682"/>
      <c r="Y14" s="682"/>
      <c r="Z14" s="682"/>
      <c r="AA14" s="683"/>
    </row>
    <row r="15" spans="1:32" ht="15.75" customHeight="1">
      <c r="G15" s="31" t="s">
        <v>69</v>
      </c>
      <c r="H15" s="681"/>
      <c r="I15" s="682"/>
      <c r="J15" s="682"/>
      <c r="K15" s="682"/>
      <c r="L15" s="682"/>
      <c r="M15" s="682"/>
      <c r="N15" s="683"/>
      <c r="T15" s="31" t="s">
        <v>68</v>
      </c>
      <c r="U15" s="681"/>
      <c r="V15" s="682"/>
      <c r="W15" s="682"/>
      <c r="X15" s="682"/>
      <c r="Y15" s="682"/>
      <c r="Z15" s="682"/>
      <c r="AA15" s="683"/>
    </row>
    <row r="16" spans="1:32" ht="15.75" customHeight="1">
      <c r="H16" s="681"/>
      <c r="I16" s="682"/>
      <c r="J16" s="682"/>
      <c r="K16" s="682"/>
      <c r="L16" s="682"/>
      <c r="M16" s="682"/>
      <c r="N16" s="683"/>
      <c r="U16" s="681"/>
      <c r="V16" s="682"/>
      <c r="W16" s="682"/>
      <c r="X16" s="682"/>
      <c r="Y16" s="682"/>
      <c r="Z16" s="682"/>
      <c r="AA16" s="683"/>
    </row>
    <row r="17" spans="4:27" ht="15.75" customHeight="1">
      <c r="H17" s="681"/>
      <c r="I17" s="682"/>
      <c r="J17" s="682"/>
      <c r="K17" s="682"/>
      <c r="L17" s="682"/>
      <c r="M17" s="682"/>
      <c r="N17" s="683"/>
      <c r="U17" s="681"/>
      <c r="V17" s="682"/>
      <c r="W17" s="682"/>
      <c r="X17" s="682"/>
      <c r="Y17" s="682"/>
      <c r="Z17" s="682"/>
      <c r="AA17" s="683"/>
    </row>
    <row r="18" spans="4:27" ht="15.75" customHeight="1">
      <c r="H18" s="684"/>
      <c r="I18" s="685"/>
      <c r="J18" s="685"/>
      <c r="K18" s="685"/>
      <c r="L18" s="685"/>
      <c r="M18" s="685"/>
      <c r="N18" s="686"/>
      <c r="U18" s="684"/>
      <c r="V18" s="685"/>
      <c r="W18" s="685"/>
      <c r="X18" s="685"/>
      <c r="Y18" s="685"/>
      <c r="Z18" s="685"/>
      <c r="AA18" s="686"/>
    </row>
    <row r="19" spans="4:27" ht="15.75" customHeight="1"/>
    <row r="20" spans="4:27" ht="15.75" customHeight="1"/>
    <row r="21" spans="4:27" ht="15.75" customHeight="1"/>
    <row r="22" spans="4:27" ht="15.75" customHeight="1"/>
    <row r="23" spans="4:27" ht="15.75" customHeight="1"/>
    <row r="24" spans="4:27" ht="15.75" customHeight="1"/>
    <row r="25" spans="4:27" ht="15.75" customHeight="1">
      <c r="D25" s="178" t="s">
        <v>708</v>
      </c>
    </row>
    <row r="26" spans="4:27" ht="15.75" customHeight="1">
      <c r="D26" s="178"/>
    </row>
    <row r="27" spans="4:27" ht="15.75" customHeight="1">
      <c r="D27" s="262" t="s">
        <v>709</v>
      </c>
    </row>
    <row r="28" spans="4:27" ht="15.75" customHeight="1"/>
    <row r="29" spans="4:27" ht="15.75" customHeight="1"/>
    <row r="30" spans="4:27" ht="15.75" customHeight="1"/>
    <row r="31" spans="4:27" ht="15.75" customHeight="1"/>
    <row r="32" spans="4:27" ht="15.75" customHeight="1"/>
    <row r="33" spans="3:27" ht="15.75" customHeight="1"/>
    <row r="34" spans="3:27" ht="15.75" customHeight="1">
      <c r="E34" s="795" t="s">
        <v>668</v>
      </c>
      <c r="F34" s="796"/>
      <c r="G34" s="805" t="s">
        <v>1017</v>
      </c>
      <c r="H34" s="806"/>
      <c r="I34" s="26" t="s">
        <v>284</v>
      </c>
      <c r="J34" s="805" t="s">
        <v>1027</v>
      </c>
      <c r="K34" s="806"/>
      <c r="L34" s="26" t="s">
        <v>285</v>
      </c>
      <c r="M34" s="805" t="s">
        <v>1016</v>
      </c>
      <c r="N34" s="806"/>
      <c r="O34" s="26" t="s">
        <v>286</v>
      </c>
    </row>
    <row r="35" spans="3:27" ht="15.75" customHeight="1">
      <c r="C35" s="24"/>
    </row>
    <row r="36" spans="3:27" ht="15.75" customHeight="1">
      <c r="G36" s="24" t="s">
        <v>288</v>
      </c>
      <c r="M36" s="791" t="s">
        <v>29</v>
      </c>
      <c r="N36" s="791"/>
      <c r="O36" s="791"/>
      <c r="P36" s="791"/>
      <c r="Q36" s="791"/>
      <c r="R36" s="791"/>
      <c r="S36" s="791"/>
      <c r="T36" s="791"/>
      <c r="U36" s="791"/>
      <c r="V36" s="791"/>
      <c r="W36" s="791"/>
      <c r="X36" s="791"/>
      <c r="Y36" s="791"/>
    </row>
    <row r="37" spans="3:27" ht="15.75" customHeight="1">
      <c r="G37" s="24"/>
      <c r="M37" s="157"/>
      <c r="N37" s="157"/>
      <c r="O37" s="157"/>
      <c r="P37" s="157"/>
      <c r="Q37" s="157"/>
      <c r="R37" s="157"/>
      <c r="S37" s="157"/>
      <c r="T37" s="157"/>
      <c r="U37" s="157"/>
      <c r="V37" s="157"/>
      <c r="W37" s="157"/>
      <c r="X37" s="157"/>
      <c r="Y37" s="157"/>
    </row>
    <row r="38" spans="3:27" ht="42" customHeight="1">
      <c r="G38" s="24" t="s">
        <v>289</v>
      </c>
      <c r="M38" s="791" t="s">
        <v>30</v>
      </c>
      <c r="N38" s="791"/>
      <c r="O38" s="791"/>
      <c r="P38" s="791"/>
      <c r="Q38" s="791"/>
      <c r="R38" s="791"/>
      <c r="S38" s="791"/>
      <c r="T38" s="791"/>
      <c r="U38" s="791"/>
      <c r="V38" s="791"/>
      <c r="W38" s="791"/>
      <c r="X38" s="791"/>
      <c r="Y38" s="791"/>
    </row>
    <row r="39" spans="3:27" ht="15.75" customHeight="1">
      <c r="G39" s="32" t="s">
        <v>290</v>
      </c>
      <c r="H39" s="30"/>
      <c r="I39" s="30"/>
      <c r="J39" s="30"/>
      <c r="K39" s="30"/>
      <c r="L39" s="30"/>
      <c r="M39" s="1261" t="s">
        <v>875</v>
      </c>
      <c r="N39" s="1261"/>
      <c r="O39" s="1261"/>
      <c r="P39" s="1261"/>
      <c r="Q39" s="1261"/>
      <c r="R39" s="1261"/>
      <c r="S39" s="1261"/>
      <c r="T39" s="1261"/>
      <c r="U39" s="1261"/>
      <c r="V39" s="1261"/>
      <c r="W39" s="1261"/>
      <c r="X39" s="1261"/>
      <c r="Y39" s="1261"/>
      <c r="Z39" s="481"/>
      <c r="AA39" s="30"/>
    </row>
    <row r="40" spans="3:27" ht="15.75" customHeight="1">
      <c r="G40" s="24"/>
      <c r="M40" s="157"/>
      <c r="N40" s="157"/>
      <c r="O40" s="157"/>
      <c r="P40" s="157"/>
      <c r="Q40" s="157"/>
      <c r="R40" s="157"/>
      <c r="S40" s="157"/>
      <c r="T40" s="157"/>
      <c r="U40" s="157"/>
      <c r="V40" s="157"/>
      <c r="W40" s="157"/>
      <c r="X40" s="157"/>
      <c r="Y40" s="157"/>
      <c r="Z40" s="159"/>
    </row>
    <row r="41" spans="3:27" ht="15.75" customHeight="1">
      <c r="G41" s="24"/>
      <c r="M41" s="157"/>
      <c r="N41" s="157"/>
      <c r="O41" s="157"/>
      <c r="P41" s="157"/>
      <c r="Q41" s="157"/>
      <c r="R41" s="157"/>
      <c r="S41" s="157"/>
      <c r="T41" s="157"/>
      <c r="U41" s="157"/>
      <c r="V41" s="157"/>
      <c r="W41" s="157"/>
      <c r="X41" s="157"/>
      <c r="Y41" s="157"/>
      <c r="Z41" s="159"/>
    </row>
    <row r="42" spans="3:27" ht="15.75" customHeight="1">
      <c r="G42" s="24"/>
      <c r="M42" s="157"/>
      <c r="N42" s="157"/>
      <c r="O42" s="157"/>
      <c r="P42" s="157"/>
      <c r="Q42" s="157"/>
      <c r="R42" s="157"/>
      <c r="S42" s="157"/>
      <c r="T42" s="157"/>
      <c r="U42" s="157"/>
      <c r="V42" s="157"/>
      <c r="W42" s="157"/>
      <c r="X42" s="157"/>
      <c r="Y42" s="157"/>
      <c r="Z42" s="159"/>
    </row>
    <row r="43" spans="3:27" ht="15.75" customHeight="1">
      <c r="G43" s="24"/>
      <c r="M43" s="157"/>
      <c r="N43" s="157"/>
      <c r="O43" s="157"/>
      <c r="P43" s="157"/>
      <c r="Q43" s="157"/>
      <c r="R43" s="157"/>
      <c r="S43" s="157"/>
      <c r="T43" s="157"/>
      <c r="U43" s="157"/>
      <c r="V43" s="157"/>
      <c r="W43" s="157"/>
      <c r="X43" s="157"/>
      <c r="Y43" s="157"/>
      <c r="Z43" s="159"/>
    </row>
    <row r="44" spans="3:27" ht="15.75" customHeight="1">
      <c r="G44" s="24"/>
      <c r="M44" s="157"/>
      <c r="N44" s="157"/>
      <c r="O44" s="157"/>
      <c r="P44" s="157"/>
      <c r="Q44" s="157"/>
      <c r="R44" s="157"/>
      <c r="S44" s="157"/>
      <c r="T44" s="157"/>
      <c r="U44" s="157"/>
      <c r="V44" s="157"/>
      <c r="W44" s="157"/>
      <c r="X44" s="157"/>
      <c r="Y44" s="157"/>
      <c r="Z44" s="159"/>
    </row>
    <row r="45" spans="3:27" ht="15.75" customHeight="1">
      <c r="C45" s="26" t="s">
        <v>291</v>
      </c>
      <c r="G45" s="24"/>
      <c r="M45" s="157"/>
      <c r="N45" s="157"/>
      <c r="O45" s="157"/>
      <c r="P45" s="157"/>
      <c r="Q45" s="157"/>
      <c r="R45" s="157"/>
      <c r="S45" s="157"/>
      <c r="T45" s="157"/>
      <c r="U45" s="157"/>
      <c r="V45" s="157"/>
      <c r="W45" s="157"/>
      <c r="X45" s="157"/>
      <c r="Y45" s="157"/>
      <c r="Z45" s="159"/>
    </row>
  </sheetData>
  <mergeCells count="12">
    <mergeCell ref="X2:AE2"/>
    <mergeCell ref="X3:AE3"/>
    <mergeCell ref="B8:AE8"/>
    <mergeCell ref="E34:F34"/>
    <mergeCell ref="M39:Y39"/>
    <mergeCell ref="M36:Y36"/>
    <mergeCell ref="M38:Y38"/>
    <mergeCell ref="H12:N18"/>
    <mergeCell ref="U12:AA18"/>
    <mergeCell ref="G34:H34"/>
    <mergeCell ref="J34:K34"/>
    <mergeCell ref="M34:N34"/>
  </mergeCells>
  <phoneticPr fontId="5"/>
  <printOptions horizontalCentered="1"/>
  <pageMargins left="0.70866141732283472" right="0.70866141732283472" top="0.59055118110236227" bottom="0.39370078740157483" header="0.51181102362204722" footer="0.39370078740157483"/>
  <pageSetup paperSize="9" orientation="portrait" cellComments="asDisplayed"/>
  <headerFooter alignWithMargins="0"/>
  <drawing r:id="rId1"/>
  <legacy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pageSetUpPr fitToPage="1"/>
  </sheetPr>
  <dimension ref="A1:BB54"/>
  <sheetViews>
    <sheetView showGridLines="0" topLeftCell="A4" zoomScaleNormal="100" workbookViewId="0">
      <selection activeCell="M16" sqref="M16"/>
    </sheetView>
  </sheetViews>
  <sheetFormatPr defaultColWidth="9" defaultRowHeight="14.25"/>
  <cols>
    <col min="1" max="1" width="1.25" style="26" customWidth="1"/>
    <col min="2" max="87" width="2.5" style="26" customWidth="1"/>
    <col min="88" max="16384" width="9" style="26"/>
  </cols>
  <sheetData>
    <row r="1" spans="1:51" ht="7.5" customHeight="1"/>
    <row r="2" spans="1:51">
      <c r="W2" s="409"/>
      <c r="X2" s="781" t="s">
        <v>743</v>
      </c>
      <c r="Y2" s="750"/>
      <c r="Z2" s="750"/>
      <c r="AA2" s="750"/>
      <c r="AB2" s="750"/>
      <c r="AC2" s="750"/>
      <c r="AD2" s="750"/>
      <c r="AE2" s="751"/>
    </row>
    <row r="3" spans="1:51" ht="22.5" customHeight="1">
      <c r="W3" s="401"/>
      <c r="X3" s="1254" t="str">
        <f>IF('0 基礎データ入力シート【最初に記入】'!$M$4="","",'0 基礎データ入力シート【最初に記入】'!$M$4)</f>
        <v/>
      </c>
      <c r="Y3" s="1255"/>
      <c r="Z3" s="1255"/>
      <c r="AA3" s="1255"/>
      <c r="AB3" s="1255"/>
      <c r="AC3" s="1255"/>
      <c r="AD3" s="1255"/>
      <c r="AE3" s="1256"/>
    </row>
    <row r="4" spans="1:51" ht="7.5" customHeight="1">
      <c r="W4" s="177"/>
      <c r="X4" s="177"/>
      <c r="Y4" s="174"/>
      <c r="Z4" s="177"/>
      <c r="AA4" s="177"/>
      <c r="AB4" s="177"/>
      <c r="AC4" s="177"/>
      <c r="AD4" s="177"/>
      <c r="AE4" s="177"/>
    </row>
    <row r="5" spans="1:51" s="25" customFormat="1" ht="30" customHeight="1">
      <c r="A5" s="29"/>
      <c r="B5" s="1263" t="s">
        <v>128</v>
      </c>
      <c r="C5" s="1263"/>
      <c r="D5" s="1263"/>
      <c r="E5" s="1263"/>
      <c r="F5" s="1263"/>
      <c r="G5" s="1263"/>
      <c r="H5" s="1263"/>
      <c r="I5" s="1263"/>
      <c r="J5" s="1263"/>
      <c r="K5" s="1263"/>
      <c r="L5" s="1263"/>
      <c r="M5" s="1263"/>
      <c r="N5" s="1263"/>
      <c r="O5" s="1263"/>
      <c r="P5" s="1263"/>
      <c r="Q5" s="1263"/>
      <c r="R5" s="1263"/>
      <c r="S5" s="1263"/>
      <c r="T5" s="1263"/>
      <c r="U5" s="1263"/>
      <c r="V5" s="1263"/>
      <c r="W5" s="1263"/>
      <c r="X5" s="1263"/>
      <c r="Y5" s="1263"/>
      <c r="Z5" s="1263"/>
      <c r="AA5" s="1263"/>
      <c r="AB5" s="1263"/>
      <c r="AC5" s="1263"/>
      <c r="AD5" s="1263"/>
      <c r="AE5" s="1263"/>
      <c r="AF5" s="29"/>
    </row>
    <row r="6" spans="1:51" s="25" customFormat="1" ht="13.5" customHeight="1">
      <c r="A6" s="29"/>
      <c r="B6" s="226"/>
      <c r="C6" s="226"/>
      <c r="D6" s="226"/>
      <c r="E6" s="226"/>
      <c r="F6" s="226"/>
      <c r="G6" s="226"/>
      <c r="H6" s="226"/>
      <c r="I6" s="226"/>
      <c r="J6" s="226"/>
      <c r="K6" s="226"/>
      <c r="L6" s="226"/>
      <c r="M6" s="226"/>
      <c r="N6" s="226"/>
      <c r="O6" s="226"/>
      <c r="P6" s="226"/>
      <c r="Q6" s="226"/>
      <c r="R6" s="226"/>
      <c r="S6" s="226"/>
      <c r="T6" s="226"/>
      <c r="U6" s="226"/>
      <c r="V6" s="226"/>
      <c r="W6" s="226"/>
      <c r="X6" s="226"/>
      <c r="Y6" s="226"/>
      <c r="Z6" s="226"/>
      <c r="AA6" s="226"/>
      <c r="AB6" s="226"/>
      <c r="AC6" s="226"/>
      <c r="AD6" s="226"/>
      <c r="AE6" s="226"/>
      <c r="AF6" s="29"/>
    </row>
    <row r="7" spans="1:51" ht="15.75" customHeight="1">
      <c r="T7" s="386" t="s">
        <v>670</v>
      </c>
      <c r="U7" s="388"/>
      <c r="V7" s="388"/>
      <c r="W7" s="388"/>
      <c r="X7" s="388"/>
      <c r="Y7" s="388"/>
      <c r="Z7" s="388"/>
      <c r="AA7" s="388"/>
      <c r="AB7" s="388"/>
      <c r="AC7" s="388"/>
      <c r="AD7" s="388"/>
      <c r="AE7" s="388"/>
    </row>
    <row r="8" spans="1:51" ht="13.5" customHeight="1">
      <c r="T8" s="24"/>
    </row>
    <row r="9" spans="1:51" ht="15.75" customHeight="1">
      <c r="B9" s="26" t="s">
        <v>291</v>
      </c>
      <c r="C9" s="24"/>
    </row>
    <row r="10" spans="1:51" ht="14.25" customHeight="1">
      <c r="C10" s="24"/>
    </row>
    <row r="11" spans="1:51" ht="45" customHeight="1">
      <c r="J11" s="24" t="s">
        <v>70</v>
      </c>
      <c r="P11" s="157"/>
      <c r="Q11" s="1264" t="str">
        <f>IF('0 基礎データ入力シート【最初に記入】'!$M$14="","",'0 基礎データ入力シート【最初に記入】'!$M$14)</f>
        <v/>
      </c>
      <c r="R11" s="1264"/>
      <c r="S11" s="1264"/>
      <c r="T11" s="1264"/>
      <c r="U11" s="1264"/>
      <c r="V11" s="1264"/>
      <c r="W11" s="1264"/>
      <c r="X11" s="1264"/>
      <c r="Y11" s="1264"/>
      <c r="Z11" s="1264"/>
      <c r="AA11" s="1264"/>
      <c r="AB11" s="1264"/>
    </row>
    <row r="12" spans="1:51" ht="42" customHeight="1">
      <c r="J12" s="24" t="s">
        <v>71</v>
      </c>
      <c r="P12" s="157"/>
      <c r="Q12" s="1264" t="str">
        <f>IF('0 基礎データ入力シート【最初に記入】'!$C$6="","",'0 基礎データ入力シート【最初に記入】'!$C$6)</f>
        <v/>
      </c>
      <c r="R12" s="1264"/>
      <c r="S12" s="1264"/>
      <c r="T12" s="1264"/>
      <c r="U12" s="1264"/>
      <c r="V12" s="1264"/>
      <c r="W12" s="1264"/>
      <c r="X12" s="1264"/>
      <c r="Y12" s="1264"/>
      <c r="Z12" s="1264"/>
      <c r="AA12" s="1264"/>
      <c r="AB12" s="1264"/>
    </row>
    <row r="13" spans="1:51" ht="17.25" customHeight="1">
      <c r="J13" s="32" t="s">
        <v>72</v>
      </c>
      <c r="K13" s="30"/>
      <c r="L13" s="30"/>
      <c r="M13" s="30"/>
      <c r="N13" s="30"/>
      <c r="O13" s="30"/>
      <c r="P13" s="158"/>
      <c r="Q13" s="1265" t="str">
        <f>(IF('0 基礎データ入力シート【最初に記入】'!C16="","",'0 基礎データ入力シート【最初に記入】'!C16))&amp;"　"&amp;(IF('0 基礎データ入力シート【最初に記入】'!$C$18="","",'0 基礎データ入力シート【最初に記入】'!$C$18))</f>
        <v>　</v>
      </c>
      <c r="R13" s="1265"/>
      <c r="S13" s="1265"/>
      <c r="T13" s="1265"/>
      <c r="U13" s="1265"/>
      <c r="V13" s="1265"/>
      <c r="W13" s="1265"/>
      <c r="X13" s="1265"/>
      <c r="Y13" s="1265"/>
      <c r="Z13" s="1265"/>
      <c r="AA13" s="1265"/>
      <c r="AB13" s="1265"/>
      <c r="AC13" s="501"/>
      <c r="AD13" s="30"/>
    </row>
    <row r="14" spans="1:51" ht="17.25" customHeight="1">
      <c r="D14" s="24"/>
      <c r="J14" s="26" t="s">
        <v>80</v>
      </c>
      <c r="P14" s="157"/>
      <c r="Q14" s="1266"/>
      <c r="R14" s="1267"/>
      <c r="S14" s="1267"/>
      <c r="T14" s="1267"/>
      <c r="U14" s="1267"/>
      <c r="V14" s="1267"/>
      <c r="W14" s="1267"/>
      <c r="X14" s="1267"/>
      <c r="Y14" s="1267"/>
      <c r="Z14" s="1267"/>
      <c r="AA14" s="1267"/>
      <c r="AB14" s="1267"/>
    </row>
    <row r="15" spans="1:51" ht="17.25" customHeight="1">
      <c r="D15" s="24"/>
      <c r="J15" s="30" t="s">
        <v>81</v>
      </c>
      <c r="K15" s="30"/>
      <c r="L15" s="30"/>
      <c r="M15" s="30"/>
      <c r="N15" s="30"/>
      <c r="O15" s="30"/>
      <c r="P15" s="158"/>
      <c r="Q15" s="1268"/>
      <c r="R15" s="1269"/>
      <c r="S15" s="1269"/>
      <c r="T15" s="1269"/>
      <c r="U15" s="1269"/>
      <c r="V15" s="1269"/>
      <c r="W15" s="1269"/>
      <c r="X15" s="1269"/>
      <c r="Y15" s="1269"/>
      <c r="Z15" s="1269"/>
      <c r="AA15" s="1269"/>
      <c r="AB15" s="1269"/>
      <c r="AC15" s="30"/>
      <c r="AD15" s="30"/>
    </row>
    <row r="16" spans="1:51" ht="17.25" customHeight="1">
      <c r="D16" s="24"/>
      <c r="J16" s="502"/>
      <c r="K16" s="502"/>
      <c r="L16" s="503"/>
      <c r="M16" s="503"/>
      <c r="N16" s="503"/>
      <c r="O16" s="503"/>
      <c r="P16" s="503"/>
      <c r="Q16" s="1270"/>
      <c r="R16" s="1270"/>
      <c r="S16" s="1270"/>
      <c r="T16" s="1270"/>
      <c r="U16" s="1270"/>
      <c r="V16" s="1270"/>
      <c r="W16" s="1270"/>
      <c r="X16" s="1270"/>
      <c r="Y16" s="1270"/>
      <c r="Z16" s="1270"/>
      <c r="AA16" s="1270"/>
      <c r="AB16" s="1270"/>
      <c r="AC16" s="503"/>
      <c r="AD16" s="503"/>
      <c r="AN16" s="802"/>
      <c r="AO16" s="741"/>
      <c r="AP16" s="769"/>
      <c r="AQ16" s="769"/>
      <c r="AR16" s="769"/>
      <c r="AS16" s="769"/>
      <c r="AT16" s="769"/>
      <c r="AU16" s="769"/>
      <c r="AV16" s="769"/>
      <c r="AW16" s="769"/>
      <c r="AX16" s="769"/>
      <c r="AY16" s="769"/>
    </row>
    <row r="17" spans="2:54" ht="17.25" customHeight="1">
      <c r="D17" s="24"/>
      <c r="J17" s="502"/>
      <c r="K17" s="502"/>
      <c r="L17" s="503"/>
      <c r="M17" s="503"/>
      <c r="N17" s="503"/>
      <c r="O17" s="503"/>
      <c r="P17" s="503"/>
      <c r="Q17" s="1270"/>
      <c r="R17" s="1270"/>
      <c r="S17" s="1270"/>
      <c r="T17" s="1270"/>
      <c r="U17" s="1270"/>
      <c r="V17" s="1270"/>
      <c r="W17" s="1270"/>
      <c r="X17" s="1270"/>
      <c r="Y17" s="1270"/>
      <c r="Z17" s="1270"/>
      <c r="AA17" s="1270"/>
      <c r="AB17" s="1270"/>
      <c r="AC17" s="503"/>
      <c r="AD17" s="503"/>
      <c r="AN17" s="802"/>
      <c r="AO17" s="741"/>
      <c r="AP17" s="263"/>
      <c r="AQ17" s="263"/>
      <c r="AR17" s="263"/>
      <c r="AS17" s="263"/>
      <c r="AT17" s="263"/>
      <c r="AU17" s="263"/>
      <c r="AV17" s="263"/>
      <c r="AW17" s="263"/>
      <c r="AX17" s="263"/>
      <c r="AY17" s="263"/>
    </row>
    <row r="18" spans="2:54" ht="17.25" customHeight="1">
      <c r="D18" s="24"/>
      <c r="J18" s="504"/>
      <c r="K18" s="504"/>
      <c r="L18" s="505"/>
      <c r="M18" s="505"/>
      <c r="N18" s="505"/>
      <c r="O18" s="505"/>
      <c r="P18" s="505"/>
      <c r="Q18" s="1271"/>
      <c r="R18" s="1271"/>
      <c r="S18" s="1271"/>
      <c r="T18" s="1271"/>
      <c r="U18" s="1271"/>
      <c r="V18" s="1271"/>
      <c r="W18" s="1271"/>
      <c r="X18" s="1271"/>
      <c r="Y18" s="1271"/>
      <c r="Z18" s="1271"/>
      <c r="AA18" s="1271"/>
      <c r="AB18" s="1271"/>
      <c r="AC18" s="505"/>
      <c r="AD18" s="505"/>
      <c r="AL18" s="35"/>
      <c r="AM18" s="35"/>
      <c r="AN18" s="802"/>
      <c r="AO18" s="741"/>
      <c r="AP18" s="769"/>
      <c r="AQ18" s="769"/>
      <c r="AR18" s="769"/>
      <c r="AS18" s="769"/>
      <c r="AT18" s="769"/>
      <c r="AU18" s="769"/>
      <c r="AV18" s="769"/>
      <c r="AW18" s="769"/>
      <c r="AX18" s="769"/>
      <c r="AY18" s="769"/>
      <c r="AZ18" s="35"/>
      <c r="BA18" s="35"/>
      <c r="BB18" s="35"/>
    </row>
    <row r="19" spans="2:54" ht="15.75" customHeight="1">
      <c r="C19" s="24"/>
      <c r="P19" s="24"/>
    </row>
    <row r="20" spans="2:54" s="35" customFormat="1" ht="17.25" customHeight="1">
      <c r="B20" s="36" t="s">
        <v>73</v>
      </c>
      <c r="P20" s="36"/>
      <c r="AL20" s="26"/>
      <c r="AM20" s="26"/>
      <c r="AN20" s="26"/>
      <c r="AO20" s="26"/>
      <c r="AP20" s="26"/>
      <c r="AQ20" s="26"/>
      <c r="AR20" s="26"/>
      <c r="AS20" s="26"/>
      <c r="AT20" s="26"/>
      <c r="AU20" s="26"/>
      <c r="AV20" s="26"/>
      <c r="AW20" s="26"/>
      <c r="AX20" s="26"/>
      <c r="AY20" s="26"/>
      <c r="AZ20" s="26"/>
      <c r="BA20" s="26"/>
      <c r="BB20" s="26"/>
    </row>
    <row r="21" spans="2:54" ht="7.5" customHeight="1">
      <c r="C21" s="24"/>
      <c r="P21" s="24"/>
    </row>
    <row r="22" spans="2:54" ht="15.75" customHeight="1">
      <c r="C22" s="1286" t="s">
        <v>75</v>
      </c>
      <c r="D22" s="1287"/>
      <c r="E22" s="1287"/>
      <c r="F22" s="1287"/>
      <c r="G22" s="1287"/>
      <c r="H22" s="1288"/>
      <c r="I22" s="1287" t="s">
        <v>77</v>
      </c>
      <c r="J22" s="1287"/>
      <c r="K22" s="1287"/>
      <c r="L22" s="1287"/>
      <c r="M22" s="1287"/>
      <c r="N22" s="1287"/>
      <c r="O22" s="1287"/>
      <c r="P22" s="1287"/>
      <c r="Q22" s="1288"/>
      <c r="R22" s="1287" t="s">
        <v>78</v>
      </c>
      <c r="S22" s="1287"/>
      <c r="T22" s="1287"/>
      <c r="U22" s="1287"/>
      <c r="V22" s="1287"/>
      <c r="W22" s="1287"/>
      <c r="X22" s="1287"/>
      <c r="Y22" s="1287"/>
      <c r="Z22" s="1287"/>
      <c r="AA22" s="1289" t="s">
        <v>76</v>
      </c>
      <c r="AB22" s="1290"/>
      <c r="AC22" s="1290"/>
      <c r="AD22" s="1290"/>
      <c r="AE22" s="1290"/>
    </row>
    <row r="23" spans="2:54" ht="15.75" customHeight="1">
      <c r="C23" s="387"/>
      <c r="D23" s="542"/>
      <c r="E23" s="388"/>
      <c r="F23" s="388"/>
      <c r="G23" s="388"/>
      <c r="H23" s="389"/>
      <c r="I23" s="388"/>
      <c r="J23" s="388"/>
      <c r="K23" s="388"/>
      <c r="L23" s="388"/>
      <c r="M23" s="388"/>
      <c r="N23" s="388"/>
      <c r="O23" s="388"/>
      <c r="P23" s="378"/>
      <c r="Q23" s="389"/>
      <c r="R23" s="388"/>
      <c r="S23" s="388"/>
      <c r="T23" s="388"/>
      <c r="U23" s="388"/>
      <c r="V23" s="388"/>
      <c r="W23" s="388"/>
      <c r="X23" s="388"/>
      <c r="Y23" s="388"/>
      <c r="Z23" s="388"/>
      <c r="AA23" s="390"/>
      <c r="AB23" s="391"/>
      <c r="AC23" s="391"/>
      <c r="AD23" s="391"/>
      <c r="AE23" s="392"/>
    </row>
    <row r="24" spans="2:54" ht="15.75" customHeight="1">
      <c r="C24" s="1272" t="s">
        <v>1070</v>
      </c>
      <c r="D24" s="1273"/>
      <c r="E24" s="1273"/>
      <c r="F24" s="1273"/>
      <c r="G24" s="1273"/>
      <c r="H24" s="1274"/>
      <c r="I24" s="1278"/>
      <c r="J24" s="1279"/>
      <c r="K24" s="1279"/>
      <c r="L24" s="1279"/>
      <c r="M24" s="1279"/>
      <c r="N24" s="1279"/>
      <c r="O24" s="1279"/>
      <c r="P24" s="1279"/>
      <c r="Q24" s="1280"/>
      <c r="R24" s="1278"/>
      <c r="S24" s="1279"/>
      <c r="T24" s="1279"/>
      <c r="U24" s="1279"/>
      <c r="V24" s="1279"/>
      <c r="W24" s="1279"/>
      <c r="X24" s="1279"/>
      <c r="Y24" s="1279"/>
      <c r="Z24" s="1280"/>
      <c r="AA24" s="1278"/>
      <c r="AB24" s="1279"/>
      <c r="AC24" s="1279"/>
      <c r="AD24" s="1279"/>
      <c r="AE24" s="1284"/>
    </row>
    <row r="25" spans="2:54" ht="15.75" customHeight="1">
      <c r="C25" s="1272"/>
      <c r="D25" s="1273"/>
      <c r="E25" s="1273"/>
      <c r="F25" s="1273"/>
      <c r="G25" s="1273"/>
      <c r="H25" s="1274"/>
      <c r="I25" s="1278"/>
      <c r="J25" s="1279"/>
      <c r="K25" s="1279"/>
      <c r="L25" s="1279"/>
      <c r="M25" s="1279"/>
      <c r="N25" s="1279"/>
      <c r="O25" s="1279"/>
      <c r="P25" s="1279"/>
      <c r="Q25" s="1280"/>
      <c r="R25" s="1278"/>
      <c r="S25" s="1279"/>
      <c r="T25" s="1279"/>
      <c r="U25" s="1279"/>
      <c r="V25" s="1279"/>
      <c r="W25" s="1279"/>
      <c r="X25" s="1279"/>
      <c r="Y25" s="1279"/>
      <c r="Z25" s="1280"/>
      <c r="AA25" s="1278"/>
      <c r="AB25" s="1279"/>
      <c r="AC25" s="1279"/>
      <c r="AD25" s="1279"/>
      <c r="AE25" s="1284"/>
    </row>
    <row r="26" spans="2:54" ht="15.75" customHeight="1">
      <c r="C26" s="1272"/>
      <c r="D26" s="1273"/>
      <c r="E26" s="1273"/>
      <c r="F26" s="1273"/>
      <c r="G26" s="1273"/>
      <c r="H26" s="1274"/>
      <c r="I26" s="1278"/>
      <c r="J26" s="1279"/>
      <c r="K26" s="1279"/>
      <c r="L26" s="1279"/>
      <c r="M26" s="1279"/>
      <c r="N26" s="1279"/>
      <c r="O26" s="1279"/>
      <c r="P26" s="1279"/>
      <c r="Q26" s="1280"/>
      <c r="R26" s="1278"/>
      <c r="S26" s="1279"/>
      <c r="T26" s="1279"/>
      <c r="U26" s="1279"/>
      <c r="V26" s="1279"/>
      <c r="W26" s="1279"/>
      <c r="X26" s="1279"/>
      <c r="Y26" s="1279"/>
      <c r="Z26" s="1280"/>
      <c r="AA26" s="1278"/>
      <c r="AB26" s="1279"/>
      <c r="AC26" s="1279"/>
      <c r="AD26" s="1279"/>
      <c r="AE26" s="1284"/>
    </row>
    <row r="27" spans="2:54" ht="15.75" customHeight="1">
      <c r="C27" s="1272"/>
      <c r="D27" s="1273"/>
      <c r="E27" s="1273"/>
      <c r="F27" s="1273"/>
      <c r="G27" s="1273"/>
      <c r="H27" s="1274"/>
      <c r="I27" s="1278"/>
      <c r="J27" s="1279"/>
      <c r="K27" s="1279"/>
      <c r="L27" s="1279"/>
      <c r="M27" s="1279"/>
      <c r="N27" s="1279"/>
      <c r="O27" s="1279"/>
      <c r="P27" s="1279"/>
      <c r="Q27" s="1280"/>
      <c r="R27" s="1278"/>
      <c r="S27" s="1279"/>
      <c r="T27" s="1279"/>
      <c r="U27" s="1279"/>
      <c r="V27" s="1279"/>
      <c r="W27" s="1279"/>
      <c r="X27" s="1279"/>
      <c r="Y27" s="1279"/>
      <c r="Z27" s="1280"/>
      <c r="AA27" s="1278"/>
      <c r="AB27" s="1279"/>
      <c r="AC27" s="1279"/>
      <c r="AD27" s="1279"/>
      <c r="AE27" s="1284"/>
    </row>
    <row r="28" spans="2:54" ht="15.75" customHeight="1">
      <c r="C28" s="1272"/>
      <c r="D28" s="1273"/>
      <c r="E28" s="1273"/>
      <c r="F28" s="1273"/>
      <c r="G28" s="1273"/>
      <c r="H28" s="1274"/>
      <c r="I28" s="1278"/>
      <c r="J28" s="1279"/>
      <c r="K28" s="1279"/>
      <c r="L28" s="1279"/>
      <c r="M28" s="1279"/>
      <c r="N28" s="1279"/>
      <c r="O28" s="1279"/>
      <c r="P28" s="1279"/>
      <c r="Q28" s="1280"/>
      <c r="R28" s="1278"/>
      <c r="S28" s="1279"/>
      <c r="T28" s="1279"/>
      <c r="U28" s="1279"/>
      <c r="V28" s="1279"/>
      <c r="W28" s="1279"/>
      <c r="X28" s="1279"/>
      <c r="Y28" s="1279"/>
      <c r="Z28" s="1280"/>
      <c r="AA28" s="1278"/>
      <c r="AB28" s="1279"/>
      <c r="AC28" s="1279"/>
      <c r="AD28" s="1279"/>
      <c r="AE28" s="1284"/>
    </row>
    <row r="29" spans="2:54" ht="15.75" customHeight="1">
      <c r="C29" s="1272"/>
      <c r="D29" s="1273"/>
      <c r="E29" s="1273"/>
      <c r="F29" s="1273"/>
      <c r="G29" s="1273"/>
      <c r="H29" s="1274"/>
      <c r="I29" s="1278"/>
      <c r="J29" s="1279"/>
      <c r="K29" s="1279"/>
      <c r="L29" s="1279"/>
      <c r="M29" s="1279"/>
      <c r="N29" s="1279"/>
      <c r="O29" s="1279"/>
      <c r="P29" s="1279"/>
      <c r="Q29" s="1280"/>
      <c r="R29" s="1278"/>
      <c r="S29" s="1279"/>
      <c r="T29" s="1279"/>
      <c r="U29" s="1279"/>
      <c r="V29" s="1279"/>
      <c r="W29" s="1279"/>
      <c r="X29" s="1279"/>
      <c r="Y29" s="1279"/>
      <c r="Z29" s="1280"/>
      <c r="AA29" s="1278"/>
      <c r="AB29" s="1279"/>
      <c r="AC29" s="1279"/>
      <c r="AD29" s="1279"/>
      <c r="AE29" s="1284"/>
    </row>
    <row r="30" spans="2:54" ht="15.75" customHeight="1">
      <c r="C30" s="1272"/>
      <c r="D30" s="1273"/>
      <c r="E30" s="1273"/>
      <c r="F30" s="1273"/>
      <c r="G30" s="1273"/>
      <c r="H30" s="1274"/>
      <c r="I30" s="1278"/>
      <c r="J30" s="1279"/>
      <c r="K30" s="1279"/>
      <c r="L30" s="1279"/>
      <c r="M30" s="1279"/>
      <c r="N30" s="1279"/>
      <c r="O30" s="1279"/>
      <c r="P30" s="1279"/>
      <c r="Q30" s="1280"/>
      <c r="R30" s="1278"/>
      <c r="S30" s="1279"/>
      <c r="T30" s="1279"/>
      <c r="U30" s="1279"/>
      <c r="V30" s="1279"/>
      <c r="W30" s="1279"/>
      <c r="X30" s="1279"/>
      <c r="Y30" s="1279"/>
      <c r="Z30" s="1280"/>
      <c r="AA30" s="1278"/>
      <c r="AB30" s="1279"/>
      <c r="AC30" s="1279"/>
      <c r="AD30" s="1279"/>
      <c r="AE30" s="1284"/>
    </row>
    <row r="31" spans="2:54" ht="15.75" customHeight="1">
      <c r="C31" s="1272"/>
      <c r="D31" s="1273"/>
      <c r="E31" s="1273"/>
      <c r="F31" s="1273"/>
      <c r="G31" s="1273"/>
      <c r="H31" s="1274"/>
      <c r="I31" s="1278"/>
      <c r="J31" s="1279"/>
      <c r="K31" s="1279"/>
      <c r="L31" s="1279"/>
      <c r="M31" s="1279"/>
      <c r="N31" s="1279"/>
      <c r="O31" s="1279"/>
      <c r="P31" s="1279"/>
      <c r="Q31" s="1280"/>
      <c r="R31" s="1278"/>
      <c r="S31" s="1279"/>
      <c r="T31" s="1279"/>
      <c r="U31" s="1279"/>
      <c r="V31" s="1279"/>
      <c r="W31" s="1279"/>
      <c r="X31" s="1279"/>
      <c r="Y31" s="1279"/>
      <c r="Z31" s="1280"/>
      <c r="AA31" s="1278"/>
      <c r="AB31" s="1279"/>
      <c r="AC31" s="1279"/>
      <c r="AD31" s="1279"/>
      <c r="AE31" s="1284"/>
    </row>
    <row r="32" spans="2:54" ht="15.75" customHeight="1">
      <c r="C32" s="1272"/>
      <c r="D32" s="1273"/>
      <c r="E32" s="1273"/>
      <c r="F32" s="1273"/>
      <c r="G32" s="1273"/>
      <c r="H32" s="1274"/>
      <c r="I32" s="1278"/>
      <c r="J32" s="1279"/>
      <c r="K32" s="1279"/>
      <c r="L32" s="1279"/>
      <c r="M32" s="1279"/>
      <c r="N32" s="1279"/>
      <c r="O32" s="1279"/>
      <c r="P32" s="1279"/>
      <c r="Q32" s="1280"/>
      <c r="R32" s="1278"/>
      <c r="S32" s="1279"/>
      <c r="T32" s="1279"/>
      <c r="U32" s="1279"/>
      <c r="V32" s="1279"/>
      <c r="W32" s="1279"/>
      <c r="X32" s="1279"/>
      <c r="Y32" s="1279"/>
      <c r="Z32" s="1280"/>
      <c r="AA32" s="1278"/>
      <c r="AB32" s="1279"/>
      <c r="AC32" s="1279"/>
      <c r="AD32" s="1279"/>
      <c r="AE32" s="1284"/>
    </row>
    <row r="33" spans="3:54" ht="15.75" customHeight="1">
      <c r="C33" s="1272"/>
      <c r="D33" s="1273"/>
      <c r="E33" s="1273"/>
      <c r="F33" s="1273"/>
      <c r="G33" s="1273"/>
      <c r="H33" s="1274"/>
      <c r="I33" s="1278"/>
      <c r="J33" s="1279"/>
      <c r="K33" s="1279"/>
      <c r="L33" s="1279"/>
      <c r="M33" s="1279"/>
      <c r="N33" s="1279"/>
      <c r="O33" s="1279"/>
      <c r="P33" s="1279"/>
      <c r="Q33" s="1280"/>
      <c r="R33" s="1278"/>
      <c r="S33" s="1279"/>
      <c r="T33" s="1279"/>
      <c r="U33" s="1279"/>
      <c r="V33" s="1279"/>
      <c r="W33" s="1279"/>
      <c r="X33" s="1279"/>
      <c r="Y33" s="1279"/>
      <c r="Z33" s="1280"/>
      <c r="AA33" s="1278"/>
      <c r="AB33" s="1279"/>
      <c r="AC33" s="1279"/>
      <c r="AD33" s="1279"/>
      <c r="AE33" s="1284"/>
    </row>
    <row r="34" spans="3:54" ht="15.75" customHeight="1">
      <c r="C34" s="1272"/>
      <c r="D34" s="1273"/>
      <c r="E34" s="1273"/>
      <c r="F34" s="1273"/>
      <c r="G34" s="1273"/>
      <c r="H34" s="1274"/>
      <c r="I34" s="1278"/>
      <c r="J34" s="1279"/>
      <c r="K34" s="1279"/>
      <c r="L34" s="1279"/>
      <c r="M34" s="1279"/>
      <c r="N34" s="1279"/>
      <c r="O34" s="1279"/>
      <c r="P34" s="1279"/>
      <c r="Q34" s="1280"/>
      <c r="R34" s="1278"/>
      <c r="S34" s="1279"/>
      <c r="T34" s="1279"/>
      <c r="U34" s="1279"/>
      <c r="V34" s="1279"/>
      <c r="W34" s="1279"/>
      <c r="X34" s="1279"/>
      <c r="Y34" s="1279"/>
      <c r="Z34" s="1280"/>
      <c r="AA34" s="1278"/>
      <c r="AB34" s="1279"/>
      <c r="AC34" s="1279"/>
      <c r="AD34" s="1279"/>
      <c r="AE34" s="1284"/>
    </row>
    <row r="35" spans="3:54" ht="15.75" customHeight="1">
      <c r="C35" s="1272"/>
      <c r="D35" s="1273"/>
      <c r="E35" s="1273"/>
      <c r="F35" s="1273"/>
      <c r="G35" s="1273"/>
      <c r="H35" s="1274"/>
      <c r="I35" s="1278"/>
      <c r="J35" s="1279"/>
      <c r="K35" s="1279"/>
      <c r="L35" s="1279"/>
      <c r="M35" s="1279"/>
      <c r="N35" s="1279"/>
      <c r="O35" s="1279"/>
      <c r="P35" s="1279"/>
      <c r="Q35" s="1280"/>
      <c r="R35" s="1278"/>
      <c r="S35" s="1279"/>
      <c r="T35" s="1279"/>
      <c r="U35" s="1279"/>
      <c r="V35" s="1279"/>
      <c r="W35" s="1279"/>
      <c r="X35" s="1279"/>
      <c r="Y35" s="1279"/>
      <c r="Z35" s="1280"/>
      <c r="AA35" s="1278"/>
      <c r="AB35" s="1279"/>
      <c r="AC35" s="1279"/>
      <c r="AD35" s="1279"/>
      <c r="AE35" s="1284"/>
    </row>
    <row r="36" spans="3:54" ht="15.75" customHeight="1">
      <c r="C36" s="1272"/>
      <c r="D36" s="1273"/>
      <c r="E36" s="1273"/>
      <c r="F36" s="1273"/>
      <c r="G36" s="1273"/>
      <c r="H36" s="1274"/>
      <c r="I36" s="1278"/>
      <c r="J36" s="1279"/>
      <c r="K36" s="1279"/>
      <c r="L36" s="1279"/>
      <c r="M36" s="1279"/>
      <c r="N36" s="1279"/>
      <c r="O36" s="1279"/>
      <c r="P36" s="1279"/>
      <c r="Q36" s="1280"/>
      <c r="R36" s="1278"/>
      <c r="S36" s="1279"/>
      <c r="T36" s="1279"/>
      <c r="U36" s="1279"/>
      <c r="V36" s="1279"/>
      <c r="W36" s="1279"/>
      <c r="X36" s="1279"/>
      <c r="Y36" s="1279"/>
      <c r="Z36" s="1280"/>
      <c r="AA36" s="1278"/>
      <c r="AB36" s="1279"/>
      <c r="AC36" s="1279"/>
      <c r="AD36" s="1279"/>
      <c r="AE36" s="1284"/>
    </row>
    <row r="37" spans="3:54" ht="15.75" customHeight="1">
      <c r="C37" s="1272"/>
      <c r="D37" s="1273"/>
      <c r="E37" s="1273"/>
      <c r="F37" s="1273"/>
      <c r="G37" s="1273"/>
      <c r="H37" s="1274"/>
      <c r="I37" s="1278"/>
      <c r="J37" s="1279"/>
      <c r="K37" s="1279"/>
      <c r="L37" s="1279"/>
      <c r="M37" s="1279"/>
      <c r="N37" s="1279"/>
      <c r="O37" s="1279"/>
      <c r="P37" s="1279"/>
      <c r="Q37" s="1280"/>
      <c r="R37" s="1278"/>
      <c r="S37" s="1279"/>
      <c r="T37" s="1279"/>
      <c r="U37" s="1279"/>
      <c r="V37" s="1279"/>
      <c r="W37" s="1279"/>
      <c r="X37" s="1279"/>
      <c r="Y37" s="1279"/>
      <c r="Z37" s="1280"/>
      <c r="AA37" s="1278"/>
      <c r="AB37" s="1279"/>
      <c r="AC37" s="1279"/>
      <c r="AD37" s="1279"/>
      <c r="AE37" s="1284"/>
    </row>
    <row r="38" spans="3:54" ht="15.75" customHeight="1">
      <c r="C38" s="1272"/>
      <c r="D38" s="1273"/>
      <c r="E38" s="1273"/>
      <c r="F38" s="1273"/>
      <c r="G38" s="1273"/>
      <c r="H38" s="1274"/>
      <c r="I38" s="1278"/>
      <c r="J38" s="1279"/>
      <c r="K38" s="1279"/>
      <c r="L38" s="1279"/>
      <c r="M38" s="1279"/>
      <c r="N38" s="1279"/>
      <c r="O38" s="1279"/>
      <c r="P38" s="1279"/>
      <c r="Q38" s="1280"/>
      <c r="R38" s="1278"/>
      <c r="S38" s="1279"/>
      <c r="T38" s="1279"/>
      <c r="U38" s="1279"/>
      <c r="V38" s="1279"/>
      <c r="W38" s="1279"/>
      <c r="X38" s="1279"/>
      <c r="Y38" s="1279"/>
      <c r="Z38" s="1280"/>
      <c r="AA38" s="1278"/>
      <c r="AB38" s="1279"/>
      <c r="AC38" s="1279"/>
      <c r="AD38" s="1279"/>
      <c r="AE38" s="1284"/>
    </row>
    <row r="39" spans="3:54" ht="15.75" customHeight="1">
      <c r="C39" s="1272"/>
      <c r="D39" s="1273"/>
      <c r="E39" s="1273"/>
      <c r="F39" s="1273"/>
      <c r="G39" s="1273"/>
      <c r="H39" s="1274"/>
      <c r="I39" s="1278"/>
      <c r="J39" s="1279"/>
      <c r="K39" s="1279"/>
      <c r="L39" s="1279"/>
      <c r="M39" s="1279"/>
      <c r="N39" s="1279"/>
      <c r="O39" s="1279"/>
      <c r="P39" s="1279"/>
      <c r="Q39" s="1280"/>
      <c r="R39" s="1278"/>
      <c r="S39" s="1279"/>
      <c r="T39" s="1279"/>
      <c r="U39" s="1279"/>
      <c r="V39" s="1279"/>
      <c r="W39" s="1279"/>
      <c r="X39" s="1279"/>
      <c r="Y39" s="1279"/>
      <c r="Z39" s="1280"/>
      <c r="AA39" s="1278"/>
      <c r="AB39" s="1279"/>
      <c r="AC39" s="1279"/>
      <c r="AD39" s="1279"/>
      <c r="AE39" s="1284"/>
    </row>
    <row r="40" spans="3:54" ht="15.75" customHeight="1">
      <c r="C40" s="1272"/>
      <c r="D40" s="1273"/>
      <c r="E40" s="1273"/>
      <c r="F40" s="1273"/>
      <c r="G40" s="1273"/>
      <c r="H40" s="1274"/>
      <c r="I40" s="1278"/>
      <c r="J40" s="1279"/>
      <c r="K40" s="1279"/>
      <c r="L40" s="1279"/>
      <c r="M40" s="1279"/>
      <c r="N40" s="1279"/>
      <c r="O40" s="1279"/>
      <c r="P40" s="1279"/>
      <c r="Q40" s="1280"/>
      <c r="R40" s="1278"/>
      <c r="S40" s="1279"/>
      <c r="T40" s="1279"/>
      <c r="U40" s="1279"/>
      <c r="V40" s="1279"/>
      <c r="W40" s="1279"/>
      <c r="X40" s="1279"/>
      <c r="Y40" s="1279"/>
      <c r="Z40" s="1280"/>
      <c r="AA40" s="1278"/>
      <c r="AB40" s="1279"/>
      <c r="AC40" s="1279"/>
      <c r="AD40" s="1279"/>
      <c r="AE40" s="1284"/>
    </row>
    <row r="41" spans="3:54" ht="15.75" customHeight="1">
      <c r="C41" s="1272"/>
      <c r="D41" s="1273"/>
      <c r="E41" s="1273"/>
      <c r="F41" s="1273"/>
      <c r="G41" s="1273"/>
      <c r="H41" s="1274"/>
      <c r="I41" s="1278"/>
      <c r="J41" s="1279"/>
      <c r="K41" s="1279"/>
      <c r="L41" s="1279"/>
      <c r="M41" s="1279"/>
      <c r="N41" s="1279"/>
      <c r="O41" s="1279"/>
      <c r="P41" s="1279"/>
      <c r="Q41" s="1280"/>
      <c r="R41" s="1278"/>
      <c r="S41" s="1279"/>
      <c r="T41" s="1279"/>
      <c r="U41" s="1279"/>
      <c r="V41" s="1279"/>
      <c r="W41" s="1279"/>
      <c r="X41" s="1279"/>
      <c r="Y41" s="1279"/>
      <c r="Z41" s="1280"/>
      <c r="AA41" s="1278"/>
      <c r="AB41" s="1279"/>
      <c r="AC41" s="1279"/>
      <c r="AD41" s="1279"/>
      <c r="AE41" s="1284"/>
    </row>
    <row r="42" spans="3:54" ht="15.75" customHeight="1">
      <c r="C42" s="1272"/>
      <c r="D42" s="1273"/>
      <c r="E42" s="1273"/>
      <c r="F42" s="1273"/>
      <c r="G42" s="1273"/>
      <c r="H42" s="1274"/>
      <c r="I42" s="1278"/>
      <c r="J42" s="1279"/>
      <c r="K42" s="1279"/>
      <c r="L42" s="1279"/>
      <c r="M42" s="1279"/>
      <c r="N42" s="1279"/>
      <c r="O42" s="1279"/>
      <c r="P42" s="1279"/>
      <c r="Q42" s="1280"/>
      <c r="R42" s="1278"/>
      <c r="S42" s="1279"/>
      <c r="T42" s="1279"/>
      <c r="U42" s="1279"/>
      <c r="V42" s="1279"/>
      <c r="W42" s="1279"/>
      <c r="X42" s="1279"/>
      <c r="Y42" s="1279"/>
      <c r="Z42" s="1280"/>
      <c r="AA42" s="1278"/>
      <c r="AB42" s="1279"/>
      <c r="AC42" s="1279"/>
      <c r="AD42" s="1279"/>
      <c r="AE42" s="1284"/>
    </row>
    <row r="43" spans="3:54" ht="15.75" customHeight="1">
      <c r="C43" s="1272"/>
      <c r="D43" s="1273"/>
      <c r="E43" s="1273"/>
      <c r="F43" s="1273"/>
      <c r="G43" s="1273"/>
      <c r="H43" s="1274"/>
      <c r="I43" s="1278"/>
      <c r="J43" s="1279"/>
      <c r="K43" s="1279"/>
      <c r="L43" s="1279"/>
      <c r="M43" s="1279"/>
      <c r="N43" s="1279"/>
      <c r="O43" s="1279"/>
      <c r="P43" s="1279"/>
      <c r="Q43" s="1280"/>
      <c r="R43" s="1278"/>
      <c r="S43" s="1279"/>
      <c r="T43" s="1279"/>
      <c r="U43" s="1279"/>
      <c r="V43" s="1279"/>
      <c r="W43" s="1279"/>
      <c r="X43" s="1279"/>
      <c r="Y43" s="1279"/>
      <c r="Z43" s="1280"/>
      <c r="AA43" s="1278"/>
      <c r="AB43" s="1279"/>
      <c r="AC43" s="1279"/>
      <c r="AD43" s="1279"/>
      <c r="AE43" s="1284"/>
    </row>
    <row r="44" spans="3:54" ht="15.75" customHeight="1">
      <c r="C44" s="1272"/>
      <c r="D44" s="1273"/>
      <c r="E44" s="1273"/>
      <c r="F44" s="1273"/>
      <c r="G44" s="1273"/>
      <c r="H44" s="1274"/>
      <c r="I44" s="1278"/>
      <c r="J44" s="1279"/>
      <c r="K44" s="1279"/>
      <c r="L44" s="1279"/>
      <c r="M44" s="1279"/>
      <c r="N44" s="1279"/>
      <c r="O44" s="1279"/>
      <c r="P44" s="1279"/>
      <c r="Q44" s="1280"/>
      <c r="R44" s="1278"/>
      <c r="S44" s="1279"/>
      <c r="T44" s="1279"/>
      <c r="U44" s="1279"/>
      <c r="V44" s="1279"/>
      <c r="W44" s="1279"/>
      <c r="X44" s="1279"/>
      <c r="Y44" s="1279"/>
      <c r="Z44" s="1280"/>
      <c r="AA44" s="1278"/>
      <c r="AB44" s="1279"/>
      <c r="AC44" s="1279"/>
      <c r="AD44" s="1279"/>
      <c r="AE44" s="1284"/>
    </row>
    <row r="45" spans="3:54" ht="15.75" customHeight="1">
      <c r="C45" s="1272"/>
      <c r="D45" s="1273"/>
      <c r="E45" s="1273"/>
      <c r="F45" s="1273"/>
      <c r="G45" s="1273"/>
      <c r="H45" s="1274"/>
      <c r="I45" s="1278"/>
      <c r="J45" s="1279"/>
      <c r="K45" s="1279"/>
      <c r="L45" s="1279"/>
      <c r="M45" s="1279"/>
      <c r="N45" s="1279"/>
      <c r="O45" s="1279"/>
      <c r="P45" s="1279"/>
      <c r="Q45" s="1280"/>
      <c r="R45" s="1278"/>
      <c r="S45" s="1279"/>
      <c r="T45" s="1279"/>
      <c r="U45" s="1279"/>
      <c r="V45" s="1279"/>
      <c r="W45" s="1279"/>
      <c r="X45" s="1279"/>
      <c r="Y45" s="1279"/>
      <c r="Z45" s="1280"/>
      <c r="AA45" s="1278"/>
      <c r="AB45" s="1279"/>
      <c r="AC45" s="1279"/>
      <c r="AD45" s="1279"/>
      <c r="AE45" s="1284"/>
    </row>
    <row r="46" spans="3:54" ht="15.75" customHeight="1">
      <c r="C46" s="1272"/>
      <c r="D46" s="1273"/>
      <c r="E46" s="1273"/>
      <c r="F46" s="1273"/>
      <c r="G46" s="1273"/>
      <c r="H46" s="1274"/>
      <c r="I46" s="1278"/>
      <c r="J46" s="1279"/>
      <c r="K46" s="1279"/>
      <c r="L46" s="1279"/>
      <c r="M46" s="1279"/>
      <c r="N46" s="1279"/>
      <c r="O46" s="1279"/>
      <c r="P46" s="1279"/>
      <c r="Q46" s="1280"/>
      <c r="R46" s="1278"/>
      <c r="S46" s="1279"/>
      <c r="T46" s="1279"/>
      <c r="U46" s="1279"/>
      <c r="V46" s="1279"/>
      <c r="W46" s="1279"/>
      <c r="X46" s="1279"/>
      <c r="Y46" s="1279"/>
      <c r="Z46" s="1280"/>
      <c r="AA46" s="1278"/>
      <c r="AB46" s="1279"/>
      <c r="AC46" s="1279"/>
      <c r="AD46" s="1279"/>
      <c r="AE46" s="1284"/>
    </row>
    <row r="47" spans="3:54" ht="15.75" customHeight="1">
      <c r="C47" s="1275"/>
      <c r="D47" s="1276"/>
      <c r="E47" s="1276"/>
      <c r="F47" s="1276"/>
      <c r="G47" s="1276"/>
      <c r="H47" s="1277"/>
      <c r="I47" s="1281"/>
      <c r="J47" s="1282"/>
      <c r="K47" s="1282"/>
      <c r="L47" s="1282"/>
      <c r="M47" s="1282"/>
      <c r="N47" s="1282"/>
      <c r="O47" s="1282"/>
      <c r="P47" s="1282"/>
      <c r="Q47" s="1283"/>
      <c r="R47" s="1281"/>
      <c r="S47" s="1282"/>
      <c r="T47" s="1282"/>
      <c r="U47" s="1282"/>
      <c r="V47" s="1282"/>
      <c r="W47" s="1282"/>
      <c r="X47" s="1282"/>
      <c r="Y47" s="1282"/>
      <c r="Z47" s="1283"/>
      <c r="AA47" s="1281"/>
      <c r="AB47" s="1282"/>
      <c r="AC47" s="1282"/>
      <c r="AD47" s="1282"/>
      <c r="AE47" s="1285"/>
      <c r="AL47" s="35"/>
      <c r="AM47" s="35"/>
      <c r="AN47" s="35"/>
      <c r="AO47" s="35"/>
      <c r="AP47" s="35"/>
      <c r="AQ47" s="35"/>
      <c r="AR47" s="35"/>
      <c r="AS47" s="35"/>
      <c r="AT47" s="35"/>
      <c r="AU47" s="35"/>
      <c r="AV47" s="35"/>
      <c r="AW47" s="35"/>
      <c r="AX47" s="35"/>
      <c r="AY47" s="35"/>
      <c r="AZ47" s="35"/>
      <c r="BA47" s="35"/>
      <c r="BB47" s="35"/>
    </row>
    <row r="48" spans="3:54" ht="15.75" customHeight="1">
      <c r="C48" s="24"/>
      <c r="P48" s="24"/>
    </row>
    <row r="49" spans="2:54" s="35" customFormat="1" ht="17.25">
      <c r="B49" s="36" t="s">
        <v>74</v>
      </c>
      <c r="P49" s="36"/>
      <c r="AL49" s="26"/>
      <c r="AM49" s="26"/>
      <c r="AN49" s="26"/>
      <c r="AO49" s="26"/>
      <c r="AP49" s="26"/>
      <c r="AQ49" s="26"/>
      <c r="AR49" s="26"/>
      <c r="AS49" s="26"/>
      <c r="AT49" s="26"/>
      <c r="AU49" s="26"/>
      <c r="AV49" s="26"/>
      <c r="AW49" s="26"/>
      <c r="AX49" s="26"/>
      <c r="AY49" s="26"/>
      <c r="AZ49" s="26"/>
      <c r="BA49" s="26"/>
      <c r="BB49" s="26"/>
    </row>
    <row r="50" spans="2:54" ht="15.75" customHeight="1">
      <c r="B50" s="388"/>
      <c r="C50" s="378"/>
      <c r="D50" s="388"/>
      <c r="E50" s="388"/>
      <c r="F50" s="388"/>
      <c r="G50" s="388"/>
      <c r="H50" s="388"/>
      <c r="I50" s="388"/>
      <c r="J50" s="388"/>
      <c r="K50" s="388"/>
      <c r="L50" s="388"/>
      <c r="M50" s="388"/>
      <c r="N50" s="388"/>
      <c r="O50" s="388"/>
      <c r="P50" s="378"/>
      <c r="Q50" s="388"/>
      <c r="R50" s="388"/>
      <c r="S50" s="388"/>
      <c r="T50" s="388"/>
      <c r="U50" s="388"/>
      <c r="V50" s="388"/>
      <c r="W50" s="388"/>
      <c r="X50" s="388"/>
      <c r="Y50" s="388"/>
      <c r="Z50" s="388"/>
      <c r="AA50" s="388"/>
      <c r="AB50" s="388"/>
      <c r="AC50" s="388"/>
      <c r="AD50" s="388"/>
      <c r="AE50" s="388"/>
    </row>
    <row r="51" spans="2:54" ht="15.75" customHeight="1">
      <c r="B51" s="388"/>
      <c r="C51" s="393"/>
      <c r="D51" s="388"/>
      <c r="E51" s="388"/>
      <c r="F51" s="388"/>
      <c r="G51" s="388"/>
      <c r="H51" s="388"/>
      <c r="I51" s="388"/>
      <c r="J51" s="388"/>
      <c r="K51" s="388"/>
      <c r="L51" s="388"/>
      <c r="M51" s="388"/>
      <c r="N51" s="388"/>
      <c r="O51" s="388"/>
      <c r="P51" s="378"/>
      <c r="Q51" s="388"/>
      <c r="R51" s="388"/>
      <c r="S51" s="388"/>
      <c r="T51" s="388"/>
      <c r="U51" s="388"/>
      <c r="V51" s="388"/>
      <c r="W51" s="388"/>
      <c r="X51" s="388"/>
      <c r="Y51" s="388"/>
      <c r="Z51" s="388"/>
      <c r="AA51" s="388"/>
      <c r="AB51" s="388"/>
      <c r="AC51" s="388"/>
      <c r="AD51" s="388"/>
      <c r="AE51" s="388"/>
    </row>
    <row r="52" spans="2:54" ht="15.75" customHeight="1">
      <c r="B52" s="388"/>
      <c r="C52" s="378"/>
      <c r="D52" s="388"/>
      <c r="E52" s="388"/>
      <c r="F52" s="388"/>
      <c r="G52" s="388"/>
      <c r="H52" s="388"/>
      <c r="I52" s="388"/>
      <c r="J52" s="388"/>
      <c r="K52" s="388"/>
      <c r="L52" s="388"/>
      <c r="M52" s="388"/>
      <c r="N52" s="388"/>
      <c r="O52" s="388"/>
      <c r="P52" s="378"/>
      <c r="Q52" s="388"/>
      <c r="R52" s="388"/>
      <c r="S52" s="388"/>
      <c r="T52" s="388"/>
      <c r="U52" s="388"/>
      <c r="V52" s="388"/>
      <c r="W52" s="388"/>
      <c r="X52" s="388"/>
      <c r="Y52" s="388"/>
      <c r="Z52" s="388"/>
      <c r="AA52" s="388"/>
      <c r="AB52" s="388"/>
      <c r="AC52" s="388"/>
      <c r="AD52" s="388"/>
      <c r="AE52" s="388"/>
    </row>
    <row r="53" spans="2:54" ht="15.75" customHeight="1">
      <c r="B53" s="388"/>
      <c r="C53" s="388"/>
      <c r="D53" s="388"/>
      <c r="E53" s="388"/>
      <c r="F53" s="388"/>
      <c r="G53" s="388"/>
      <c r="H53" s="388"/>
      <c r="I53" s="388"/>
      <c r="J53" s="388"/>
      <c r="K53" s="388"/>
      <c r="L53" s="388"/>
      <c r="M53" s="388"/>
      <c r="N53" s="388"/>
      <c r="O53" s="388"/>
      <c r="P53" s="388"/>
      <c r="Q53" s="388"/>
      <c r="R53" s="388"/>
      <c r="S53" s="388"/>
      <c r="T53" s="388"/>
      <c r="U53" s="388"/>
      <c r="V53" s="388"/>
      <c r="W53" s="388"/>
      <c r="X53" s="388"/>
      <c r="Y53" s="388"/>
      <c r="Z53" s="388"/>
      <c r="AA53" s="388"/>
      <c r="AB53" s="388"/>
      <c r="AC53" s="388"/>
      <c r="AD53" s="388"/>
      <c r="AE53" s="388"/>
    </row>
    <row r="54" spans="2:54">
      <c r="C54" s="26" t="s">
        <v>79</v>
      </c>
    </row>
  </sheetData>
  <sheetProtection password="CC5B" sheet="1" objects="1" scenarios="1" selectLockedCells="1"/>
  <mergeCells count="24">
    <mergeCell ref="C24:H47"/>
    <mergeCell ref="I24:Q47"/>
    <mergeCell ref="R24:Z47"/>
    <mergeCell ref="AA24:AE47"/>
    <mergeCell ref="X2:AE2"/>
    <mergeCell ref="C22:H22"/>
    <mergeCell ref="I22:Q22"/>
    <mergeCell ref="R22:Z22"/>
    <mergeCell ref="AA22:AE22"/>
    <mergeCell ref="X3:AE3"/>
    <mergeCell ref="AN18:AO18"/>
    <mergeCell ref="AP18:AY18"/>
    <mergeCell ref="B5:AE5"/>
    <mergeCell ref="AN16:AO16"/>
    <mergeCell ref="AP16:AY16"/>
    <mergeCell ref="AN17:AO17"/>
    <mergeCell ref="Q11:AB11"/>
    <mergeCell ref="Q12:AB12"/>
    <mergeCell ref="Q13:AB13"/>
    <mergeCell ref="Q14:AB14"/>
    <mergeCell ref="Q15:AB15"/>
    <mergeCell ref="Q16:AB16"/>
    <mergeCell ref="Q17:AB17"/>
    <mergeCell ref="Q18:AB18"/>
  </mergeCells>
  <phoneticPr fontId="3"/>
  <conditionalFormatting sqref="Q14:AB14">
    <cfRule type="cellIs" dxfId="1" priority="2" operator="equal">
      <formula>""</formula>
    </cfRule>
  </conditionalFormatting>
  <conditionalFormatting sqref="Q15:AB15">
    <cfRule type="cellIs" dxfId="0" priority="1" operator="equal">
      <formula>""</formula>
    </cfRule>
  </conditionalFormatting>
  <printOptions horizontalCentered="1"/>
  <pageMargins left="0.70866141732283472" right="0.70866141732283472" top="0.59055118110236227" bottom="0.39370078740157483" header="0.51181102362204722" footer="0.39370078740157483"/>
  <pageSetup paperSize="9" scale="92" orientation="portrait" cellComments="asDisplayed" r:id="rId1"/>
  <headerFooter alignWithMargins="0"/>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pageSetUpPr fitToPage="1"/>
  </sheetPr>
  <dimension ref="A1:BB54"/>
  <sheetViews>
    <sheetView showGridLines="0" zoomScaleNormal="100" workbookViewId="0">
      <selection activeCell="P11" sqref="P11"/>
    </sheetView>
  </sheetViews>
  <sheetFormatPr defaultColWidth="9" defaultRowHeight="14.25"/>
  <cols>
    <col min="1" max="1" width="1.25" style="26" customWidth="1"/>
    <col min="2" max="87" width="2.5" style="26" customWidth="1"/>
    <col min="88" max="16384" width="9" style="26"/>
  </cols>
  <sheetData>
    <row r="1" spans="1:51" ht="7.5" customHeight="1"/>
    <row r="2" spans="1:51">
      <c r="W2" s="409"/>
      <c r="X2" s="781" t="s">
        <v>741</v>
      </c>
      <c r="Y2" s="750"/>
      <c r="Z2" s="750"/>
      <c r="AA2" s="750"/>
      <c r="AB2" s="750"/>
      <c r="AC2" s="750"/>
      <c r="AD2" s="750"/>
      <c r="AE2" s="751"/>
    </row>
    <row r="3" spans="1:51" ht="22.5" customHeight="1">
      <c r="W3" s="401"/>
      <c r="X3" s="782" t="s">
        <v>995</v>
      </c>
      <c r="Y3" s="783"/>
      <c r="Z3" s="783"/>
      <c r="AA3" s="783"/>
      <c r="AB3" s="783"/>
      <c r="AC3" s="783"/>
      <c r="AD3" s="783"/>
      <c r="AE3" s="784"/>
    </row>
    <row r="4" spans="1:51" ht="7.5" customHeight="1">
      <c r="W4" s="177"/>
      <c r="X4" s="177"/>
      <c r="Y4" s="174"/>
      <c r="Z4" s="177"/>
      <c r="AA4" s="177"/>
      <c r="AB4" s="177"/>
      <c r="AC4" s="177"/>
      <c r="AD4" s="177"/>
      <c r="AE4" s="177"/>
    </row>
    <row r="5" spans="1:51" s="25" customFormat="1" ht="30" customHeight="1">
      <c r="A5" s="29"/>
      <c r="B5" s="1263" t="s">
        <v>128</v>
      </c>
      <c r="C5" s="1263"/>
      <c r="D5" s="1263"/>
      <c r="E5" s="1263"/>
      <c r="F5" s="1263"/>
      <c r="G5" s="1263"/>
      <c r="H5" s="1263"/>
      <c r="I5" s="1263"/>
      <c r="J5" s="1263"/>
      <c r="K5" s="1263"/>
      <c r="L5" s="1263"/>
      <c r="M5" s="1263"/>
      <c r="N5" s="1263"/>
      <c r="O5" s="1263"/>
      <c r="P5" s="1263"/>
      <c r="Q5" s="1263"/>
      <c r="R5" s="1263"/>
      <c r="S5" s="1263"/>
      <c r="T5" s="1263"/>
      <c r="U5" s="1263"/>
      <c r="V5" s="1263"/>
      <c r="W5" s="1263"/>
      <c r="X5" s="1263"/>
      <c r="Y5" s="1263"/>
      <c r="Z5" s="1263"/>
      <c r="AA5" s="1263"/>
      <c r="AB5" s="1263"/>
      <c r="AC5" s="1263"/>
      <c r="AD5" s="1263"/>
      <c r="AE5" s="1263"/>
      <c r="AF5" s="29"/>
    </row>
    <row r="6" spans="1:51" s="25" customFormat="1" ht="13.5" customHeight="1">
      <c r="A6" s="29"/>
      <c r="B6" s="226"/>
      <c r="C6" s="226"/>
      <c r="D6" s="226"/>
      <c r="E6" s="226"/>
      <c r="F6" s="226"/>
      <c r="G6" s="226"/>
      <c r="H6" s="226"/>
      <c r="I6" s="226"/>
      <c r="J6" s="226"/>
      <c r="K6" s="226"/>
      <c r="L6" s="226"/>
      <c r="M6" s="226"/>
      <c r="N6" s="226"/>
      <c r="O6" s="226"/>
      <c r="P6" s="226"/>
      <c r="Q6" s="226"/>
      <c r="R6" s="226"/>
      <c r="S6" s="226"/>
      <c r="T6" s="226"/>
      <c r="U6" s="226"/>
      <c r="V6" s="226"/>
      <c r="W6" s="226"/>
      <c r="X6" s="226"/>
      <c r="Y6" s="226"/>
      <c r="Z6" s="226"/>
      <c r="AA6" s="226"/>
      <c r="AB6" s="226"/>
      <c r="AC6" s="226"/>
      <c r="AD6" s="226"/>
      <c r="AE6" s="226"/>
      <c r="AF6" s="29"/>
    </row>
    <row r="7" spans="1:51" ht="15.75" customHeight="1">
      <c r="T7" s="552" t="s">
        <v>1035</v>
      </c>
      <c r="U7" s="553"/>
      <c r="V7" s="553"/>
      <c r="W7" s="553"/>
      <c r="X7" s="553"/>
      <c r="Y7" s="553"/>
      <c r="Z7" s="553"/>
      <c r="AA7" s="553"/>
      <c r="AB7" s="553"/>
      <c r="AC7" s="553"/>
      <c r="AD7" s="553"/>
    </row>
    <row r="8" spans="1:51" ht="13.5" customHeight="1">
      <c r="T8" s="24"/>
    </row>
    <row r="9" spans="1:51" ht="15.75" customHeight="1">
      <c r="B9" s="26" t="s">
        <v>291</v>
      </c>
      <c r="C9" s="24"/>
    </row>
    <row r="10" spans="1:51" ht="14.25" customHeight="1">
      <c r="C10" s="24"/>
    </row>
    <row r="11" spans="1:51" ht="17.25" customHeight="1">
      <c r="J11" s="24" t="s">
        <v>70</v>
      </c>
      <c r="P11" s="157" t="s">
        <v>31</v>
      </c>
    </row>
    <row r="12" spans="1:51" ht="42" customHeight="1">
      <c r="J12" s="24" t="s">
        <v>71</v>
      </c>
      <c r="P12" s="157" t="s">
        <v>278</v>
      </c>
    </row>
    <row r="13" spans="1:51" ht="17.25" customHeight="1">
      <c r="J13" s="32" t="s">
        <v>72</v>
      </c>
      <c r="K13" s="30"/>
      <c r="L13" s="30"/>
      <c r="M13" s="30"/>
      <c r="N13" s="30"/>
      <c r="O13" s="30"/>
      <c r="P13" s="158" t="s">
        <v>876</v>
      </c>
      <c r="Q13" s="30"/>
      <c r="R13" s="30"/>
      <c r="S13" s="30"/>
      <c r="T13" s="30"/>
      <c r="U13" s="30"/>
      <c r="V13" s="30"/>
      <c r="W13" s="30"/>
      <c r="X13" s="30"/>
      <c r="Y13" s="30"/>
      <c r="Z13" s="30"/>
      <c r="AA13" s="30"/>
      <c r="AB13" s="30"/>
      <c r="AC13" s="501"/>
      <c r="AD13" s="30"/>
    </row>
    <row r="14" spans="1:51" ht="17.25" customHeight="1">
      <c r="D14" s="24"/>
      <c r="J14" s="26" t="s">
        <v>80</v>
      </c>
      <c r="P14" s="157" t="s">
        <v>292</v>
      </c>
    </row>
    <row r="15" spans="1:51" ht="17.25" customHeight="1">
      <c r="D15" s="24"/>
      <c r="J15" s="30" t="s">
        <v>81</v>
      </c>
      <c r="K15" s="30"/>
      <c r="L15" s="30"/>
      <c r="M15" s="30"/>
      <c r="N15" s="30"/>
      <c r="O15" s="30"/>
      <c r="P15" s="158" t="s">
        <v>996</v>
      </c>
      <c r="Q15" s="30"/>
      <c r="R15" s="30"/>
      <c r="S15" s="30"/>
      <c r="T15" s="30"/>
      <c r="U15" s="30"/>
      <c r="V15" s="30"/>
      <c r="W15" s="30"/>
      <c r="X15" s="30"/>
      <c r="Y15" s="30"/>
      <c r="Z15" s="30"/>
      <c r="AA15" s="30"/>
      <c r="AB15" s="30"/>
      <c r="AC15" s="30"/>
      <c r="AD15" s="30"/>
    </row>
    <row r="16" spans="1:51" ht="17.25" customHeight="1">
      <c r="D16" s="24"/>
      <c r="J16" s="506"/>
      <c r="K16" s="506"/>
      <c r="L16" s="507"/>
      <c r="M16" s="507"/>
      <c r="N16" s="507"/>
      <c r="O16" s="507"/>
      <c r="P16" s="157" t="s">
        <v>593</v>
      </c>
      <c r="AN16" s="802"/>
      <c r="AO16" s="741"/>
      <c r="AP16" s="769"/>
      <c r="AQ16" s="769"/>
      <c r="AR16" s="769"/>
      <c r="AS16" s="769"/>
      <c r="AT16" s="769"/>
      <c r="AU16" s="769"/>
      <c r="AV16" s="769"/>
      <c r="AW16" s="769"/>
      <c r="AX16" s="769"/>
      <c r="AY16" s="769"/>
    </row>
    <row r="17" spans="2:54" ht="17.25" customHeight="1">
      <c r="D17" s="24"/>
      <c r="J17" s="506"/>
      <c r="K17" s="506"/>
      <c r="L17" s="507"/>
      <c r="M17" s="507"/>
      <c r="N17" s="507"/>
      <c r="O17" s="507"/>
      <c r="P17" s="157" t="s">
        <v>592</v>
      </c>
      <c r="AC17" s="507"/>
      <c r="AN17" s="802"/>
      <c r="AO17" s="741"/>
      <c r="AP17" s="263"/>
      <c r="AQ17" s="263"/>
      <c r="AR17" s="263"/>
      <c r="AS17" s="263"/>
      <c r="AT17" s="263"/>
      <c r="AU17" s="263"/>
      <c r="AV17" s="263"/>
      <c r="AW17" s="263"/>
      <c r="AX17" s="263"/>
      <c r="AY17" s="263"/>
    </row>
    <row r="18" spans="2:54" ht="17.25" customHeight="1">
      <c r="D18" s="24"/>
      <c r="J18" s="508"/>
      <c r="K18" s="508"/>
      <c r="L18" s="509"/>
      <c r="M18" s="509"/>
      <c r="N18" s="509"/>
      <c r="O18" s="509"/>
      <c r="P18" s="158" t="s">
        <v>996</v>
      </c>
      <c r="Q18" s="30"/>
      <c r="R18" s="30"/>
      <c r="S18" s="30"/>
      <c r="T18" s="30"/>
      <c r="U18" s="30"/>
      <c r="V18" s="30"/>
      <c r="W18" s="30"/>
      <c r="X18" s="30"/>
      <c r="Y18" s="30"/>
      <c r="Z18" s="30"/>
      <c r="AA18" s="30"/>
      <c r="AB18" s="30"/>
      <c r="AC18" s="30"/>
      <c r="AD18" s="30"/>
      <c r="AL18" s="35"/>
      <c r="AM18" s="35"/>
      <c r="AN18" s="802"/>
      <c r="AO18" s="741"/>
      <c r="AP18" s="769"/>
      <c r="AQ18" s="769"/>
      <c r="AR18" s="769"/>
      <c r="AS18" s="769"/>
      <c r="AT18" s="769"/>
      <c r="AU18" s="769"/>
      <c r="AV18" s="769"/>
      <c r="AW18" s="769"/>
      <c r="AX18" s="769"/>
      <c r="AY18" s="769"/>
      <c r="AZ18" s="35"/>
      <c r="BA18" s="35"/>
      <c r="BB18" s="35"/>
    </row>
    <row r="19" spans="2:54" ht="15.75" customHeight="1">
      <c r="C19" s="24"/>
      <c r="P19" s="24"/>
    </row>
    <row r="20" spans="2:54" s="35" customFormat="1" ht="17.25" customHeight="1">
      <c r="B20" s="36" t="s">
        <v>73</v>
      </c>
      <c r="P20" s="36"/>
      <c r="AL20" s="26"/>
      <c r="AM20" s="26"/>
      <c r="AN20" s="26"/>
      <c r="AO20" s="26"/>
      <c r="AP20" s="26"/>
      <c r="AQ20" s="26"/>
      <c r="AR20" s="26"/>
      <c r="AS20" s="26"/>
      <c r="AT20" s="26"/>
      <c r="AU20" s="26"/>
      <c r="AV20" s="26"/>
      <c r="AW20" s="26"/>
      <c r="AX20" s="26"/>
      <c r="AY20" s="26"/>
      <c r="AZ20" s="26"/>
      <c r="BA20" s="26"/>
      <c r="BB20" s="26"/>
    </row>
    <row r="21" spans="2:54" ht="7.5" customHeight="1">
      <c r="C21" s="24"/>
      <c r="P21" s="24"/>
    </row>
    <row r="22" spans="2:54" ht="15.75" customHeight="1">
      <c r="C22" s="1286" t="s">
        <v>75</v>
      </c>
      <c r="D22" s="1287"/>
      <c r="E22" s="1287"/>
      <c r="F22" s="1287"/>
      <c r="G22" s="1287"/>
      <c r="H22" s="1288"/>
      <c r="I22" s="1287" t="s">
        <v>77</v>
      </c>
      <c r="J22" s="1287"/>
      <c r="K22" s="1287"/>
      <c r="L22" s="1287"/>
      <c r="M22" s="1287"/>
      <c r="N22" s="1287"/>
      <c r="O22" s="1287"/>
      <c r="P22" s="1287"/>
      <c r="Q22" s="1288"/>
      <c r="R22" s="1287" t="s">
        <v>78</v>
      </c>
      <c r="S22" s="1287"/>
      <c r="T22" s="1287"/>
      <c r="U22" s="1287"/>
      <c r="V22" s="1287"/>
      <c r="W22" s="1287"/>
      <c r="X22" s="1287"/>
      <c r="Y22" s="1287"/>
      <c r="Z22" s="1287"/>
      <c r="AA22" s="1289" t="s">
        <v>76</v>
      </c>
      <c r="AB22" s="1290"/>
      <c r="AC22" s="1290"/>
      <c r="AD22" s="1290"/>
      <c r="AE22" s="1290"/>
    </row>
    <row r="23" spans="2:54" ht="15.75" customHeight="1">
      <c r="C23" s="40"/>
      <c r="H23" s="27"/>
      <c r="P23" s="24"/>
      <c r="Q23" s="27"/>
      <c r="AA23" s="37"/>
      <c r="AB23" s="38"/>
      <c r="AC23" s="38"/>
      <c r="AD23" s="38"/>
      <c r="AE23" s="39"/>
    </row>
    <row r="24" spans="2:54" ht="15.75" customHeight="1">
      <c r="C24" s="1001" t="s">
        <v>200</v>
      </c>
      <c r="D24" s="1002"/>
      <c r="E24" s="1002"/>
      <c r="F24" s="1002"/>
      <c r="G24" s="1002"/>
      <c r="H24" s="1291"/>
      <c r="I24" s="1293" t="s">
        <v>46</v>
      </c>
      <c r="J24" s="1294"/>
      <c r="K24" s="1294"/>
      <c r="L24" s="1294"/>
      <c r="M24" s="1294"/>
      <c r="N24" s="1294"/>
      <c r="O24" s="1294"/>
      <c r="P24" s="1294"/>
      <c r="Q24" s="1295"/>
      <c r="R24" s="1293" t="s">
        <v>47</v>
      </c>
      <c r="S24" s="1294"/>
      <c r="T24" s="1294"/>
      <c r="U24" s="1294"/>
      <c r="V24" s="1294"/>
      <c r="W24" s="1294"/>
      <c r="X24" s="1294"/>
      <c r="Y24" s="1294"/>
      <c r="Z24" s="1295"/>
      <c r="AA24" s="1293" t="s">
        <v>1018</v>
      </c>
      <c r="AB24" s="1294"/>
      <c r="AC24" s="1294"/>
      <c r="AD24" s="1294"/>
      <c r="AE24" s="1299"/>
    </row>
    <row r="25" spans="2:54" ht="15.75" customHeight="1">
      <c r="C25" s="1001"/>
      <c r="D25" s="1002"/>
      <c r="E25" s="1002"/>
      <c r="F25" s="1002"/>
      <c r="G25" s="1002"/>
      <c r="H25" s="1291"/>
      <c r="I25" s="1293"/>
      <c r="J25" s="1294"/>
      <c r="K25" s="1294"/>
      <c r="L25" s="1294"/>
      <c r="M25" s="1294"/>
      <c r="N25" s="1294"/>
      <c r="O25" s="1294"/>
      <c r="P25" s="1294"/>
      <c r="Q25" s="1295"/>
      <c r="R25" s="1293"/>
      <c r="S25" s="1294"/>
      <c r="T25" s="1294"/>
      <c r="U25" s="1294"/>
      <c r="V25" s="1294"/>
      <c r="W25" s="1294"/>
      <c r="X25" s="1294"/>
      <c r="Y25" s="1294"/>
      <c r="Z25" s="1295"/>
      <c r="AA25" s="1293"/>
      <c r="AB25" s="1294"/>
      <c r="AC25" s="1294"/>
      <c r="AD25" s="1294"/>
      <c r="AE25" s="1299"/>
      <c r="AO25" s="473"/>
    </row>
    <row r="26" spans="2:54" ht="15.75" customHeight="1">
      <c r="C26" s="1001"/>
      <c r="D26" s="1002"/>
      <c r="E26" s="1002"/>
      <c r="F26" s="1002"/>
      <c r="G26" s="1002"/>
      <c r="H26" s="1291"/>
      <c r="I26" s="1293"/>
      <c r="J26" s="1294"/>
      <c r="K26" s="1294"/>
      <c r="L26" s="1294"/>
      <c r="M26" s="1294"/>
      <c r="N26" s="1294"/>
      <c r="O26" s="1294"/>
      <c r="P26" s="1294"/>
      <c r="Q26" s="1295"/>
      <c r="R26" s="1293"/>
      <c r="S26" s="1294"/>
      <c r="T26" s="1294"/>
      <c r="U26" s="1294"/>
      <c r="V26" s="1294"/>
      <c r="W26" s="1294"/>
      <c r="X26" s="1294"/>
      <c r="Y26" s="1294"/>
      <c r="Z26" s="1295"/>
      <c r="AA26" s="1293"/>
      <c r="AB26" s="1294"/>
      <c r="AC26" s="1294"/>
      <c r="AD26" s="1294"/>
      <c r="AE26" s="1299"/>
    </row>
    <row r="27" spans="2:54" ht="15.75" customHeight="1">
      <c r="C27" s="1001"/>
      <c r="D27" s="1002"/>
      <c r="E27" s="1002"/>
      <c r="F27" s="1002"/>
      <c r="G27" s="1002"/>
      <c r="H27" s="1291"/>
      <c r="I27" s="1293"/>
      <c r="J27" s="1294"/>
      <c r="K27" s="1294"/>
      <c r="L27" s="1294"/>
      <c r="M27" s="1294"/>
      <c r="N27" s="1294"/>
      <c r="O27" s="1294"/>
      <c r="P27" s="1294"/>
      <c r="Q27" s="1295"/>
      <c r="R27" s="1293"/>
      <c r="S27" s="1294"/>
      <c r="T27" s="1294"/>
      <c r="U27" s="1294"/>
      <c r="V27" s="1294"/>
      <c r="W27" s="1294"/>
      <c r="X27" s="1294"/>
      <c r="Y27" s="1294"/>
      <c r="Z27" s="1295"/>
      <c r="AA27" s="1293"/>
      <c r="AB27" s="1294"/>
      <c r="AC27" s="1294"/>
      <c r="AD27" s="1294"/>
      <c r="AE27" s="1299"/>
    </row>
    <row r="28" spans="2:54" ht="15.75" customHeight="1">
      <c r="C28" s="1001"/>
      <c r="D28" s="1002"/>
      <c r="E28" s="1002"/>
      <c r="F28" s="1002"/>
      <c r="G28" s="1002"/>
      <c r="H28" s="1291"/>
      <c r="I28" s="1293"/>
      <c r="J28" s="1294"/>
      <c r="K28" s="1294"/>
      <c r="L28" s="1294"/>
      <c r="M28" s="1294"/>
      <c r="N28" s="1294"/>
      <c r="O28" s="1294"/>
      <c r="P28" s="1294"/>
      <c r="Q28" s="1295"/>
      <c r="R28" s="1293"/>
      <c r="S28" s="1294"/>
      <c r="T28" s="1294"/>
      <c r="U28" s="1294"/>
      <c r="V28" s="1294"/>
      <c r="W28" s="1294"/>
      <c r="X28" s="1294"/>
      <c r="Y28" s="1294"/>
      <c r="Z28" s="1295"/>
      <c r="AA28" s="1293"/>
      <c r="AB28" s="1294"/>
      <c r="AC28" s="1294"/>
      <c r="AD28" s="1294"/>
      <c r="AE28" s="1299"/>
    </row>
    <row r="29" spans="2:54" ht="15.75" customHeight="1">
      <c r="C29" s="1001"/>
      <c r="D29" s="1002"/>
      <c r="E29" s="1002"/>
      <c r="F29" s="1002"/>
      <c r="G29" s="1002"/>
      <c r="H29" s="1291"/>
      <c r="I29" s="1293"/>
      <c r="J29" s="1294"/>
      <c r="K29" s="1294"/>
      <c r="L29" s="1294"/>
      <c r="M29" s="1294"/>
      <c r="N29" s="1294"/>
      <c r="O29" s="1294"/>
      <c r="P29" s="1294"/>
      <c r="Q29" s="1295"/>
      <c r="R29" s="1293"/>
      <c r="S29" s="1294"/>
      <c r="T29" s="1294"/>
      <c r="U29" s="1294"/>
      <c r="V29" s="1294"/>
      <c r="W29" s="1294"/>
      <c r="X29" s="1294"/>
      <c r="Y29" s="1294"/>
      <c r="Z29" s="1295"/>
      <c r="AA29" s="1293"/>
      <c r="AB29" s="1294"/>
      <c r="AC29" s="1294"/>
      <c r="AD29" s="1294"/>
      <c r="AE29" s="1299"/>
    </row>
    <row r="30" spans="2:54" ht="15.75" customHeight="1">
      <c r="C30" s="1001"/>
      <c r="D30" s="1002"/>
      <c r="E30" s="1002"/>
      <c r="F30" s="1002"/>
      <c r="G30" s="1002"/>
      <c r="H30" s="1291"/>
      <c r="I30" s="1293"/>
      <c r="J30" s="1294"/>
      <c r="K30" s="1294"/>
      <c r="L30" s="1294"/>
      <c r="M30" s="1294"/>
      <c r="N30" s="1294"/>
      <c r="O30" s="1294"/>
      <c r="P30" s="1294"/>
      <c r="Q30" s="1295"/>
      <c r="R30" s="1293"/>
      <c r="S30" s="1294"/>
      <c r="T30" s="1294"/>
      <c r="U30" s="1294"/>
      <c r="V30" s="1294"/>
      <c r="W30" s="1294"/>
      <c r="X30" s="1294"/>
      <c r="Y30" s="1294"/>
      <c r="Z30" s="1295"/>
      <c r="AA30" s="1293"/>
      <c r="AB30" s="1294"/>
      <c r="AC30" s="1294"/>
      <c r="AD30" s="1294"/>
      <c r="AE30" s="1299"/>
    </row>
    <row r="31" spans="2:54" ht="15.75" customHeight="1">
      <c r="C31" s="1001"/>
      <c r="D31" s="1002"/>
      <c r="E31" s="1002"/>
      <c r="F31" s="1002"/>
      <c r="G31" s="1002"/>
      <c r="H31" s="1291"/>
      <c r="I31" s="1293"/>
      <c r="J31" s="1294"/>
      <c r="K31" s="1294"/>
      <c r="L31" s="1294"/>
      <c r="M31" s="1294"/>
      <c r="N31" s="1294"/>
      <c r="O31" s="1294"/>
      <c r="P31" s="1294"/>
      <c r="Q31" s="1295"/>
      <c r="R31" s="1293"/>
      <c r="S31" s="1294"/>
      <c r="T31" s="1294"/>
      <c r="U31" s="1294"/>
      <c r="V31" s="1294"/>
      <c r="W31" s="1294"/>
      <c r="X31" s="1294"/>
      <c r="Y31" s="1294"/>
      <c r="Z31" s="1295"/>
      <c r="AA31" s="1293"/>
      <c r="AB31" s="1294"/>
      <c r="AC31" s="1294"/>
      <c r="AD31" s="1294"/>
      <c r="AE31" s="1299"/>
    </row>
    <row r="32" spans="2:54" ht="15.75" customHeight="1">
      <c r="C32" s="1001"/>
      <c r="D32" s="1002"/>
      <c r="E32" s="1002"/>
      <c r="F32" s="1002"/>
      <c r="G32" s="1002"/>
      <c r="H32" s="1291"/>
      <c r="I32" s="1293"/>
      <c r="J32" s="1294"/>
      <c r="K32" s="1294"/>
      <c r="L32" s="1294"/>
      <c r="M32" s="1294"/>
      <c r="N32" s="1294"/>
      <c r="O32" s="1294"/>
      <c r="P32" s="1294"/>
      <c r="Q32" s="1295"/>
      <c r="R32" s="1293"/>
      <c r="S32" s="1294"/>
      <c r="T32" s="1294"/>
      <c r="U32" s="1294"/>
      <c r="V32" s="1294"/>
      <c r="W32" s="1294"/>
      <c r="X32" s="1294"/>
      <c r="Y32" s="1294"/>
      <c r="Z32" s="1295"/>
      <c r="AA32" s="1293"/>
      <c r="AB32" s="1294"/>
      <c r="AC32" s="1294"/>
      <c r="AD32" s="1294"/>
      <c r="AE32" s="1299"/>
    </row>
    <row r="33" spans="3:54" ht="15.75" customHeight="1">
      <c r="C33" s="1001"/>
      <c r="D33" s="1002"/>
      <c r="E33" s="1002"/>
      <c r="F33" s="1002"/>
      <c r="G33" s="1002"/>
      <c r="H33" s="1291"/>
      <c r="I33" s="1293"/>
      <c r="J33" s="1294"/>
      <c r="K33" s="1294"/>
      <c r="L33" s="1294"/>
      <c r="M33" s="1294"/>
      <c r="N33" s="1294"/>
      <c r="O33" s="1294"/>
      <c r="P33" s="1294"/>
      <c r="Q33" s="1295"/>
      <c r="R33" s="1293"/>
      <c r="S33" s="1294"/>
      <c r="T33" s="1294"/>
      <c r="U33" s="1294"/>
      <c r="V33" s="1294"/>
      <c r="W33" s="1294"/>
      <c r="X33" s="1294"/>
      <c r="Y33" s="1294"/>
      <c r="Z33" s="1295"/>
      <c r="AA33" s="1293"/>
      <c r="AB33" s="1294"/>
      <c r="AC33" s="1294"/>
      <c r="AD33" s="1294"/>
      <c r="AE33" s="1299"/>
    </row>
    <row r="34" spans="3:54" ht="15.75" customHeight="1">
      <c r="C34" s="1001"/>
      <c r="D34" s="1002"/>
      <c r="E34" s="1002"/>
      <c r="F34" s="1002"/>
      <c r="G34" s="1002"/>
      <c r="H34" s="1291"/>
      <c r="I34" s="1293"/>
      <c r="J34" s="1294"/>
      <c r="K34" s="1294"/>
      <c r="L34" s="1294"/>
      <c r="M34" s="1294"/>
      <c r="N34" s="1294"/>
      <c r="O34" s="1294"/>
      <c r="P34" s="1294"/>
      <c r="Q34" s="1295"/>
      <c r="R34" s="1293"/>
      <c r="S34" s="1294"/>
      <c r="T34" s="1294"/>
      <c r="U34" s="1294"/>
      <c r="V34" s="1294"/>
      <c r="W34" s="1294"/>
      <c r="X34" s="1294"/>
      <c r="Y34" s="1294"/>
      <c r="Z34" s="1295"/>
      <c r="AA34" s="1293"/>
      <c r="AB34" s="1294"/>
      <c r="AC34" s="1294"/>
      <c r="AD34" s="1294"/>
      <c r="AE34" s="1299"/>
    </row>
    <row r="35" spans="3:54" ht="15.75" customHeight="1">
      <c r="C35" s="1001"/>
      <c r="D35" s="1002"/>
      <c r="E35" s="1002"/>
      <c r="F35" s="1002"/>
      <c r="G35" s="1002"/>
      <c r="H35" s="1291"/>
      <c r="I35" s="1293"/>
      <c r="J35" s="1294"/>
      <c r="K35" s="1294"/>
      <c r="L35" s="1294"/>
      <c r="M35" s="1294"/>
      <c r="N35" s="1294"/>
      <c r="O35" s="1294"/>
      <c r="P35" s="1294"/>
      <c r="Q35" s="1295"/>
      <c r="R35" s="1293"/>
      <c r="S35" s="1294"/>
      <c r="T35" s="1294"/>
      <c r="U35" s="1294"/>
      <c r="V35" s="1294"/>
      <c r="W35" s="1294"/>
      <c r="X35" s="1294"/>
      <c r="Y35" s="1294"/>
      <c r="Z35" s="1295"/>
      <c r="AA35" s="1293"/>
      <c r="AB35" s="1294"/>
      <c r="AC35" s="1294"/>
      <c r="AD35" s="1294"/>
      <c r="AE35" s="1299"/>
    </row>
    <row r="36" spans="3:54" ht="15.75" customHeight="1">
      <c r="C36" s="1001"/>
      <c r="D36" s="1002"/>
      <c r="E36" s="1002"/>
      <c r="F36" s="1002"/>
      <c r="G36" s="1002"/>
      <c r="H36" s="1291"/>
      <c r="I36" s="1293"/>
      <c r="J36" s="1294"/>
      <c r="K36" s="1294"/>
      <c r="L36" s="1294"/>
      <c r="M36" s="1294"/>
      <c r="N36" s="1294"/>
      <c r="O36" s="1294"/>
      <c r="P36" s="1294"/>
      <c r="Q36" s="1295"/>
      <c r="R36" s="1293"/>
      <c r="S36" s="1294"/>
      <c r="T36" s="1294"/>
      <c r="U36" s="1294"/>
      <c r="V36" s="1294"/>
      <c r="W36" s="1294"/>
      <c r="X36" s="1294"/>
      <c r="Y36" s="1294"/>
      <c r="Z36" s="1295"/>
      <c r="AA36" s="1293"/>
      <c r="AB36" s="1294"/>
      <c r="AC36" s="1294"/>
      <c r="AD36" s="1294"/>
      <c r="AE36" s="1299"/>
    </row>
    <row r="37" spans="3:54" ht="15.75" customHeight="1">
      <c r="C37" s="1001"/>
      <c r="D37" s="1002"/>
      <c r="E37" s="1002"/>
      <c r="F37" s="1002"/>
      <c r="G37" s="1002"/>
      <c r="H37" s="1291"/>
      <c r="I37" s="1293"/>
      <c r="J37" s="1294"/>
      <c r="K37" s="1294"/>
      <c r="L37" s="1294"/>
      <c r="M37" s="1294"/>
      <c r="N37" s="1294"/>
      <c r="O37" s="1294"/>
      <c r="P37" s="1294"/>
      <c r="Q37" s="1295"/>
      <c r="R37" s="1293"/>
      <c r="S37" s="1294"/>
      <c r="T37" s="1294"/>
      <c r="U37" s="1294"/>
      <c r="V37" s="1294"/>
      <c r="W37" s="1294"/>
      <c r="X37" s="1294"/>
      <c r="Y37" s="1294"/>
      <c r="Z37" s="1295"/>
      <c r="AA37" s="1293"/>
      <c r="AB37" s="1294"/>
      <c r="AC37" s="1294"/>
      <c r="AD37" s="1294"/>
      <c r="AE37" s="1299"/>
    </row>
    <row r="38" spans="3:54" ht="15.75" customHeight="1">
      <c r="C38" s="1001"/>
      <c r="D38" s="1002"/>
      <c r="E38" s="1002"/>
      <c r="F38" s="1002"/>
      <c r="G38" s="1002"/>
      <c r="H38" s="1291"/>
      <c r="I38" s="1293"/>
      <c r="J38" s="1294"/>
      <c r="K38" s="1294"/>
      <c r="L38" s="1294"/>
      <c r="M38" s="1294"/>
      <c r="N38" s="1294"/>
      <c r="O38" s="1294"/>
      <c r="P38" s="1294"/>
      <c r="Q38" s="1295"/>
      <c r="R38" s="1293"/>
      <c r="S38" s="1294"/>
      <c r="T38" s="1294"/>
      <c r="U38" s="1294"/>
      <c r="V38" s="1294"/>
      <c r="W38" s="1294"/>
      <c r="X38" s="1294"/>
      <c r="Y38" s="1294"/>
      <c r="Z38" s="1295"/>
      <c r="AA38" s="1293"/>
      <c r="AB38" s="1294"/>
      <c r="AC38" s="1294"/>
      <c r="AD38" s="1294"/>
      <c r="AE38" s="1299"/>
    </row>
    <row r="39" spans="3:54" ht="15.75" customHeight="1">
      <c r="C39" s="1001"/>
      <c r="D39" s="1002"/>
      <c r="E39" s="1002"/>
      <c r="F39" s="1002"/>
      <c r="G39" s="1002"/>
      <c r="H39" s="1291"/>
      <c r="I39" s="1293"/>
      <c r="J39" s="1294"/>
      <c r="K39" s="1294"/>
      <c r="L39" s="1294"/>
      <c r="M39" s="1294"/>
      <c r="N39" s="1294"/>
      <c r="O39" s="1294"/>
      <c r="P39" s="1294"/>
      <c r="Q39" s="1295"/>
      <c r="R39" s="1293"/>
      <c r="S39" s="1294"/>
      <c r="T39" s="1294"/>
      <c r="U39" s="1294"/>
      <c r="V39" s="1294"/>
      <c r="W39" s="1294"/>
      <c r="X39" s="1294"/>
      <c r="Y39" s="1294"/>
      <c r="Z39" s="1295"/>
      <c r="AA39" s="1293"/>
      <c r="AB39" s="1294"/>
      <c r="AC39" s="1294"/>
      <c r="AD39" s="1294"/>
      <c r="AE39" s="1299"/>
    </row>
    <row r="40" spans="3:54" ht="15.75" customHeight="1">
      <c r="C40" s="1001"/>
      <c r="D40" s="1002"/>
      <c r="E40" s="1002"/>
      <c r="F40" s="1002"/>
      <c r="G40" s="1002"/>
      <c r="H40" s="1291"/>
      <c r="I40" s="1293"/>
      <c r="J40" s="1294"/>
      <c r="K40" s="1294"/>
      <c r="L40" s="1294"/>
      <c r="M40" s="1294"/>
      <c r="N40" s="1294"/>
      <c r="O40" s="1294"/>
      <c r="P40" s="1294"/>
      <c r="Q40" s="1295"/>
      <c r="R40" s="1293"/>
      <c r="S40" s="1294"/>
      <c r="T40" s="1294"/>
      <c r="U40" s="1294"/>
      <c r="V40" s="1294"/>
      <c r="W40" s="1294"/>
      <c r="X40" s="1294"/>
      <c r="Y40" s="1294"/>
      <c r="Z40" s="1295"/>
      <c r="AA40" s="1293"/>
      <c r="AB40" s="1294"/>
      <c r="AC40" s="1294"/>
      <c r="AD40" s="1294"/>
      <c r="AE40" s="1299"/>
    </row>
    <row r="41" spans="3:54" ht="15.75" customHeight="1">
      <c r="C41" s="1001"/>
      <c r="D41" s="1002"/>
      <c r="E41" s="1002"/>
      <c r="F41" s="1002"/>
      <c r="G41" s="1002"/>
      <c r="H41" s="1291"/>
      <c r="I41" s="1293"/>
      <c r="J41" s="1294"/>
      <c r="K41" s="1294"/>
      <c r="L41" s="1294"/>
      <c r="M41" s="1294"/>
      <c r="N41" s="1294"/>
      <c r="O41" s="1294"/>
      <c r="P41" s="1294"/>
      <c r="Q41" s="1295"/>
      <c r="R41" s="1293"/>
      <c r="S41" s="1294"/>
      <c r="T41" s="1294"/>
      <c r="U41" s="1294"/>
      <c r="V41" s="1294"/>
      <c r="W41" s="1294"/>
      <c r="X41" s="1294"/>
      <c r="Y41" s="1294"/>
      <c r="Z41" s="1295"/>
      <c r="AA41" s="1293"/>
      <c r="AB41" s="1294"/>
      <c r="AC41" s="1294"/>
      <c r="AD41" s="1294"/>
      <c r="AE41" s="1299"/>
    </row>
    <row r="42" spans="3:54" ht="15.75" customHeight="1">
      <c r="C42" s="1001"/>
      <c r="D42" s="1002"/>
      <c r="E42" s="1002"/>
      <c r="F42" s="1002"/>
      <c r="G42" s="1002"/>
      <c r="H42" s="1291"/>
      <c r="I42" s="1293"/>
      <c r="J42" s="1294"/>
      <c r="K42" s="1294"/>
      <c r="L42" s="1294"/>
      <c r="M42" s="1294"/>
      <c r="N42" s="1294"/>
      <c r="O42" s="1294"/>
      <c r="P42" s="1294"/>
      <c r="Q42" s="1295"/>
      <c r="R42" s="1293"/>
      <c r="S42" s="1294"/>
      <c r="T42" s="1294"/>
      <c r="U42" s="1294"/>
      <c r="V42" s="1294"/>
      <c r="W42" s="1294"/>
      <c r="X42" s="1294"/>
      <c r="Y42" s="1294"/>
      <c r="Z42" s="1295"/>
      <c r="AA42" s="1293"/>
      <c r="AB42" s="1294"/>
      <c r="AC42" s="1294"/>
      <c r="AD42" s="1294"/>
      <c r="AE42" s="1299"/>
    </row>
    <row r="43" spans="3:54" ht="15.75" customHeight="1">
      <c r="C43" s="1001"/>
      <c r="D43" s="1002"/>
      <c r="E43" s="1002"/>
      <c r="F43" s="1002"/>
      <c r="G43" s="1002"/>
      <c r="H43" s="1291"/>
      <c r="I43" s="1293"/>
      <c r="J43" s="1294"/>
      <c r="K43" s="1294"/>
      <c r="L43" s="1294"/>
      <c r="M43" s="1294"/>
      <c r="N43" s="1294"/>
      <c r="O43" s="1294"/>
      <c r="P43" s="1294"/>
      <c r="Q43" s="1295"/>
      <c r="R43" s="1293"/>
      <c r="S43" s="1294"/>
      <c r="T43" s="1294"/>
      <c r="U43" s="1294"/>
      <c r="V43" s="1294"/>
      <c r="W43" s="1294"/>
      <c r="X43" s="1294"/>
      <c r="Y43" s="1294"/>
      <c r="Z43" s="1295"/>
      <c r="AA43" s="1293"/>
      <c r="AB43" s="1294"/>
      <c r="AC43" s="1294"/>
      <c r="AD43" s="1294"/>
      <c r="AE43" s="1299"/>
    </row>
    <row r="44" spans="3:54" ht="15.75" customHeight="1">
      <c r="C44" s="1001"/>
      <c r="D44" s="1002"/>
      <c r="E44" s="1002"/>
      <c r="F44" s="1002"/>
      <c r="G44" s="1002"/>
      <c r="H44" s="1291"/>
      <c r="I44" s="1293"/>
      <c r="J44" s="1294"/>
      <c r="K44" s="1294"/>
      <c r="L44" s="1294"/>
      <c r="M44" s="1294"/>
      <c r="N44" s="1294"/>
      <c r="O44" s="1294"/>
      <c r="P44" s="1294"/>
      <c r="Q44" s="1295"/>
      <c r="R44" s="1293"/>
      <c r="S44" s="1294"/>
      <c r="T44" s="1294"/>
      <c r="U44" s="1294"/>
      <c r="V44" s="1294"/>
      <c r="W44" s="1294"/>
      <c r="X44" s="1294"/>
      <c r="Y44" s="1294"/>
      <c r="Z44" s="1295"/>
      <c r="AA44" s="1293"/>
      <c r="AB44" s="1294"/>
      <c r="AC44" s="1294"/>
      <c r="AD44" s="1294"/>
      <c r="AE44" s="1299"/>
    </row>
    <row r="45" spans="3:54" ht="15.75" customHeight="1">
      <c r="C45" s="1001"/>
      <c r="D45" s="1002"/>
      <c r="E45" s="1002"/>
      <c r="F45" s="1002"/>
      <c r="G45" s="1002"/>
      <c r="H45" s="1291"/>
      <c r="I45" s="1293"/>
      <c r="J45" s="1294"/>
      <c r="K45" s="1294"/>
      <c r="L45" s="1294"/>
      <c r="M45" s="1294"/>
      <c r="N45" s="1294"/>
      <c r="O45" s="1294"/>
      <c r="P45" s="1294"/>
      <c r="Q45" s="1295"/>
      <c r="R45" s="1293"/>
      <c r="S45" s="1294"/>
      <c r="T45" s="1294"/>
      <c r="U45" s="1294"/>
      <c r="V45" s="1294"/>
      <c r="W45" s="1294"/>
      <c r="X45" s="1294"/>
      <c r="Y45" s="1294"/>
      <c r="Z45" s="1295"/>
      <c r="AA45" s="1293"/>
      <c r="AB45" s="1294"/>
      <c r="AC45" s="1294"/>
      <c r="AD45" s="1294"/>
      <c r="AE45" s="1299"/>
    </row>
    <row r="46" spans="3:54" ht="15.75" customHeight="1">
      <c r="C46" s="1001"/>
      <c r="D46" s="1002"/>
      <c r="E46" s="1002"/>
      <c r="F46" s="1002"/>
      <c r="G46" s="1002"/>
      <c r="H46" s="1291"/>
      <c r="I46" s="1293"/>
      <c r="J46" s="1294"/>
      <c r="K46" s="1294"/>
      <c r="L46" s="1294"/>
      <c r="M46" s="1294"/>
      <c r="N46" s="1294"/>
      <c r="O46" s="1294"/>
      <c r="P46" s="1294"/>
      <c r="Q46" s="1295"/>
      <c r="R46" s="1293"/>
      <c r="S46" s="1294"/>
      <c r="T46" s="1294"/>
      <c r="U46" s="1294"/>
      <c r="V46" s="1294"/>
      <c r="W46" s="1294"/>
      <c r="X46" s="1294"/>
      <c r="Y46" s="1294"/>
      <c r="Z46" s="1295"/>
      <c r="AA46" s="1293"/>
      <c r="AB46" s="1294"/>
      <c r="AC46" s="1294"/>
      <c r="AD46" s="1294"/>
      <c r="AE46" s="1299"/>
    </row>
    <row r="47" spans="3:54" ht="15.75" customHeight="1">
      <c r="C47" s="1004"/>
      <c r="D47" s="1005"/>
      <c r="E47" s="1005"/>
      <c r="F47" s="1005"/>
      <c r="G47" s="1005"/>
      <c r="H47" s="1292"/>
      <c r="I47" s="1296"/>
      <c r="J47" s="1297"/>
      <c r="K47" s="1297"/>
      <c r="L47" s="1297"/>
      <c r="M47" s="1297"/>
      <c r="N47" s="1297"/>
      <c r="O47" s="1297"/>
      <c r="P47" s="1297"/>
      <c r="Q47" s="1298"/>
      <c r="R47" s="1296"/>
      <c r="S47" s="1297"/>
      <c r="T47" s="1297"/>
      <c r="U47" s="1297"/>
      <c r="V47" s="1297"/>
      <c r="W47" s="1297"/>
      <c r="X47" s="1297"/>
      <c r="Y47" s="1297"/>
      <c r="Z47" s="1298"/>
      <c r="AA47" s="1296"/>
      <c r="AB47" s="1297"/>
      <c r="AC47" s="1297"/>
      <c r="AD47" s="1297"/>
      <c r="AE47" s="1300"/>
      <c r="AL47" s="35"/>
      <c r="AM47" s="35"/>
      <c r="AN47" s="35"/>
      <c r="AO47" s="35"/>
      <c r="AP47" s="35"/>
      <c r="AQ47" s="35"/>
      <c r="AR47" s="35"/>
      <c r="AS47" s="35"/>
      <c r="AT47" s="35"/>
      <c r="AU47" s="35"/>
      <c r="AV47" s="35"/>
      <c r="AW47" s="35"/>
      <c r="AX47" s="35"/>
      <c r="AY47" s="35"/>
      <c r="AZ47" s="35"/>
      <c r="BA47" s="35"/>
      <c r="BB47" s="35"/>
    </row>
    <row r="48" spans="3:54" ht="15.75" customHeight="1">
      <c r="C48" s="24"/>
      <c r="P48" s="24"/>
    </row>
    <row r="49" spans="2:54" s="35" customFormat="1" ht="17.25">
      <c r="B49" s="36" t="s">
        <v>74</v>
      </c>
      <c r="P49" s="36"/>
      <c r="AL49" s="26"/>
      <c r="AM49" s="26"/>
      <c r="AN49" s="26"/>
      <c r="AO49" s="26"/>
      <c r="AP49" s="26"/>
      <c r="AQ49" s="26"/>
      <c r="AR49" s="26"/>
      <c r="AS49" s="26"/>
      <c r="AT49" s="26"/>
      <c r="AU49" s="26"/>
      <c r="AV49" s="26"/>
      <c r="AW49" s="26"/>
      <c r="AX49" s="26"/>
      <c r="AY49" s="26"/>
      <c r="AZ49" s="26"/>
      <c r="BA49" s="26"/>
      <c r="BB49" s="26"/>
    </row>
    <row r="50" spans="2:54" ht="15.75" customHeight="1">
      <c r="C50" s="24"/>
      <c r="P50" s="24"/>
    </row>
    <row r="51" spans="2:54" ht="15.75" customHeight="1">
      <c r="C51" s="160" t="s">
        <v>293</v>
      </c>
      <c r="P51" s="24"/>
    </row>
    <row r="52" spans="2:54" ht="15.75" customHeight="1">
      <c r="C52" s="24"/>
      <c r="P52" s="24"/>
    </row>
    <row r="53" spans="2:54" ht="15.75" customHeight="1"/>
    <row r="54" spans="2:54">
      <c r="C54" s="26" t="s">
        <v>79</v>
      </c>
    </row>
  </sheetData>
  <mergeCells count="16">
    <mergeCell ref="AP18:AY18"/>
    <mergeCell ref="AN16:AO16"/>
    <mergeCell ref="AP16:AY16"/>
    <mergeCell ref="B5:AE5"/>
    <mergeCell ref="X2:AE2"/>
    <mergeCell ref="X3:AE3"/>
    <mergeCell ref="AN17:AO17"/>
    <mergeCell ref="AN18:AO18"/>
    <mergeCell ref="C24:H47"/>
    <mergeCell ref="I24:Q47"/>
    <mergeCell ref="R24:Z47"/>
    <mergeCell ref="AA24:AE47"/>
    <mergeCell ref="AA22:AE22"/>
    <mergeCell ref="C22:H22"/>
    <mergeCell ref="I22:Q22"/>
    <mergeCell ref="R22:Z22"/>
  </mergeCells>
  <phoneticPr fontId="5"/>
  <printOptions horizontalCentered="1"/>
  <pageMargins left="0.70866141732283472" right="0.70866141732283472" top="0.59055118110236227" bottom="0.39370078740157483" header="0.51181102362204722" footer="0.39370078740157483"/>
  <pageSetup paperSize="9" scale="95" orientation="portrait" cellComments="asDisplayed"/>
  <headerFooter alignWithMargins="0"/>
  <legacyDrawing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pageSetUpPr fitToPage="1"/>
  </sheetPr>
  <dimension ref="A1:AF64"/>
  <sheetViews>
    <sheetView showGridLines="0" topLeftCell="A4" zoomScale="90" zoomScaleNormal="100" workbookViewId="0">
      <selection activeCell="R14" sqref="R14"/>
    </sheetView>
  </sheetViews>
  <sheetFormatPr defaultColWidth="9" defaultRowHeight="13.5"/>
  <cols>
    <col min="1" max="1" width="1.25" style="56" customWidth="1"/>
    <col min="2" max="89" width="2.5" style="56" customWidth="1"/>
    <col min="90" max="16384" width="9" style="56"/>
  </cols>
  <sheetData>
    <row r="1" spans="1:32">
      <c r="A1" s="58"/>
      <c r="B1" s="58"/>
    </row>
    <row r="2" spans="1:32">
      <c r="B2" s="58"/>
      <c r="W2" s="1314" t="s">
        <v>671</v>
      </c>
      <c r="X2" s="1314"/>
      <c r="Y2" s="1314"/>
      <c r="Z2" s="1314"/>
      <c r="AA2" s="1314"/>
      <c r="AB2" s="1314"/>
      <c r="AC2" s="1314"/>
      <c r="AD2" s="1314"/>
      <c r="AE2" s="1314"/>
      <c r="AF2" s="1314"/>
    </row>
    <row r="3" spans="1:32">
      <c r="B3" s="58"/>
      <c r="W3" s="61"/>
      <c r="X3" s="61"/>
      <c r="Y3" s="61"/>
      <c r="Z3" s="61"/>
      <c r="AA3" s="61"/>
      <c r="AB3" s="61"/>
      <c r="AC3" s="61"/>
      <c r="AD3" s="61"/>
      <c r="AE3" s="61"/>
      <c r="AF3" s="61"/>
    </row>
    <row r="4" spans="1:32">
      <c r="A4" s="58"/>
      <c r="B4" s="58"/>
    </row>
    <row r="5" spans="1:32" ht="22.5" customHeight="1">
      <c r="A5" s="1315" t="s">
        <v>114</v>
      </c>
      <c r="B5" s="1315"/>
      <c r="C5" s="1315"/>
      <c r="D5" s="1315"/>
      <c r="E5" s="1315"/>
      <c r="F5" s="1315"/>
      <c r="G5" s="1315"/>
      <c r="H5" s="1315"/>
      <c r="I5" s="1315"/>
      <c r="J5" s="1315"/>
      <c r="K5" s="1315"/>
      <c r="L5" s="1315"/>
      <c r="M5" s="1315"/>
      <c r="N5" s="1315"/>
      <c r="O5" s="1315"/>
      <c r="P5" s="1315"/>
      <c r="Q5" s="1315"/>
      <c r="R5" s="1315"/>
      <c r="S5" s="1315"/>
      <c r="T5" s="1315"/>
      <c r="U5" s="1315"/>
      <c r="V5" s="1315"/>
      <c r="W5" s="1315"/>
      <c r="X5" s="1315"/>
      <c r="Y5" s="1315"/>
      <c r="Z5" s="1315"/>
      <c r="AA5" s="1315"/>
      <c r="AB5" s="1315"/>
      <c r="AC5" s="1315"/>
      <c r="AD5" s="1315"/>
      <c r="AE5" s="1315"/>
      <c r="AF5" s="1315"/>
    </row>
    <row r="6" spans="1:32">
      <c r="A6" s="58"/>
      <c r="B6" s="58"/>
    </row>
    <row r="7" spans="1:32" ht="15" customHeight="1">
      <c r="A7" s="58"/>
      <c r="B7" s="58"/>
    </row>
    <row r="8" spans="1:32" s="58" customFormat="1" ht="18" customHeight="1">
      <c r="B8" s="58" t="s">
        <v>115</v>
      </c>
      <c r="C8" s="57"/>
      <c r="D8" s="57"/>
      <c r="E8" s="57"/>
      <c r="F8" s="57"/>
      <c r="G8" s="57"/>
      <c r="H8" s="57"/>
      <c r="I8" s="57"/>
      <c r="J8" s="57"/>
      <c r="K8" s="57"/>
      <c r="L8" s="57"/>
      <c r="M8" s="57"/>
      <c r="N8" s="57"/>
      <c r="O8" s="57"/>
      <c r="P8" s="57"/>
      <c r="Q8" s="57"/>
      <c r="R8" s="57"/>
      <c r="S8" s="57"/>
      <c r="T8" s="57"/>
      <c r="U8" s="57"/>
      <c r="V8" s="57"/>
      <c r="W8" s="57"/>
      <c r="X8" s="57"/>
      <c r="Y8" s="57"/>
      <c r="Z8" s="57"/>
      <c r="AA8" s="57"/>
      <c r="AB8" s="57"/>
      <c r="AC8" s="57"/>
      <c r="AD8" s="57"/>
      <c r="AE8" s="57"/>
      <c r="AF8" s="57"/>
    </row>
    <row r="9" spans="1:32" ht="18" customHeight="1">
      <c r="A9" s="58"/>
      <c r="B9" s="58"/>
    </row>
    <row r="10" spans="1:32" ht="18" customHeight="1">
      <c r="B10" s="58"/>
      <c r="D10" s="58"/>
      <c r="M10" s="58" t="s">
        <v>185</v>
      </c>
    </row>
    <row r="11" spans="1:32" ht="18" customHeight="1">
      <c r="B11" s="58"/>
      <c r="D11" s="58"/>
      <c r="N11" s="58" t="s">
        <v>186</v>
      </c>
    </row>
    <row r="12" spans="1:32" ht="18" customHeight="1">
      <c r="B12" s="58"/>
      <c r="D12" s="58"/>
      <c r="N12" s="58"/>
    </row>
    <row r="13" spans="1:32" ht="42" customHeight="1">
      <c r="B13" s="58"/>
      <c r="D13" s="58"/>
      <c r="N13" s="58" t="s">
        <v>187</v>
      </c>
      <c r="U13" s="1318"/>
      <c r="V13" s="1318"/>
      <c r="W13" s="1318"/>
      <c r="X13" s="1318"/>
      <c r="Y13" s="1318"/>
      <c r="Z13" s="1318"/>
      <c r="AA13" s="1318"/>
      <c r="AB13" s="1318"/>
      <c r="AC13" s="1318"/>
      <c r="AD13" s="1318"/>
      <c r="AE13" s="1318"/>
    </row>
    <row r="14" spans="1:32" ht="18" customHeight="1">
      <c r="B14" s="58"/>
      <c r="C14" s="58"/>
      <c r="M14" s="63"/>
      <c r="N14" s="62" t="s">
        <v>188</v>
      </c>
      <c r="O14" s="63"/>
      <c r="P14" s="62"/>
      <c r="Q14" s="63"/>
      <c r="R14" s="63"/>
      <c r="S14" s="63"/>
      <c r="T14" s="63"/>
      <c r="U14" s="1319"/>
      <c r="V14" s="1319"/>
      <c r="W14" s="1319"/>
      <c r="X14" s="1319"/>
      <c r="Y14" s="1319"/>
      <c r="Z14" s="1319"/>
      <c r="AA14" s="1319"/>
      <c r="AB14" s="1319"/>
      <c r="AC14" s="1319"/>
      <c r="AD14" s="1319"/>
      <c r="AE14" s="510"/>
    </row>
    <row r="15" spans="1:32" ht="18" customHeight="1">
      <c r="B15" s="58"/>
      <c r="C15" s="58"/>
      <c r="M15" s="58"/>
    </row>
    <row r="16" spans="1:32" ht="18" customHeight="1">
      <c r="B16" s="58"/>
      <c r="C16" s="58"/>
      <c r="I16" s="58"/>
      <c r="M16" s="58" t="s">
        <v>189</v>
      </c>
    </row>
    <row r="17" spans="1:31" ht="18" customHeight="1">
      <c r="B17" s="58"/>
      <c r="C17" s="58"/>
      <c r="I17" s="58"/>
      <c r="N17" s="58" t="s">
        <v>190</v>
      </c>
    </row>
    <row r="18" spans="1:31" ht="18" customHeight="1">
      <c r="B18" s="58"/>
      <c r="C18" s="58"/>
      <c r="I18" s="58"/>
      <c r="N18" s="58"/>
    </row>
    <row r="19" spans="1:31" ht="42" customHeight="1">
      <c r="B19" s="58"/>
      <c r="C19" s="58"/>
      <c r="I19" s="58"/>
      <c r="N19" s="58" t="s">
        <v>191</v>
      </c>
      <c r="U19" s="1318"/>
      <c r="V19" s="1318"/>
      <c r="W19" s="1318"/>
      <c r="X19" s="1318"/>
      <c r="Y19" s="1318"/>
      <c r="Z19" s="1318"/>
      <c r="AA19" s="1318"/>
      <c r="AB19" s="1318"/>
      <c r="AC19" s="1318"/>
      <c r="AD19" s="1318"/>
      <c r="AE19" s="1318"/>
    </row>
    <row r="20" spans="1:31" ht="18" customHeight="1">
      <c r="B20" s="58"/>
      <c r="C20" s="58"/>
      <c r="D20" s="58"/>
      <c r="M20" s="63"/>
      <c r="N20" s="62" t="s">
        <v>192</v>
      </c>
      <c r="O20" s="63"/>
      <c r="P20" s="63"/>
      <c r="Q20" s="63"/>
      <c r="R20" s="63"/>
      <c r="S20" s="63"/>
      <c r="T20" s="63"/>
      <c r="U20" s="1319"/>
      <c r="V20" s="1319"/>
      <c r="W20" s="1319"/>
      <c r="X20" s="1319"/>
      <c r="Y20" s="1319"/>
      <c r="Z20" s="1319"/>
      <c r="AA20" s="1319"/>
      <c r="AB20" s="1319"/>
      <c r="AC20" s="1319"/>
      <c r="AD20" s="1319"/>
      <c r="AE20" s="510"/>
    </row>
    <row r="21" spans="1:31" ht="18" customHeight="1">
      <c r="A21" s="58"/>
      <c r="B21" s="58"/>
    </row>
    <row r="22" spans="1:31" ht="18" customHeight="1">
      <c r="A22" s="58"/>
      <c r="B22" s="58"/>
    </row>
    <row r="23" spans="1:31" ht="18" customHeight="1">
      <c r="A23" s="58" t="s">
        <v>193</v>
      </c>
      <c r="B23" s="58"/>
      <c r="E23" s="58"/>
    </row>
    <row r="24" spans="1:31" ht="18" customHeight="1">
      <c r="A24" s="58" t="s">
        <v>194</v>
      </c>
      <c r="B24" s="58"/>
      <c r="C24" s="58"/>
    </row>
    <row r="25" spans="1:31" ht="18" customHeight="1">
      <c r="A25" s="58"/>
      <c r="B25" s="58"/>
      <c r="C25" s="58"/>
    </row>
    <row r="26" spans="1:31" ht="18" customHeight="1">
      <c r="A26" s="58"/>
      <c r="B26" s="58"/>
      <c r="G26" s="58"/>
    </row>
    <row r="27" spans="1:31" ht="18" customHeight="1">
      <c r="B27" s="58"/>
      <c r="G27" s="58"/>
      <c r="P27" s="58" t="s">
        <v>66</v>
      </c>
    </row>
    <row r="28" spans="1:31" ht="18" customHeight="1">
      <c r="B28" s="58"/>
      <c r="G28" s="58"/>
      <c r="P28" s="58"/>
    </row>
    <row r="29" spans="1:31" ht="18" customHeight="1">
      <c r="B29" s="58"/>
      <c r="G29" s="58"/>
      <c r="P29" s="58"/>
    </row>
    <row r="30" spans="1:31" ht="24.75" customHeight="1">
      <c r="B30" s="1313" t="s">
        <v>195</v>
      </c>
      <c r="C30" s="1313"/>
      <c r="D30" s="1313"/>
      <c r="E30" s="1313"/>
      <c r="F30" s="1313"/>
      <c r="G30" s="1313"/>
      <c r="H30" s="1313"/>
      <c r="I30" s="1313"/>
      <c r="J30" s="1313"/>
      <c r="K30" s="1313"/>
      <c r="L30" s="1313"/>
      <c r="M30" s="1316" t="s">
        <v>116</v>
      </c>
      <c r="N30" s="1316"/>
      <c r="O30" s="1316"/>
      <c r="P30" s="1316"/>
      <c r="Q30" s="1316"/>
      <c r="R30" s="1316"/>
      <c r="S30" s="1316"/>
      <c r="T30" s="1316"/>
      <c r="U30" s="1316"/>
      <c r="V30" s="1316"/>
      <c r="W30" s="1316"/>
      <c r="X30" s="1316"/>
      <c r="Y30" s="1316"/>
      <c r="Z30" s="1316"/>
      <c r="AA30" s="1316"/>
      <c r="AB30" s="1316"/>
      <c r="AC30" s="1316"/>
      <c r="AD30" s="1316"/>
      <c r="AE30" s="1316"/>
    </row>
    <row r="31" spans="1:31" ht="24.75" customHeight="1">
      <c r="A31" s="58"/>
      <c r="B31" s="1313"/>
      <c r="C31" s="1313"/>
      <c r="D31" s="1313"/>
      <c r="E31" s="1313"/>
      <c r="F31" s="1313"/>
      <c r="G31" s="1313"/>
      <c r="H31" s="1313"/>
      <c r="I31" s="1313"/>
      <c r="J31" s="1313"/>
      <c r="K31" s="1313"/>
      <c r="L31" s="1313"/>
      <c r="M31" s="1317" t="s">
        <v>117</v>
      </c>
      <c r="N31" s="1317"/>
      <c r="O31" s="1317"/>
      <c r="P31" s="1317"/>
      <c r="Q31" s="1317"/>
      <c r="R31" s="1317"/>
      <c r="S31" s="1317"/>
      <c r="T31" s="1317"/>
      <c r="U31" s="1317"/>
      <c r="V31" s="1317"/>
      <c r="W31" s="1317"/>
      <c r="X31" s="1317"/>
      <c r="Y31" s="1317"/>
      <c r="Z31" s="1317"/>
      <c r="AA31" s="1317"/>
      <c r="AB31" s="1317"/>
      <c r="AC31" s="1317"/>
      <c r="AD31" s="1317"/>
      <c r="AE31" s="1317"/>
    </row>
    <row r="32" spans="1:31" ht="24.75" customHeight="1">
      <c r="B32" s="1301" t="s">
        <v>118</v>
      </c>
      <c r="C32" s="1302"/>
      <c r="D32" s="1302"/>
      <c r="E32" s="1302"/>
      <c r="F32" s="1302"/>
      <c r="G32" s="1302"/>
      <c r="H32" s="1302"/>
      <c r="I32" s="1302"/>
      <c r="J32" s="1302"/>
      <c r="K32" s="1302"/>
      <c r="L32" s="1303"/>
      <c r="M32" s="1307" t="s">
        <v>48</v>
      </c>
      <c r="N32" s="1308"/>
      <c r="O32" s="1308"/>
      <c r="P32" s="1308"/>
      <c r="Q32" s="1308"/>
      <c r="R32" s="1308"/>
      <c r="S32" s="1308"/>
      <c r="T32" s="1308"/>
      <c r="U32" s="1308"/>
      <c r="V32" s="1308"/>
      <c r="W32" s="1308"/>
      <c r="X32" s="1308"/>
      <c r="Y32" s="1308"/>
      <c r="Z32" s="1308"/>
      <c r="AA32" s="1308"/>
      <c r="AB32" s="1308"/>
      <c r="AC32" s="1308"/>
      <c r="AD32" s="1308"/>
      <c r="AE32" s="1309"/>
    </row>
    <row r="33" spans="1:31" ht="24.75" customHeight="1">
      <c r="A33" s="58"/>
      <c r="B33" s="1304"/>
      <c r="C33" s="1305"/>
      <c r="D33" s="1305"/>
      <c r="E33" s="1305"/>
      <c r="F33" s="1305"/>
      <c r="G33" s="1305"/>
      <c r="H33" s="1305"/>
      <c r="I33" s="1305"/>
      <c r="J33" s="1305"/>
      <c r="K33" s="1305"/>
      <c r="L33" s="1306"/>
      <c r="M33" s="1310"/>
      <c r="N33" s="1311"/>
      <c r="O33" s="1311"/>
      <c r="P33" s="1311"/>
      <c r="Q33" s="1311"/>
      <c r="R33" s="1311"/>
      <c r="S33" s="1311"/>
      <c r="T33" s="1311"/>
      <c r="U33" s="1311"/>
      <c r="V33" s="1311"/>
      <c r="W33" s="1311"/>
      <c r="X33" s="1311"/>
      <c r="Y33" s="1311"/>
      <c r="Z33" s="1311"/>
      <c r="AA33" s="1311"/>
      <c r="AB33" s="1311"/>
      <c r="AC33" s="1311"/>
      <c r="AD33" s="1311"/>
      <c r="AE33" s="1312"/>
    </row>
    <row r="34" spans="1:31" ht="24.75" customHeight="1">
      <c r="B34" s="1313" t="s">
        <v>49</v>
      </c>
      <c r="C34" s="1313"/>
      <c r="D34" s="1313"/>
      <c r="E34" s="1313"/>
      <c r="F34" s="1313"/>
      <c r="G34" s="1313"/>
      <c r="H34" s="1313"/>
      <c r="I34" s="1313"/>
      <c r="J34" s="1313"/>
      <c r="K34" s="1313"/>
      <c r="L34" s="1313"/>
      <c r="M34" s="215"/>
      <c r="N34" s="216"/>
      <c r="O34" s="216"/>
      <c r="P34" s="216"/>
      <c r="Q34" s="216"/>
      <c r="R34" s="216"/>
      <c r="S34" s="216"/>
      <c r="T34" s="216"/>
      <c r="U34" s="216"/>
      <c r="V34" s="216"/>
      <c r="W34" s="216"/>
      <c r="X34" s="216"/>
      <c r="Y34" s="216"/>
      <c r="Z34" s="216"/>
      <c r="AA34" s="216"/>
      <c r="AB34" s="216"/>
      <c r="AC34" s="216"/>
      <c r="AD34" s="216"/>
      <c r="AE34" s="217"/>
    </row>
    <row r="35" spans="1:31" ht="24.75" customHeight="1">
      <c r="A35" s="58"/>
      <c r="B35" s="1313"/>
      <c r="C35" s="1313"/>
      <c r="D35" s="1313"/>
      <c r="E35" s="1313"/>
      <c r="F35" s="1313"/>
      <c r="G35" s="1313"/>
      <c r="H35" s="1313"/>
      <c r="I35" s="1313"/>
      <c r="J35" s="1313"/>
      <c r="K35" s="1313"/>
      <c r="L35" s="1313"/>
      <c r="M35" s="218"/>
      <c r="N35" s="62"/>
      <c r="O35" s="62"/>
      <c r="P35" s="62"/>
      <c r="Q35" s="62"/>
      <c r="R35" s="62"/>
      <c r="S35" s="62"/>
      <c r="T35" s="62"/>
      <c r="U35" s="62"/>
      <c r="V35" s="62"/>
      <c r="W35" s="62"/>
      <c r="X35" s="62"/>
      <c r="Y35" s="62"/>
      <c r="Z35" s="62"/>
      <c r="AA35" s="62"/>
      <c r="AB35" s="62"/>
      <c r="AC35" s="62"/>
      <c r="AD35" s="62"/>
      <c r="AE35" s="219"/>
    </row>
    <row r="36" spans="1:31" ht="18" customHeight="1">
      <c r="A36" s="58"/>
      <c r="B36" s="58"/>
    </row>
    <row r="37" spans="1:31" ht="18" customHeight="1">
      <c r="A37" s="58"/>
      <c r="B37" s="58"/>
    </row>
    <row r="38" spans="1:31" ht="18" customHeight="1">
      <c r="A38" s="58"/>
      <c r="B38" s="58"/>
    </row>
    <row r="39" spans="1:31" ht="18" customHeight="1">
      <c r="A39" s="58"/>
    </row>
    <row r="40" spans="1:31" ht="18" customHeight="1"/>
    <row r="41" spans="1:31" ht="18" customHeight="1"/>
    <row r="42" spans="1:31" ht="18" customHeight="1"/>
    <row r="43" spans="1:31" ht="18" customHeight="1"/>
    <row r="44" spans="1:31" ht="18" customHeight="1"/>
    <row r="45" spans="1:31" ht="18" customHeight="1"/>
    <row r="46" spans="1:31" ht="18" customHeight="1"/>
    <row r="47" spans="1:31" ht="18" customHeight="1"/>
    <row r="48" spans="1:31" ht="18" customHeight="1">
      <c r="D48" s="58"/>
    </row>
    <row r="49" spans="3:7" ht="18" customHeight="1"/>
    <row r="50" spans="3:7" ht="18" customHeight="1"/>
    <row r="51" spans="3:7" ht="18" customHeight="1"/>
    <row r="52" spans="3:7" ht="18" customHeight="1">
      <c r="E52" s="58"/>
    </row>
    <row r="53" spans="3:7" ht="15" customHeight="1">
      <c r="C53" s="58"/>
    </row>
    <row r="54" spans="3:7" ht="15" customHeight="1">
      <c r="G54" s="58"/>
    </row>
    <row r="55" spans="3:7" ht="15" customHeight="1">
      <c r="G55" s="58"/>
    </row>
    <row r="56" spans="3:7" ht="15" customHeight="1">
      <c r="G56" s="58"/>
    </row>
    <row r="57" spans="3:7" ht="15" customHeight="1"/>
    <row r="58" spans="3:7" ht="15" customHeight="1"/>
    <row r="59" spans="3:7" ht="15" customHeight="1"/>
    <row r="60" spans="3:7" ht="15" customHeight="1"/>
    <row r="61" spans="3:7" ht="15" customHeight="1"/>
    <row r="62" spans="3:7" ht="15" customHeight="1"/>
    <row r="63" spans="3:7" ht="15" customHeight="1"/>
    <row r="64" spans="3:7" ht="15" customHeight="1"/>
  </sheetData>
  <sheetProtection password="CC5B" sheet="1" objects="1" scenarios="1"/>
  <mergeCells count="12">
    <mergeCell ref="B32:L33"/>
    <mergeCell ref="M32:AE33"/>
    <mergeCell ref="B34:L35"/>
    <mergeCell ref="W2:AF2"/>
    <mergeCell ref="A5:AF5"/>
    <mergeCell ref="M30:AE30"/>
    <mergeCell ref="M31:AE31"/>
    <mergeCell ref="B30:L31"/>
    <mergeCell ref="U13:AE13"/>
    <mergeCell ref="U19:AE19"/>
    <mergeCell ref="U14:AD14"/>
    <mergeCell ref="U20:AD20"/>
  </mergeCells>
  <phoneticPr fontId="5"/>
  <printOptions horizontalCentered="1"/>
  <pageMargins left="0.70866141732283472" right="0.70866141732283472" top="0.59055118110236227" bottom="0.39370078740157483" header="0.51181102362204722" footer="0.39370078740157483"/>
  <pageSetup paperSize="9" orientation="portrait" cellComments="asDisplayed"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1">
    <tabColor theme="1" tint="0.499984740745262"/>
    <pageSetUpPr fitToPage="1"/>
  </sheetPr>
  <dimension ref="A1:M24"/>
  <sheetViews>
    <sheetView showGridLines="0" zoomScale="85" zoomScaleNormal="85" workbookViewId="0">
      <selection activeCell="D34" sqref="D34"/>
    </sheetView>
  </sheetViews>
  <sheetFormatPr defaultColWidth="9" defaultRowHeight="21.75" customHeight="1"/>
  <cols>
    <col min="1" max="1" width="3" style="419" customWidth="1"/>
    <col min="2" max="2" width="27.25" style="422" customWidth="1"/>
    <col min="3" max="3" width="4.75" style="419" customWidth="1"/>
    <col min="4" max="4" width="3.75" style="419" bestFit="1" customWidth="1"/>
    <col min="5" max="5" width="11.875" style="419" bestFit="1" customWidth="1"/>
    <col min="6" max="10" width="9" style="419"/>
    <col min="11" max="11" width="4.75" style="419" hidden="1" customWidth="1"/>
    <col min="12" max="12" width="10.75" style="419" hidden="1" customWidth="1"/>
    <col min="13" max="13" width="14.125" style="419" hidden="1" customWidth="1"/>
    <col min="14" max="16384" width="9" style="419"/>
  </cols>
  <sheetData>
    <row r="1" spans="1:13" ht="21.75" customHeight="1">
      <c r="A1" s="628" t="s">
        <v>868</v>
      </c>
      <c r="B1" s="628"/>
      <c r="C1" s="628"/>
      <c r="D1" s="628"/>
      <c r="E1" s="628"/>
      <c r="F1" s="628"/>
      <c r="G1" s="628"/>
      <c r="H1" s="628"/>
      <c r="I1" s="628"/>
      <c r="J1" s="628"/>
    </row>
    <row r="2" spans="1:13" ht="21.75" customHeight="1">
      <c r="B2" s="422" t="s">
        <v>787</v>
      </c>
      <c r="C2" s="629" t="s">
        <v>789</v>
      </c>
      <c r="D2" s="629"/>
    </row>
    <row r="4" spans="1:13" ht="21.75" customHeight="1">
      <c r="B4" s="417" t="s">
        <v>751</v>
      </c>
      <c r="C4" s="415">
        <v>6</v>
      </c>
      <c r="D4" s="418" t="s">
        <v>750</v>
      </c>
      <c r="E4" s="416" t="s">
        <v>978</v>
      </c>
      <c r="K4" s="420" t="str">
        <f>TEXT(C4,"00")</f>
        <v>06</v>
      </c>
      <c r="L4" s="421" t="str">
        <f>TEXT(E4,"000000")</f>
        <v>######</v>
      </c>
      <c r="M4" s="420" t="str">
        <f>CONCATENATE(K4,L4)</f>
        <v>06######</v>
      </c>
    </row>
    <row r="6" spans="1:13" ht="43.5" customHeight="1">
      <c r="B6" s="422" t="s">
        <v>51</v>
      </c>
      <c r="C6" s="634" t="s">
        <v>979</v>
      </c>
      <c r="D6" s="634"/>
      <c r="E6" s="634"/>
      <c r="F6" s="634"/>
      <c r="G6" s="634"/>
      <c r="H6" s="634"/>
    </row>
    <row r="8" spans="1:13" ht="21.75" customHeight="1">
      <c r="B8" s="422" t="s">
        <v>524</v>
      </c>
      <c r="C8" s="633" t="s">
        <v>998</v>
      </c>
      <c r="D8" s="633"/>
      <c r="E8" s="633"/>
      <c r="F8" s="633"/>
      <c r="G8" s="633"/>
      <c r="H8" s="633"/>
    </row>
    <row r="10" spans="1:13" ht="21.75" customHeight="1">
      <c r="B10" s="422" t="s">
        <v>542</v>
      </c>
      <c r="C10" s="633" t="s">
        <v>980</v>
      </c>
      <c r="D10" s="633"/>
      <c r="E10" s="633"/>
    </row>
    <row r="11" spans="1:13" s="474" customFormat="1" ht="21.75" customHeight="1">
      <c r="B11" s="422"/>
    </row>
    <row r="12" spans="1:13" s="525" customFormat="1" ht="21.75" customHeight="1">
      <c r="B12" s="527" t="s">
        <v>976</v>
      </c>
      <c r="C12" s="637" t="s">
        <v>961</v>
      </c>
      <c r="D12" s="637"/>
      <c r="E12" s="637"/>
    </row>
    <row r="13" spans="1:13" s="525" customFormat="1" ht="21.75" customHeight="1">
      <c r="B13" s="422"/>
      <c r="C13" s="487"/>
    </row>
    <row r="14" spans="1:13" ht="43.5" customHeight="1">
      <c r="B14" s="422" t="s">
        <v>1002</v>
      </c>
      <c r="C14" s="635" t="s">
        <v>960</v>
      </c>
      <c r="D14" s="635"/>
      <c r="E14" s="635"/>
      <c r="F14" s="635"/>
      <c r="G14" s="635"/>
      <c r="H14" s="635"/>
    </row>
    <row r="15" spans="1:13" ht="21.75" customHeight="1">
      <c r="C15" s="487" t="s">
        <v>1003</v>
      </c>
    </row>
    <row r="16" spans="1:13" ht="21.75" customHeight="1">
      <c r="B16" s="491" t="s">
        <v>871</v>
      </c>
      <c r="C16" s="636" t="s">
        <v>872</v>
      </c>
      <c r="D16" s="636"/>
      <c r="E16" s="636"/>
      <c r="F16" s="636"/>
      <c r="G16" s="636"/>
      <c r="H16" s="636"/>
    </row>
    <row r="18" spans="2:8" ht="21.75" customHeight="1">
      <c r="B18" s="422" t="s">
        <v>348</v>
      </c>
      <c r="C18" s="633" t="s">
        <v>831</v>
      </c>
      <c r="D18" s="633"/>
      <c r="E18" s="633"/>
      <c r="F18" s="633"/>
      <c r="G18" s="633"/>
      <c r="H18" s="633"/>
    </row>
    <row r="20" spans="2:8" ht="21.75" customHeight="1">
      <c r="B20" s="422" t="s">
        <v>832</v>
      </c>
      <c r="C20" s="633" t="s">
        <v>981</v>
      </c>
      <c r="D20" s="633"/>
      <c r="E20" s="633"/>
      <c r="F20" s="424"/>
      <c r="G20" s="424"/>
      <c r="H20" s="424"/>
    </row>
    <row r="21" spans="2:8" s="512" customFormat="1" ht="21.75" customHeight="1">
      <c r="B21" s="422"/>
    </row>
    <row r="22" spans="2:8" s="512" customFormat="1" ht="21.75" customHeight="1">
      <c r="B22" s="491" t="s">
        <v>892</v>
      </c>
      <c r="C22" s="632" t="s">
        <v>894</v>
      </c>
      <c r="D22" s="632"/>
      <c r="E22" s="632"/>
      <c r="F22" s="632"/>
      <c r="G22" s="632"/>
      <c r="H22" s="632"/>
    </row>
    <row r="23" spans="2:8" s="512" customFormat="1" ht="21.75" customHeight="1">
      <c r="B23" s="422"/>
    </row>
    <row r="24" spans="2:8" s="512" customFormat="1" ht="21.75" customHeight="1">
      <c r="B24" s="422" t="s">
        <v>893</v>
      </c>
      <c r="C24" s="633" t="s">
        <v>897</v>
      </c>
      <c r="D24" s="633"/>
      <c r="E24" s="633"/>
      <c r="F24" s="633"/>
      <c r="G24" s="633"/>
      <c r="H24" s="633"/>
    </row>
  </sheetData>
  <sheetProtection selectLockedCells="1"/>
  <mergeCells count="12">
    <mergeCell ref="C22:H22"/>
    <mergeCell ref="C24:H24"/>
    <mergeCell ref="A1:J1"/>
    <mergeCell ref="C20:E20"/>
    <mergeCell ref="C2:D2"/>
    <mergeCell ref="C6:H6"/>
    <mergeCell ref="C8:H8"/>
    <mergeCell ref="C10:E10"/>
    <mergeCell ref="C14:H14"/>
    <mergeCell ref="C18:H18"/>
    <mergeCell ref="C16:H16"/>
    <mergeCell ref="C12:E12"/>
  </mergeCells>
  <phoneticPr fontId="3"/>
  <conditionalFormatting sqref="C4">
    <cfRule type="expression" dxfId="110" priority="11">
      <formula>IF($C$4="",TRUE)</formula>
    </cfRule>
  </conditionalFormatting>
  <conditionalFormatting sqref="E4">
    <cfRule type="expression" dxfId="109" priority="10">
      <formula>IF($E$4="",TRUE)</formula>
    </cfRule>
  </conditionalFormatting>
  <conditionalFormatting sqref="C6:H6">
    <cfRule type="expression" dxfId="108" priority="9">
      <formula>IF($C$6="",TRUE)</formula>
    </cfRule>
  </conditionalFormatting>
  <conditionalFormatting sqref="C8">
    <cfRule type="expression" dxfId="107" priority="8">
      <formula>IF($C$8="",TRUE)</formula>
    </cfRule>
  </conditionalFormatting>
  <conditionalFormatting sqref="C10:E10">
    <cfRule type="expression" dxfId="106" priority="7">
      <formula>IF($C$10="",TRUE)</formula>
    </cfRule>
  </conditionalFormatting>
  <conditionalFormatting sqref="C14:H14">
    <cfRule type="expression" dxfId="105" priority="6">
      <formula>IF($C$14="",TRUE)</formula>
    </cfRule>
  </conditionalFormatting>
  <conditionalFormatting sqref="C18:H18">
    <cfRule type="expression" dxfId="104" priority="5">
      <formula>IF($C$18="",TRUE)</formula>
    </cfRule>
  </conditionalFormatting>
  <conditionalFormatting sqref="F20:H20">
    <cfRule type="expression" dxfId="103" priority="4">
      <formula>IF($C$18="",TRUE)</formula>
    </cfRule>
  </conditionalFormatting>
  <conditionalFormatting sqref="C20:E20">
    <cfRule type="expression" dxfId="102" priority="3">
      <formula>IF($C$10="",TRUE)</formula>
    </cfRule>
  </conditionalFormatting>
  <conditionalFormatting sqref="C24:H24">
    <cfRule type="expression" dxfId="101" priority="2">
      <formula>IF($C$24="",TRUE)</formula>
    </cfRule>
  </conditionalFormatting>
  <conditionalFormatting sqref="C22:H22">
    <cfRule type="expression" dxfId="100" priority="1">
      <formula>IF($C$22="",TRUE)</formula>
    </cfRule>
  </conditionalFormatting>
  <dataValidations count="8">
    <dataValidation type="textLength" imeMode="halfAlpha" operator="lessThanOrEqual" allowBlank="1" showInputMessage="1" showErrorMessage="1" prompt="半角英数字で12文字以内です" sqref="C20:E20">
      <formula1>12</formula1>
    </dataValidation>
    <dataValidation type="custom" operator="lessThanOrEqual" allowBlank="1" showInputMessage="1" showErrorMessage="1" prompt="全角で30文字以内です" sqref="C14:H14">
      <formula1>AND(C14=DBCS(C14),LEN(C14)&lt;=30)</formula1>
    </dataValidation>
    <dataValidation type="custom" operator="lessThanOrEqual" allowBlank="1" showInputMessage="1" showErrorMessage="1" prompt="全角で20文字以内です" sqref="C8">
      <formula1>AND(C8=DBCS(C8),LEN(C8)&lt;=20)</formula1>
    </dataValidation>
    <dataValidation type="whole" imeMode="halfAlpha" allowBlank="1" showInputMessage="1" showErrorMessage="1" prompt="半角数字で8文字です" sqref="C4">
      <formula1>0</formula1>
      <formula2>99999999</formula2>
    </dataValidation>
    <dataValidation type="textLength" imeMode="halfAlpha" operator="equal" allowBlank="1" showInputMessage="1" showErrorMessage="1" prompt="半角英数字で8文字です" sqref="C10:E10">
      <formula1>8</formula1>
    </dataValidation>
    <dataValidation type="custom" operator="lessThanOrEqual" allowBlank="1" showInputMessage="1" showErrorMessage="1" prompt="全角で60文字以内です" sqref="C6">
      <formula1>AND(C6=DBCS(C6),LEN(C6)&lt;=60)</formula1>
    </dataValidation>
    <dataValidation type="custom" operator="lessThanOrEqual" allowBlank="1" showInputMessage="1" showErrorMessage="1" prompt="全角のみ有効です" sqref="C18 C24">
      <formula1>AND(C18=DBCS(C18))</formula1>
    </dataValidation>
    <dataValidation type="custom" allowBlank="1" showInputMessage="1" showErrorMessage="1" prompt="全角のみ有効です" sqref="C22:H22">
      <formula1>AND(C22=DBCS(C22))</formula1>
    </dataValidation>
  </dataValidations>
  <pageMargins left="0.70866141732283472" right="0.70866141732283472" top="0.74803149606299213" bottom="0.74803149606299213" header="0.31496062992125984" footer="0.31496062992125984"/>
  <pageSetup paperSize="9" scale="72" orientation="portrait" cellComments="asDisplayed"/>
  <legacyDrawing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リスト!$H$2:$H$3</xm:f>
          </x14:formula1>
          <xm:sqref>C2:D2</xm:sqref>
        </x14:dataValidation>
      </x14:dataValidations>
    </ext>
  </extLst>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pageSetUpPr fitToPage="1"/>
  </sheetPr>
  <dimension ref="A1:AF64"/>
  <sheetViews>
    <sheetView showGridLines="0" topLeftCell="A22" zoomScale="90" zoomScaleNormal="100" workbookViewId="0">
      <selection activeCell="AA7" sqref="AA7"/>
    </sheetView>
  </sheetViews>
  <sheetFormatPr defaultColWidth="9" defaultRowHeight="13.5"/>
  <cols>
    <col min="1" max="1" width="1.25" style="56" customWidth="1"/>
    <col min="2" max="89" width="2.5" style="56" customWidth="1"/>
    <col min="90" max="16384" width="9" style="56"/>
  </cols>
  <sheetData>
    <row r="1" spans="1:32">
      <c r="A1" s="58"/>
      <c r="B1" s="58"/>
    </row>
    <row r="2" spans="1:32">
      <c r="B2" s="58"/>
      <c r="V2" s="1322" t="s">
        <v>668</v>
      </c>
      <c r="W2" s="1322"/>
      <c r="X2" s="1323" t="s">
        <v>1019</v>
      </c>
      <c r="Y2" s="1324"/>
      <c r="Z2" s="56" t="s">
        <v>284</v>
      </c>
      <c r="AA2" s="1323" t="s">
        <v>1020</v>
      </c>
      <c r="AB2" s="1324"/>
      <c r="AC2" s="56" t="s">
        <v>285</v>
      </c>
      <c r="AD2" s="1323" t="s">
        <v>1020</v>
      </c>
      <c r="AE2" s="1324"/>
      <c r="AF2" s="56" t="s">
        <v>286</v>
      </c>
    </row>
    <row r="3" spans="1:32">
      <c r="B3" s="58"/>
      <c r="W3" s="61"/>
      <c r="X3" s="61"/>
      <c r="Y3" s="61"/>
      <c r="Z3" s="61"/>
      <c r="AA3" s="61"/>
      <c r="AB3" s="61"/>
      <c r="AC3" s="61"/>
      <c r="AD3" s="61"/>
      <c r="AE3" s="61"/>
      <c r="AF3" s="61"/>
    </row>
    <row r="4" spans="1:32">
      <c r="A4" s="58"/>
      <c r="B4" s="58"/>
    </row>
    <row r="5" spans="1:32" ht="22.5" customHeight="1">
      <c r="A5" s="1315" t="s">
        <v>114</v>
      </c>
      <c r="B5" s="1315"/>
      <c r="C5" s="1315"/>
      <c r="D5" s="1315"/>
      <c r="E5" s="1315"/>
      <c r="F5" s="1315"/>
      <c r="G5" s="1315"/>
      <c r="H5" s="1315"/>
      <c r="I5" s="1315"/>
      <c r="J5" s="1315"/>
      <c r="K5" s="1315"/>
      <c r="L5" s="1315"/>
      <c r="M5" s="1315"/>
      <c r="N5" s="1315"/>
      <c r="O5" s="1315"/>
      <c r="P5" s="1315"/>
      <c r="Q5" s="1315"/>
      <c r="R5" s="1315"/>
      <c r="S5" s="1315"/>
      <c r="T5" s="1315"/>
      <c r="U5" s="1315"/>
      <c r="V5" s="1315"/>
      <c r="W5" s="1315"/>
      <c r="X5" s="1315"/>
      <c r="Y5" s="1315"/>
      <c r="Z5" s="1315"/>
      <c r="AA5" s="1315"/>
      <c r="AB5" s="1315"/>
      <c r="AC5" s="1315"/>
      <c r="AD5" s="1315"/>
      <c r="AE5" s="1315"/>
      <c r="AF5" s="1315"/>
    </row>
    <row r="6" spans="1:32">
      <c r="A6" s="58"/>
      <c r="B6" s="58"/>
    </row>
    <row r="7" spans="1:32" ht="15" customHeight="1">
      <c r="A7" s="58"/>
      <c r="B7" s="58"/>
    </row>
    <row r="8" spans="1:32" s="58" customFormat="1" ht="18" customHeight="1">
      <c r="B8" s="58" t="s">
        <v>115</v>
      </c>
      <c r="C8" s="57"/>
      <c r="D8" s="57"/>
      <c r="E8" s="57"/>
      <c r="F8" s="57"/>
      <c r="G8" s="57"/>
      <c r="H8" s="57"/>
      <c r="I8" s="57"/>
      <c r="J8" s="57"/>
      <c r="K8" s="57"/>
      <c r="L8" s="57"/>
      <c r="M8" s="57"/>
      <c r="N8" s="57"/>
      <c r="O8" s="57"/>
      <c r="P8" s="57"/>
      <c r="Q8" s="57"/>
      <c r="R8" s="57"/>
      <c r="S8" s="57"/>
      <c r="T8" s="57"/>
      <c r="U8" s="57"/>
      <c r="V8" s="57"/>
      <c r="W8" s="57"/>
      <c r="X8" s="57"/>
      <c r="Y8" s="57"/>
      <c r="Z8" s="57"/>
      <c r="AA8" s="57"/>
      <c r="AB8" s="57"/>
      <c r="AC8" s="57"/>
      <c r="AD8" s="57"/>
      <c r="AE8" s="57"/>
      <c r="AF8" s="57"/>
    </row>
    <row r="9" spans="1:32" ht="18" customHeight="1">
      <c r="A9" s="58"/>
      <c r="B9" s="58"/>
    </row>
    <row r="10" spans="1:32" ht="18" customHeight="1">
      <c r="B10" s="58"/>
      <c r="D10" s="58"/>
      <c r="M10" s="58" t="s">
        <v>294</v>
      </c>
    </row>
    <row r="11" spans="1:32" ht="18" customHeight="1">
      <c r="B11" s="58"/>
      <c r="D11" s="58"/>
      <c r="N11" s="58" t="s">
        <v>295</v>
      </c>
      <c r="U11" s="1321" t="s">
        <v>296</v>
      </c>
      <c r="V11" s="1321"/>
      <c r="W11" s="1321"/>
      <c r="X11" s="1321"/>
      <c r="Y11" s="1321"/>
      <c r="Z11" s="1321"/>
      <c r="AA11" s="1321"/>
      <c r="AB11" s="1321"/>
      <c r="AC11" s="1321"/>
      <c r="AD11" s="1321"/>
    </row>
    <row r="12" spans="1:32" ht="18" customHeight="1">
      <c r="B12" s="58"/>
      <c r="D12" s="58"/>
      <c r="N12" s="58"/>
      <c r="U12" s="1320" t="s">
        <v>297</v>
      </c>
      <c r="V12" s="1321"/>
      <c r="W12" s="1321"/>
      <c r="X12" s="1321"/>
      <c r="Y12" s="1321"/>
      <c r="Z12" s="1321"/>
      <c r="AA12" s="1321"/>
      <c r="AB12" s="1321"/>
      <c r="AC12" s="1321"/>
      <c r="AD12" s="1321"/>
    </row>
    <row r="13" spans="1:32" ht="42" customHeight="1">
      <c r="B13" s="58"/>
      <c r="D13" s="58"/>
      <c r="N13" s="58" t="s">
        <v>298</v>
      </c>
      <c r="U13" s="1321" t="s">
        <v>299</v>
      </c>
      <c r="V13" s="1321"/>
      <c r="W13" s="1321"/>
      <c r="X13" s="1321"/>
      <c r="Y13" s="1321"/>
      <c r="Z13" s="1321"/>
      <c r="AA13" s="1321"/>
      <c r="AB13" s="1321"/>
      <c r="AC13" s="1321"/>
      <c r="AD13" s="1321"/>
    </row>
    <row r="14" spans="1:32" ht="18" customHeight="1">
      <c r="B14" s="58"/>
      <c r="C14" s="58"/>
      <c r="M14" s="63"/>
      <c r="N14" s="62" t="s">
        <v>300</v>
      </c>
      <c r="O14" s="63"/>
      <c r="P14" s="62"/>
      <c r="Q14" s="63"/>
      <c r="R14" s="63"/>
      <c r="S14" s="63"/>
      <c r="T14" s="63"/>
      <c r="U14" s="1331" t="s">
        <v>301</v>
      </c>
      <c r="V14" s="1331"/>
      <c r="W14" s="1331"/>
      <c r="X14" s="1331"/>
      <c r="Y14" s="1331"/>
      <c r="Z14" s="1331"/>
      <c r="AA14" s="1331"/>
      <c r="AB14" s="1331"/>
      <c r="AC14" s="1331"/>
      <c r="AD14" s="1331"/>
      <c r="AE14" s="510"/>
    </row>
    <row r="15" spans="1:32" ht="18" customHeight="1">
      <c r="B15" s="58"/>
      <c r="C15" s="58"/>
      <c r="M15" s="58"/>
    </row>
    <row r="16" spans="1:32" ht="18" customHeight="1">
      <c r="B16" s="58"/>
      <c r="C16" s="58"/>
      <c r="I16" s="58"/>
      <c r="M16" s="58" t="s">
        <v>302</v>
      </c>
    </row>
    <row r="17" spans="1:31" ht="18" customHeight="1">
      <c r="B17" s="58"/>
      <c r="C17" s="58"/>
      <c r="I17" s="58"/>
      <c r="N17" s="58" t="s">
        <v>295</v>
      </c>
      <c r="U17" s="1332" t="s">
        <v>445</v>
      </c>
      <c r="V17" s="1332"/>
      <c r="W17" s="1332"/>
      <c r="X17" s="1332"/>
      <c r="Y17" s="1332"/>
      <c r="Z17" s="1332"/>
      <c r="AA17" s="1332"/>
      <c r="AB17" s="1332"/>
      <c r="AC17" s="1332"/>
      <c r="AD17" s="1332"/>
    </row>
    <row r="18" spans="1:31" ht="18" customHeight="1">
      <c r="B18" s="58"/>
      <c r="C18" s="58"/>
      <c r="I18" s="58"/>
      <c r="N18" s="58"/>
      <c r="U18" s="1320" t="s">
        <v>442</v>
      </c>
      <c r="V18" s="1321"/>
      <c r="W18" s="1321"/>
      <c r="X18" s="1321"/>
      <c r="Y18" s="1321"/>
      <c r="Z18" s="1321"/>
      <c r="AA18" s="1321"/>
      <c r="AB18" s="1321"/>
      <c r="AC18" s="1321"/>
      <c r="AD18" s="1321"/>
    </row>
    <row r="19" spans="1:31" ht="42" customHeight="1">
      <c r="B19" s="58"/>
      <c r="C19" s="58"/>
      <c r="I19" s="58"/>
      <c r="N19" s="58" t="s">
        <v>303</v>
      </c>
      <c r="U19" s="1321" t="s">
        <v>443</v>
      </c>
      <c r="V19" s="1321"/>
      <c r="W19" s="1321"/>
      <c r="X19" s="1321"/>
      <c r="Y19" s="1321"/>
      <c r="Z19" s="1321"/>
      <c r="AA19" s="1321"/>
      <c r="AB19" s="1321"/>
      <c r="AC19" s="1321"/>
      <c r="AD19" s="1321"/>
    </row>
    <row r="20" spans="1:31" ht="18" customHeight="1">
      <c r="B20" s="58"/>
      <c r="C20" s="58"/>
      <c r="D20" s="58"/>
      <c r="M20" s="63"/>
      <c r="N20" s="62" t="s">
        <v>304</v>
      </c>
      <c r="O20" s="63"/>
      <c r="P20" s="63"/>
      <c r="Q20" s="63"/>
      <c r="R20" s="63"/>
      <c r="S20" s="63"/>
      <c r="T20" s="63"/>
      <c r="U20" s="1331" t="s">
        <v>444</v>
      </c>
      <c r="V20" s="1331"/>
      <c r="W20" s="1331"/>
      <c r="X20" s="1331"/>
      <c r="Y20" s="1331"/>
      <c r="Z20" s="1331"/>
      <c r="AA20" s="1331"/>
      <c r="AB20" s="1331"/>
      <c r="AC20" s="1331"/>
      <c r="AD20" s="1331"/>
      <c r="AE20" s="510"/>
    </row>
    <row r="21" spans="1:31" ht="18" customHeight="1">
      <c r="A21" s="58"/>
      <c r="B21" s="58"/>
    </row>
    <row r="22" spans="1:31" ht="18" customHeight="1">
      <c r="A22" s="58"/>
      <c r="B22" s="58"/>
    </row>
    <row r="23" spans="1:31" ht="18" customHeight="1">
      <c r="A23" s="58" t="s">
        <v>305</v>
      </c>
      <c r="B23" s="58"/>
      <c r="E23" s="58"/>
    </row>
    <row r="24" spans="1:31" ht="18" customHeight="1">
      <c r="A24" s="58" t="s">
        <v>306</v>
      </c>
      <c r="B24" s="58"/>
      <c r="C24" s="58"/>
    </row>
    <row r="25" spans="1:31" ht="18" customHeight="1">
      <c r="A25" s="58"/>
      <c r="B25" s="58"/>
      <c r="C25" s="58"/>
    </row>
    <row r="26" spans="1:31" ht="18" customHeight="1">
      <c r="A26" s="58"/>
      <c r="B26" s="58"/>
      <c r="G26" s="58"/>
    </row>
    <row r="27" spans="1:31" ht="18" customHeight="1">
      <c r="B27" s="58"/>
      <c r="G27" s="58"/>
      <c r="P27" s="58" t="s">
        <v>66</v>
      </c>
    </row>
    <row r="28" spans="1:31" ht="18" customHeight="1">
      <c r="B28" s="58"/>
      <c r="G28" s="58"/>
      <c r="P28" s="58"/>
    </row>
    <row r="29" spans="1:31" ht="18" customHeight="1">
      <c r="B29" s="58"/>
      <c r="G29" s="58"/>
      <c r="P29" s="58"/>
    </row>
    <row r="30" spans="1:31" ht="24.75" customHeight="1">
      <c r="B30" s="1313" t="s">
        <v>307</v>
      </c>
      <c r="C30" s="1313"/>
      <c r="D30" s="1313"/>
      <c r="E30" s="1313"/>
      <c r="F30" s="1313"/>
      <c r="G30" s="1313"/>
      <c r="H30" s="1313"/>
      <c r="I30" s="1313"/>
      <c r="J30" s="1313"/>
      <c r="K30" s="1313"/>
      <c r="L30" s="1313"/>
      <c r="M30" s="1316" t="s">
        <v>116</v>
      </c>
      <c r="N30" s="1316"/>
      <c r="O30" s="1316"/>
      <c r="P30" s="1316"/>
      <c r="Q30" s="1316"/>
      <c r="R30" s="1316"/>
      <c r="S30" s="1316"/>
      <c r="T30" s="1316"/>
      <c r="U30" s="1316"/>
      <c r="V30" s="1316"/>
      <c r="W30" s="1316"/>
      <c r="X30" s="1316"/>
      <c r="Y30" s="1316"/>
      <c r="Z30" s="1316"/>
      <c r="AA30" s="1316"/>
      <c r="AB30" s="1316"/>
      <c r="AC30" s="1316"/>
      <c r="AD30" s="1316"/>
      <c r="AE30" s="1316"/>
    </row>
    <row r="31" spans="1:31" ht="24.75" customHeight="1">
      <c r="A31" s="58"/>
      <c r="B31" s="1313"/>
      <c r="C31" s="1313"/>
      <c r="D31" s="1313"/>
      <c r="E31" s="1313"/>
      <c r="F31" s="1313"/>
      <c r="G31" s="1313"/>
      <c r="H31" s="1313"/>
      <c r="I31" s="1313"/>
      <c r="J31" s="1313"/>
      <c r="K31" s="1313"/>
      <c r="L31" s="1313"/>
      <c r="M31" s="1317" t="s">
        <v>117</v>
      </c>
      <c r="N31" s="1317"/>
      <c r="O31" s="1317"/>
      <c r="P31" s="1317"/>
      <c r="Q31" s="1317"/>
      <c r="R31" s="1317"/>
      <c r="S31" s="1317"/>
      <c r="T31" s="1317"/>
      <c r="U31" s="1317"/>
      <c r="V31" s="1317"/>
      <c r="W31" s="1317"/>
      <c r="X31" s="1317"/>
      <c r="Y31" s="1317"/>
      <c r="Z31" s="1317"/>
      <c r="AA31" s="1317"/>
      <c r="AB31" s="1317"/>
      <c r="AC31" s="1317"/>
      <c r="AD31" s="1317"/>
      <c r="AE31" s="1317"/>
    </row>
    <row r="32" spans="1:31" ht="24.75" customHeight="1">
      <c r="B32" s="1301" t="s">
        <v>118</v>
      </c>
      <c r="C32" s="1302"/>
      <c r="D32" s="1302"/>
      <c r="E32" s="1302"/>
      <c r="F32" s="1302"/>
      <c r="G32" s="1302"/>
      <c r="H32" s="1302"/>
      <c r="I32" s="1302"/>
      <c r="J32" s="1302"/>
      <c r="K32" s="1302"/>
      <c r="L32" s="1303"/>
      <c r="M32" s="1307" t="s">
        <v>48</v>
      </c>
      <c r="N32" s="1308"/>
      <c r="O32" s="1308"/>
      <c r="P32" s="1308"/>
      <c r="Q32" s="1308"/>
      <c r="R32" s="1308"/>
      <c r="S32" s="1308"/>
      <c r="T32" s="1308"/>
      <c r="U32" s="1308"/>
      <c r="V32" s="1308"/>
      <c r="W32" s="1308"/>
      <c r="X32" s="1308"/>
      <c r="Y32" s="1308"/>
      <c r="Z32" s="1308"/>
      <c r="AA32" s="1308"/>
      <c r="AB32" s="1308"/>
      <c r="AC32" s="1308"/>
      <c r="AD32" s="1308"/>
      <c r="AE32" s="1309"/>
    </row>
    <row r="33" spans="1:31" ht="24.75" customHeight="1">
      <c r="A33" s="58"/>
      <c r="B33" s="1304"/>
      <c r="C33" s="1305"/>
      <c r="D33" s="1305"/>
      <c r="E33" s="1305"/>
      <c r="F33" s="1305"/>
      <c r="G33" s="1305"/>
      <c r="H33" s="1305"/>
      <c r="I33" s="1305"/>
      <c r="J33" s="1305"/>
      <c r="K33" s="1305"/>
      <c r="L33" s="1306"/>
      <c r="M33" s="1310"/>
      <c r="N33" s="1311"/>
      <c r="O33" s="1311"/>
      <c r="P33" s="1311"/>
      <c r="Q33" s="1311"/>
      <c r="R33" s="1311"/>
      <c r="S33" s="1311"/>
      <c r="T33" s="1311"/>
      <c r="U33" s="1311"/>
      <c r="V33" s="1311"/>
      <c r="W33" s="1311"/>
      <c r="X33" s="1311"/>
      <c r="Y33" s="1311"/>
      <c r="Z33" s="1311"/>
      <c r="AA33" s="1311"/>
      <c r="AB33" s="1311"/>
      <c r="AC33" s="1311"/>
      <c r="AD33" s="1311"/>
      <c r="AE33" s="1312"/>
    </row>
    <row r="34" spans="1:31" ht="24.75" customHeight="1">
      <c r="B34" s="1313" t="s">
        <v>49</v>
      </c>
      <c r="C34" s="1313"/>
      <c r="D34" s="1313"/>
      <c r="E34" s="1313"/>
      <c r="F34" s="1313"/>
      <c r="G34" s="1313"/>
      <c r="H34" s="1313"/>
      <c r="I34" s="1313"/>
      <c r="J34" s="1313"/>
      <c r="K34" s="1313"/>
      <c r="L34" s="1313"/>
      <c r="M34" s="1325" t="s">
        <v>997</v>
      </c>
      <c r="N34" s="1326"/>
      <c r="O34" s="1326"/>
      <c r="P34" s="1326"/>
      <c r="Q34" s="1326"/>
      <c r="R34" s="1326"/>
      <c r="S34" s="1326"/>
      <c r="T34" s="1326"/>
      <c r="U34" s="1326"/>
      <c r="V34" s="1326"/>
      <c r="W34" s="1326"/>
      <c r="X34" s="1326"/>
      <c r="Y34" s="1326"/>
      <c r="Z34" s="1326"/>
      <c r="AA34" s="1326"/>
      <c r="AB34" s="1326"/>
      <c r="AC34" s="1326"/>
      <c r="AD34" s="1326"/>
      <c r="AE34" s="1327"/>
    </row>
    <row r="35" spans="1:31" ht="24.75" customHeight="1">
      <c r="A35" s="58"/>
      <c r="B35" s="1313"/>
      <c r="C35" s="1313"/>
      <c r="D35" s="1313"/>
      <c r="E35" s="1313"/>
      <c r="F35" s="1313"/>
      <c r="G35" s="1313"/>
      <c r="H35" s="1313"/>
      <c r="I35" s="1313"/>
      <c r="J35" s="1313"/>
      <c r="K35" s="1313"/>
      <c r="L35" s="1313"/>
      <c r="M35" s="1328"/>
      <c r="N35" s="1329"/>
      <c r="O35" s="1329"/>
      <c r="P35" s="1329"/>
      <c r="Q35" s="1329"/>
      <c r="R35" s="1329"/>
      <c r="S35" s="1329"/>
      <c r="T35" s="1329"/>
      <c r="U35" s="1329"/>
      <c r="V35" s="1329"/>
      <c r="W35" s="1329"/>
      <c r="X35" s="1329"/>
      <c r="Y35" s="1329"/>
      <c r="Z35" s="1329"/>
      <c r="AA35" s="1329"/>
      <c r="AB35" s="1329"/>
      <c r="AC35" s="1329"/>
      <c r="AD35" s="1329"/>
      <c r="AE35" s="1330"/>
    </row>
    <row r="36" spans="1:31" ht="18" customHeight="1">
      <c r="A36" s="58"/>
      <c r="B36" s="58"/>
    </row>
    <row r="37" spans="1:31" ht="18" customHeight="1">
      <c r="A37" s="58"/>
      <c r="B37" s="58"/>
    </row>
    <row r="38" spans="1:31" ht="18" customHeight="1">
      <c r="A38" s="58"/>
      <c r="B38" s="58"/>
    </row>
    <row r="39" spans="1:31" ht="18" customHeight="1">
      <c r="A39" s="58"/>
    </row>
    <row r="40" spans="1:31" ht="18" customHeight="1"/>
    <row r="41" spans="1:31" ht="18" customHeight="1"/>
    <row r="42" spans="1:31" ht="18" customHeight="1"/>
    <row r="43" spans="1:31" ht="18" customHeight="1"/>
    <row r="44" spans="1:31" ht="18" customHeight="1"/>
    <row r="45" spans="1:31" ht="18" customHeight="1"/>
    <row r="46" spans="1:31" ht="18" customHeight="1"/>
    <row r="47" spans="1:31" ht="18" customHeight="1"/>
    <row r="48" spans="1:31" ht="18" customHeight="1">
      <c r="D48" s="58"/>
    </row>
    <row r="49" spans="3:7" ht="18" customHeight="1"/>
    <row r="50" spans="3:7" ht="18" customHeight="1"/>
    <row r="51" spans="3:7" ht="18" customHeight="1"/>
    <row r="52" spans="3:7" ht="18" customHeight="1">
      <c r="E52" s="58"/>
    </row>
    <row r="53" spans="3:7" ht="15" customHeight="1">
      <c r="C53" s="58"/>
    </row>
    <row r="54" spans="3:7" ht="15" customHeight="1">
      <c r="G54" s="58"/>
    </row>
    <row r="55" spans="3:7" ht="15" customHeight="1">
      <c r="G55" s="58"/>
    </row>
    <row r="56" spans="3:7" ht="15" customHeight="1">
      <c r="G56" s="58"/>
    </row>
    <row r="57" spans="3:7" ht="15" customHeight="1"/>
    <row r="58" spans="3:7" ht="15" customHeight="1"/>
    <row r="59" spans="3:7" ht="15" customHeight="1"/>
    <row r="60" spans="3:7" ht="15" customHeight="1"/>
    <row r="61" spans="3:7" ht="15" customHeight="1"/>
    <row r="62" spans="3:7" ht="15" customHeight="1"/>
    <row r="63" spans="3:7" ht="15" customHeight="1"/>
    <row r="64" spans="3:7" ht="15" customHeight="1"/>
  </sheetData>
  <mergeCells count="20">
    <mergeCell ref="U13:AD13"/>
    <mergeCell ref="U14:AD14"/>
    <mergeCell ref="U17:AD17"/>
    <mergeCell ref="U18:AD18"/>
    <mergeCell ref="B32:L33"/>
    <mergeCell ref="M32:AE33"/>
    <mergeCell ref="B34:L35"/>
    <mergeCell ref="M34:AE35"/>
    <mergeCell ref="U19:AD19"/>
    <mergeCell ref="U20:AD20"/>
    <mergeCell ref="M30:AE30"/>
    <mergeCell ref="M31:AE31"/>
    <mergeCell ref="B30:L31"/>
    <mergeCell ref="U12:AD12"/>
    <mergeCell ref="V2:W2"/>
    <mergeCell ref="X2:Y2"/>
    <mergeCell ref="AA2:AB2"/>
    <mergeCell ref="AD2:AE2"/>
    <mergeCell ref="U11:AD11"/>
    <mergeCell ref="A5:AF5"/>
  </mergeCells>
  <phoneticPr fontId="5"/>
  <printOptions horizontalCentered="1"/>
  <pageMargins left="0.70866141732283472" right="0.70866141732283472" top="0.59055118110236227" bottom="0.39370078740157483" header="0.51181102362204722" footer="0.39370078740157483"/>
  <pageSetup paperSize="9" orientation="portrait" cellComments="asDisplayed"/>
  <headerFooter alignWithMargins="0"/>
  <drawing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pageSetUpPr fitToPage="1"/>
  </sheetPr>
  <dimension ref="A1:AF47"/>
  <sheetViews>
    <sheetView showGridLines="0" zoomScale="90" zoomScaleNormal="100" workbookViewId="0">
      <selection activeCell="U13" sqref="U13:AD13"/>
    </sheetView>
  </sheetViews>
  <sheetFormatPr defaultColWidth="9" defaultRowHeight="13.5"/>
  <cols>
    <col min="1" max="1" width="1.25" style="56" customWidth="1"/>
    <col min="2" max="89" width="2.5" style="56" customWidth="1"/>
    <col min="90" max="16384" width="9" style="56"/>
  </cols>
  <sheetData>
    <row r="1" spans="1:32">
      <c r="A1" s="58"/>
      <c r="B1" s="58"/>
    </row>
    <row r="2" spans="1:32">
      <c r="B2" s="58"/>
      <c r="W2" s="1314" t="s">
        <v>671</v>
      </c>
      <c r="X2" s="1314"/>
      <c r="Y2" s="1314"/>
      <c r="Z2" s="1314"/>
      <c r="AA2" s="1314"/>
      <c r="AB2" s="1314"/>
      <c r="AC2" s="1314"/>
      <c r="AD2" s="1314"/>
      <c r="AE2" s="1314"/>
      <c r="AF2" s="1314"/>
    </row>
    <row r="3" spans="1:32">
      <c r="B3" s="58"/>
      <c r="W3" s="61"/>
      <c r="X3" s="61"/>
      <c r="Y3" s="61"/>
      <c r="Z3" s="61"/>
      <c r="AA3" s="61"/>
      <c r="AB3" s="61"/>
      <c r="AC3" s="61"/>
      <c r="AD3" s="61"/>
      <c r="AE3" s="61"/>
      <c r="AF3" s="61"/>
    </row>
    <row r="4" spans="1:32">
      <c r="A4" s="58"/>
      <c r="B4" s="58"/>
    </row>
    <row r="5" spans="1:32" ht="22.5" customHeight="1">
      <c r="A5" s="1315" t="s">
        <v>198</v>
      </c>
      <c r="B5" s="1315"/>
      <c r="C5" s="1315"/>
      <c r="D5" s="1315"/>
      <c r="E5" s="1315"/>
      <c r="F5" s="1315"/>
      <c r="G5" s="1315"/>
      <c r="H5" s="1315"/>
      <c r="I5" s="1315"/>
      <c r="J5" s="1315"/>
      <c r="K5" s="1315"/>
      <c r="L5" s="1315"/>
      <c r="M5" s="1315"/>
      <c r="N5" s="1315"/>
      <c r="O5" s="1315"/>
      <c r="P5" s="1315"/>
      <c r="Q5" s="1315"/>
      <c r="R5" s="1315"/>
      <c r="S5" s="1315"/>
      <c r="T5" s="1315"/>
      <c r="U5" s="1315"/>
      <c r="V5" s="1315"/>
      <c r="W5" s="1315"/>
      <c r="X5" s="1315"/>
      <c r="Y5" s="1315"/>
      <c r="Z5" s="1315"/>
      <c r="AA5" s="1315"/>
      <c r="AB5" s="1315"/>
      <c r="AC5" s="1315"/>
      <c r="AD5" s="1315"/>
      <c r="AE5" s="1315"/>
      <c r="AF5" s="1315"/>
    </row>
    <row r="6" spans="1:32">
      <c r="A6" s="58"/>
      <c r="B6" s="58"/>
    </row>
    <row r="7" spans="1:32" ht="15" customHeight="1">
      <c r="A7" s="58"/>
      <c r="B7" s="58"/>
    </row>
    <row r="8" spans="1:32" s="58" customFormat="1" ht="18" customHeight="1">
      <c r="B8" s="58" t="s">
        <v>115</v>
      </c>
      <c r="C8" s="57"/>
      <c r="D8" s="57"/>
      <c r="E8" s="57"/>
      <c r="F8" s="57"/>
      <c r="G8" s="57"/>
      <c r="H8" s="57"/>
      <c r="I8" s="57"/>
      <c r="J8" s="57"/>
      <c r="K8" s="57"/>
      <c r="L8" s="57"/>
      <c r="M8" s="57"/>
      <c r="N8" s="57"/>
      <c r="O8" s="57"/>
      <c r="P8" s="57"/>
      <c r="Q8" s="57"/>
      <c r="R8" s="57"/>
      <c r="S8" s="57"/>
      <c r="T8" s="57"/>
      <c r="U8" s="57"/>
      <c r="V8" s="57"/>
      <c r="W8" s="57"/>
      <c r="X8" s="57"/>
      <c r="Y8" s="57"/>
      <c r="Z8" s="57"/>
      <c r="AA8" s="57"/>
      <c r="AB8" s="57"/>
      <c r="AC8" s="57"/>
      <c r="AD8" s="57"/>
      <c r="AE8" s="57"/>
      <c r="AF8" s="57"/>
    </row>
    <row r="9" spans="1:32" ht="18" customHeight="1">
      <c r="A9" s="58"/>
      <c r="B9" s="58"/>
    </row>
    <row r="10" spans="1:32" ht="18" customHeight="1">
      <c r="B10" s="58"/>
      <c r="D10" s="58"/>
      <c r="M10" s="58"/>
    </row>
    <row r="11" spans="1:32" ht="18" customHeight="1">
      <c r="B11" s="58"/>
      <c r="D11" s="58"/>
      <c r="N11" s="58" t="s">
        <v>196</v>
      </c>
      <c r="U11" s="1338"/>
      <c r="V11" s="1338"/>
      <c r="W11" s="1338"/>
      <c r="X11" s="1338"/>
      <c r="Y11" s="1338"/>
      <c r="Z11" s="1338"/>
      <c r="AA11" s="1338"/>
      <c r="AB11" s="1338"/>
      <c r="AC11" s="1338"/>
      <c r="AD11" s="1338"/>
    </row>
    <row r="12" spans="1:32" ht="18" customHeight="1">
      <c r="B12" s="58"/>
      <c r="D12" s="58"/>
      <c r="N12" s="58"/>
      <c r="U12" s="1318"/>
      <c r="V12" s="1318"/>
      <c r="W12" s="1318"/>
      <c r="X12" s="1318"/>
      <c r="Y12" s="1318"/>
      <c r="Z12" s="1318"/>
      <c r="AA12" s="1318"/>
      <c r="AB12" s="1318"/>
      <c r="AC12" s="1318"/>
      <c r="AD12" s="1318"/>
    </row>
    <row r="13" spans="1:32" ht="42" customHeight="1">
      <c r="B13" s="58"/>
      <c r="D13" s="58"/>
      <c r="N13" s="58" t="s">
        <v>197</v>
      </c>
      <c r="U13" s="1318"/>
      <c r="V13" s="1318"/>
      <c r="W13" s="1318"/>
      <c r="X13" s="1318"/>
      <c r="Y13" s="1318"/>
      <c r="Z13" s="1318"/>
      <c r="AA13" s="1318"/>
      <c r="AB13" s="1318"/>
      <c r="AC13" s="1318"/>
      <c r="AD13" s="1318"/>
    </row>
    <row r="14" spans="1:32" ht="18" customHeight="1">
      <c r="B14" s="58"/>
      <c r="D14" s="58"/>
      <c r="N14" s="58" t="s">
        <v>199</v>
      </c>
      <c r="U14" s="1336"/>
      <c r="V14" s="1336"/>
      <c r="W14" s="1336"/>
      <c r="X14" s="1336"/>
      <c r="Y14" s="1336"/>
      <c r="Z14" s="1336"/>
      <c r="AA14" s="1336"/>
      <c r="AB14" s="1336"/>
      <c r="AC14" s="1336"/>
      <c r="AD14" s="1336"/>
    </row>
    <row r="15" spans="1:32" ht="18" customHeight="1">
      <c r="B15" s="58"/>
      <c r="C15" s="58"/>
      <c r="M15" s="63"/>
      <c r="N15" s="63" t="s">
        <v>200</v>
      </c>
      <c r="O15" s="63"/>
      <c r="P15" s="62"/>
      <c r="Q15" s="63"/>
      <c r="R15" s="63"/>
      <c r="S15" s="63"/>
      <c r="T15" s="63"/>
      <c r="U15" s="1335"/>
      <c r="V15" s="1335"/>
      <c r="W15" s="1335"/>
      <c r="X15" s="1335"/>
      <c r="Y15" s="1335"/>
      <c r="Z15" s="1335"/>
      <c r="AA15" s="1335"/>
      <c r="AB15" s="1335"/>
      <c r="AC15" s="1335"/>
      <c r="AD15" s="1335"/>
      <c r="AE15" s="510"/>
    </row>
    <row r="16" spans="1:32" ht="18" customHeight="1">
      <c r="B16" s="58"/>
      <c r="C16" s="58"/>
      <c r="M16" s="58"/>
    </row>
    <row r="17" spans="1:31" ht="18" customHeight="1">
      <c r="A17" s="56" t="s">
        <v>201</v>
      </c>
      <c r="B17" s="58"/>
      <c r="C17" s="58"/>
      <c r="I17" s="58"/>
      <c r="M17" s="58"/>
    </row>
    <row r="18" spans="1:31" ht="18" customHeight="1">
      <c r="A18" s="56" t="s">
        <v>202</v>
      </c>
      <c r="B18" s="58"/>
      <c r="C18" s="58"/>
      <c r="I18" s="58"/>
      <c r="N18" s="58"/>
    </row>
    <row r="19" spans="1:31" ht="18" customHeight="1">
      <c r="A19" s="56" t="s">
        <v>203</v>
      </c>
      <c r="B19" s="58"/>
      <c r="C19" s="58"/>
      <c r="I19" s="58"/>
      <c r="N19" s="58"/>
    </row>
    <row r="20" spans="1:31" ht="18" customHeight="1">
      <c r="B20" s="58"/>
      <c r="C20" s="58"/>
      <c r="I20" s="58"/>
      <c r="N20" s="58"/>
    </row>
    <row r="21" spans="1:31" ht="18" customHeight="1">
      <c r="B21" s="58"/>
      <c r="C21" s="58"/>
      <c r="I21" s="58"/>
      <c r="N21" s="58"/>
      <c r="P21" s="56" t="s">
        <v>204</v>
      </c>
    </row>
    <row r="22" spans="1:31" ht="18" customHeight="1">
      <c r="D22" s="58"/>
      <c r="N22" s="58"/>
      <c r="AE22" s="107"/>
    </row>
    <row r="23" spans="1:31" ht="18" customHeight="1">
      <c r="A23" s="58"/>
      <c r="B23" s="61">
        <v>1</v>
      </c>
      <c r="C23" s="58" t="s">
        <v>205</v>
      </c>
      <c r="O23" s="56" t="s">
        <v>206</v>
      </c>
    </row>
    <row r="24" spans="1:31" ht="18" customHeight="1">
      <c r="A24" s="58"/>
      <c r="B24" s="61"/>
      <c r="C24" s="58"/>
    </row>
    <row r="25" spans="1:31" ht="18" customHeight="1">
      <c r="A25" s="58"/>
      <c r="B25" s="58"/>
    </row>
    <row r="26" spans="1:31" ht="18" customHeight="1">
      <c r="B26" s="108">
        <v>2</v>
      </c>
      <c r="C26" s="56" t="s">
        <v>207</v>
      </c>
      <c r="O26" s="1337" t="s">
        <v>668</v>
      </c>
      <c r="P26" s="1337"/>
      <c r="Q26" s="1337"/>
      <c r="R26" s="1337"/>
      <c r="S26" s="1337" t="s">
        <v>284</v>
      </c>
      <c r="T26" s="1337"/>
      <c r="U26" s="1337"/>
      <c r="V26" s="1337"/>
      <c r="W26" s="1337" t="s">
        <v>285</v>
      </c>
      <c r="X26" s="1337"/>
      <c r="Y26" s="1337"/>
      <c r="Z26" s="1337"/>
      <c r="AA26" s="1337" t="s">
        <v>286</v>
      </c>
      <c r="AB26" s="1337"/>
    </row>
    <row r="27" spans="1:31" ht="18" customHeight="1">
      <c r="B27" s="108"/>
    </row>
    <row r="28" spans="1:31" ht="18" customHeight="1"/>
    <row r="29" spans="1:31" ht="18" customHeight="1">
      <c r="B29" s="108">
        <v>3</v>
      </c>
      <c r="C29" s="56" t="s">
        <v>208</v>
      </c>
      <c r="D29" s="58"/>
      <c r="O29" s="1335"/>
      <c r="P29" s="1335"/>
      <c r="Q29" s="1335"/>
      <c r="R29" s="1335"/>
      <c r="S29" s="1335"/>
      <c r="T29" s="1335"/>
      <c r="U29" s="1335"/>
      <c r="V29" s="1335"/>
      <c r="W29" s="1335"/>
      <c r="X29" s="1335"/>
      <c r="Y29" s="1335"/>
      <c r="Z29" s="1335"/>
      <c r="AA29" s="1335"/>
      <c r="AB29" s="1335"/>
      <c r="AC29" s="1335"/>
      <c r="AD29" s="1335"/>
    </row>
    <row r="30" spans="1:31" ht="18" customHeight="1">
      <c r="D30" s="56" t="s">
        <v>209</v>
      </c>
      <c r="O30" s="1333" t="s">
        <v>312</v>
      </c>
      <c r="P30" s="1333"/>
      <c r="Q30" s="1333"/>
      <c r="R30" s="1333"/>
      <c r="S30" s="1333"/>
      <c r="T30" s="1333"/>
      <c r="U30" s="1334"/>
      <c r="V30" s="1334"/>
      <c r="W30" s="56" t="s">
        <v>310</v>
      </c>
      <c r="X30" s="1334"/>
      <c r="Y30" s="1334"/>
      <c r="Z30" s="1334"/>
      <c r="AA30" s="1334"/>
      <c r="AB30" s="1334"/>
      <c r="AC30" s="56" t="s">
        <v>311</v>
      </c>
    </row>
    <row r="31" spans="1:31" ht="18" customHeight="1"/>
    <row r="32" spans="1:31" ht="18" customHeight="1"/>
    <row r="33" spans="2:30" ht="18" customHeight="1">
      <c r="B33" s="108">
        <v>4</v>
      </c>
      <c r="C33" s="56" t="s">
        <v>210</v>
      </c>
      <c r="D33" s="58"/>
      <c r="O33" s="1335"/>
      <c r="P33" s="1335"/>
      <c r="Q33" s="1335"/>
      <c r="R33" s="1335"/>
      <c r="S33" s="1335"/>
      <c r="T33" s="1335"/>
      <c r="U33" s="1335"/>
      <c r="V33" s="1335"/>
      <c r="W33" s="1335"/>
      <c r="X33" s="1335"/>
      <c r="Y33" s="1335"/>
      <c r="Z33" s="1335"/>
      <c r="AA33" s="1335"/>
      <c r="AB33" s="1335"/>
      <c r="AC33" s="1335"/>
      <c r="AD33" s="1335"/>
    </row>
    <row r="34" spans="2:30" ht="18" customHeight="1">
      <c r="D34" s="56" t="s">
        <v>209</v>
      </c>
      <c r="O34" s="1333" t="s">
        <v>312</v>
      </c>
      <c r="P34" s="1333"/>
      <c r="Q34" s="1333"/>
      <c r="R34" s="1333"/>
      <c r="S34" s="1333"/>
      <c r="T34" s="1333"/>
      <c r="U34" s="1334"/>
      <c r="V34" s="1334"/>
      <c r="W34" s="56" t="s">
        <v>310</v>
      </c>
      <c r="X34" s="1334"/>
      <c r="Y34" s="1334"/>
      <c r="Z34" s="1334"/>
      <c r="AA34" s="1334"/>
      <c r="AB34" s="1334"/>
      <c r="AC34" s="56" t="s">
        <v>311</v>
      </c>
    </row>
    <row r="35" spans="2:30" ht="18" customHeight="1"/>
    <row r="36" spans="2:30" ht="15" customHeight="1">
      <c r="C36" s="58"/>
    </row>
    <row r="37" spans="2:30" ht="15" customHeight="1">
      <c r="B37" s="108">
        <v>5</v>
      </c>
      <c r="C37" s="56" t="s">
        <v>211</v>
      </c>
      <c r="G37" s="58"/>
    </row>
    <row r="38" spans="2:30" ht="15" customHeight="1">
      <c r="C38" s="56" t="s">
        <v>212</v>
      </c>
      <c r="G38" s="58"/>
    </row>
    <row r="39" spans="2:30" ht="15" customHeight="1">
      <c r="G39" s="58"/>
    </row>
    <row r="40" spans="2:30" ht="15" customHeight="1">
      <c r="C40" s="56" t="s">
        <v>213</v>
      </c>
    </row>
    <row r="41" spans="2:30" ht="15" customHeight="1"/>
    <row r="42" spans="2:30" ht="15" customHeight="1">
      <c r="C42" s="56" t="s">
        <v>214</v>
      </c>
    </row>
    <row r="43" spans="2:30" ht="15" customHeight="1"/>
    <row r="44" spans="2:30" ht="15" customHeight="1">
      <c r="C44" s="56" t="s">
        <v>215</v>
      </c>
    </row>
    <row r="45" spans="2:30" ht="15" customHeight="1"/>
    <row r="46" spans="2:30" ht="15" customHeight="1">
      <c r="C46" s="56" t="s">
        <v>50</v>
      </c>
    </row>
    <row r="47" spans="2:30" ht="15" customHeight="1"/>
  </sheetData>
  <sheetProtection password="CC5B" sheet="1" objects="1" scenarios="1"/>
  <mergeCells count="22">
    <mergeCell ref="W2:AF2"/>
    <mergeCell ref="A5:AF5"/>
    <mergeCell ref="U11:AD11"/>
    <mergeCell ref="U12:AD12"/>
    <mergeCell ref="U13:AD13"/>
    <mergeCell ref="U14:AD14"/>
    <mergeCell ref="U15:AD15"/>
    <mergeCell ref="O26:P26"/>
    <mergeCell ref="Q26:R26"/>
    <mergeCell ref="S26:T26"/>
    <mergeCell ref="U26:V26"/>
    <mergeCell ref="W26:X26"/>
    <mergeCell ref="Y26:Z26"/>
    <mergeCell ref="AA26:AB26"/>
    <mergeCell ref="O34:T34"/>
    <mergeCell ref="U34:V34"/>
    <mergeCell ref="X34:AB34"/>
    <mergeCell ref="O29:AD29"/>
    <mergeCell ref="O33:AD33"/>
    <mergeCell ref="O30:T30"/>
    <mergeCell ref="U30:V30"/>
    <mergeCell ref="X30:AB30"/>
  </mergeCells>
  <phoneticPr fontId="5"/>
  <printOptions horizontalCentered="1"/>
  <pageMargins left="0.70866141732283472" right="0.70866141732283472" top="0.59055118110236227" bottom="0.39370078740157483" header="0.51181102362204722" footer="0.39370078740157483"/>
  <pageSetup paperSize="9" orientation="portrait" cellComments="asDisplayed" r:id="rId1"/>
  <headerFooter alignWithMargins="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pageSetUpPr fitToPage="1"/>
  </sheetPr>
  <dimension ref="A1:AF47"/>
  <sheetViews>
    <sheetView showGridLines="0" topLeftCell="A16" zoomScale="90" zoomScaleNormal="100" workbookViewId="0">
      <selection activeCell="Y27" sqref="Y27"/>
    </sheetView>
  </sheetViews>
  <sheetFormatPr defaultColWidth="9" defaultRowHeight="13.5"/>
  <cols>
    <col min="1" max="1" width="1.25" style="56" customWidth="1"/>
    <col min="2" max="89" width="2.5" style="56" customWidth="1"/>
    <col min="90" max="16384" width="9" style="56"/>
  </cols>
  <sheetData>
    <row r="1" spans="1:32">
      <c r="A1" s="58"/>
      <c r="B1" s="58"/>
    </row>
    <row r="2" spans="1:32">
      <c r="B2" s="58"/>
      <c r="W2" s="1339" t="s">
        <v>1036</v>
      </c>
      <c r="X2" s="1340"/>
      <c r="Y2" s="1340"/>
      <c r="Z2" s="1340"/>
      <c r="AA2" s="1340"/>
      <c r="AB2" s="1340"/>
      <c r="AC2" s="1340"/>
      <c r="AD2" s="1340"/>
      <c r="AE2" s="1340"/>
      <c r="AF2" s="1340"/>
    </row>
    <row r="3" spans="1:32">
      <c r="B3" s="58"/>
      <c r="W3" s="61"/>
      <c r="X3" s="61"/>
      <c r="Y3" s="61"/>
      <c r="Z3" s="61"/>
      <c r="AA3" s="61"/>
      <c r="AB3" s="61"/>
      <c r="AC3" s="61"/>
      <c r="AD3" s="61"/>
      <c r="AE3" s="61"/>
      <c r="AF3" s="61"/>
    </row>
    <row r="4" spans="1:32">
      <c r="A4" s="58"/>
      <c r="B4" s="58"/>
    </row>
    <row r="5" spans="1:32" ht="22.5" customHeight="1">
      <c r="A5" s="1315" t="s">
        <v>198</v>
      </c>
      <c r="B5" s="1315"/>
      <c r="C5" s="1315"/>
      <c r="D5" s="1315"/>
      <c r="E5" s="1315"/>
      <c r="F5" s="1315"/>
      <c r="G5" s="1315"/>
      <c r="H5" s="1315"/>
      <c r="I5" s="1315"/>
      <c r="J5" s="1315"/>
      <c r="K5" s="1315"/>
      <c r="L5" s="1315"/>
      <c r="M5" s="1315"/>
      <c r="N5" s="1315"/>
      <c r="O5" s="1315"/>
      <c r="P5" s="1315"/>
      <c r="Q5" s="1315"/>
      <c r="R5" s="1315"/>
      <c r="S5" s="1315"/>
      <c r="T5" s="1315"/>
      <c r="U5" s="1315"/>
      <c r="V5" s="1315"/>
      <c r="W5" s="1315"/>
      <c r="X5" s="1315"/>
      <c r="Y5" s="1315"/>
      <c r="Z5" s="1315"/>
      <c r="AA5" s="1315"/>
      <c r="AB5" s="1315"/>
      <c r="AC5" s="1315"/>
      <c r="AD5" s="1315"/>
      <c r="AE5" s="1315"/>
      <c r="AF5" s="1315"/>
    </row>
    <row r="6" spans="1:32">
      <c r="A6" s="58"/>
      <c r="B6" s="58"/>
    </row>
    <row r="7" spans="1:32" ht="15" customHeight="1">
      <c r="A7" s="58"/>
      <c r="B7" s="58"/>
    </row>
    <row r="8" spans="1:32" s="58" customFormat="1" ht="18" customHeight="1">
      <c r="B8" s="58" t="s">
        <v>115</v>
      </c>
      <c r="C8" s="57"/>
      <c r="D8" s="57"/>
      <c r="E8" s="57"/>
      <c r="F8" s="57"/>
      <c r="G8" s="57"/>
      <c r="H8" s="57"/>
      <c r="I8" s="57"/>
      <c r="J8" s="57"/>
      <c r="K8" s="57"/>
      <c r="L8" s="57"/>
      <c r="M8" s="57"/>
      <c r="N8" s="57"/>
      <c r="O8" s="57"/>
      <c r="P8" s="57"/>
      <c r="Q8" s="57"/>
      <c r="R8" s="57"/>
      <c r="S8" s="57"/>
      <c r="T8" s="57"/>
      <c r="U8" s="57"/>
      <c r="V8" s="57"/>
      <c r="W8" s="57"/>
      <c r="X8" s="57"/>
      <c r="Y8" s="57"/>
      <c r="Z8" s="57"/>
      <c r="AA8" s="57"/>
      <c r="AB8" s="57"/>
      <c r="AC8" s="57"/>
      <c r="AD8" s="57"/>
      <c r="AE8" s="57"/>
      <c r="AF8" s="57"/>
    </row>
    <row r="9" spans="1:32" ht="18" customHeight="1">
      <c r="A9" s="58"/>
      <c r="B9" s="58"/>
    </row>
    <row r="10" spans="1:32" ht="18" customHeight="1">
      <c r="B10" s="58"/>
      <c r="D10" s="58"/>
      <c r="M10" s="58"/>
    </row>
    <row r="11" spans="1:32" ht="18" customHeight="1">
      <c r="B11" s="58"/>
      <c r="D11" s="58"/>
      <c r="N11" s="58" t="s">
        <v>308</v>
      </c>
      <c r="U11" s="1321" t="s">
        <v>314</v>
      </c>
      <c r="V11" s="1321"/>
      <c r="W11" s="1321"/>
      <c r="X11" s="1321"/>
      <c r="Y11" s="1321"/>
      <c r="Z11" s="1321"/>
      <c r="AA11" s="1321"/>
      <c r="AB11" s="1321"/>
      <c r="AC11" s="1321"/>
      <c r="AD11" s="1321"/>
    </row>
    <row r="12" spans="1:32" ht="18" customHeight="1">
      <c r="B12" s="58"/>
      <c r="D12" s="58"/>
      <c r="N12" s="58"/>
      <c r="U12" s="1320" t="s">
        <v>315</v>
      </c>
      <c r="V12" s="1321"/>
      <c r="W12" s="1321"/>
      <c r="X12" s="1321"/>
      <c r="Y12" s="1321"/>
      <c r="Z12" s="1321"/>
      <c r="AA12" s="1321"/>
      <c r="AB12" s="1321"/>
      <c r="AC12" s="1321"/>
      <c r="AD12" s="1321"/>
    </row>
    <row r="13" spans="1:32" ht="42" customHeight="1">
      <c r="B13" s="58"/>
      <c r="D13" s="58"/>
      <c r="N13" s="58" t="s">
        <v>309</v>
      </c>
      <c r="U13" s="1321" t="s">
        <v>299</v>
      </c>
      <c r="V13" s="1321"/>
      <c r="W13" s="1321"/>
      <c r="X13" s="1321"/>
      <c r="Y13" s="1321"/>
      <c r="Z13" s="1321"/>
      <c r="AA13" s="1321"/>
      <c r="AB13" s="1321"/>
      <c r="AC13" s="1321"/>
      <c r="AD13" s="1321"/>
    </row>
    <row r="14" spans="1:32" ht="18" customHeight="1">
      <c r="B14" s="58"/>
      <c r="D14" s="58"/>
      <c r="N14" s="58" t="s">
        <v>199</v>
      </c>
      <c r="U14" s="1321" t="s">
        <v>301</v>
      </c>
      <c r="V14" s="1321"/>
      <c r="W14" s="1321"/>
      <c r="X14" s="1321"/>
      <c r="Y14" s="1321"/>
      <c r="Z14" s="1321"/>
      <c r="AA14" s="1321"/>
      <c r="AB14" s="1321"/>
      <c r="AC14" s="1321"/>
      <c r="AD14" s="1321"/>
    </row>
    <row r="15" spans="1:32" ht="18" customHeight="1">
      <c r="B15" s="58"/>
      <c r="C15" s="58"/>
      <c r="M15" s="63"/>
      <c r="N15" s="63" t="s">
        <v>200</v>
      </c>
      <c r="O15" s="63"/>
      <c r="P15" s="62"/>
      <c r="Q15" s="63"/>
      <c r="R15" s="63"/>
      <c r="S15" s="63"/>
      <c r="T15" s="63"/>
      <c r="U15" s="1331" t="s">
        <v>999</v>
      </c>
      <c r="V15" s="1331"/>
      <c r="W15" s="1331"/>
      <c r="X15" s="1331"/>
      <c r="Y15" s="1331"/>
      <c r="Z15" s="1331"/>
      <c r="AA15" s="1331"/>
      <c r="AB15" s="1331"/>
      <c r="AC15" s="1331"/>
      <c r="AD15" s="1331"/>
      <c r="AE15" s="510"/>
    </row>
    <row r="16" spans="1:32" ht="18" customHeight="1">
      <c r="B16" s="58"/>
      <c r="C16" s="58"/>
      <c r="M16" s="58"/>
    </row>
    <row r="17" spans="1:31" ht="18" customHeight="1">
      <c r="A17" s="56" t="s">
        <v>201</v>
      </c>
      <c r="B17" s="58"/>
      <c r="C17" s="58"/>
      <c r="I17" s="58"/>
      <c r="M17" s="58"/>
    </row>
    <row r="18" spans="1:31" ht="18" customHeight="1">
      <c r="A18" s="56" t="s">
        <v>202</v>
      </c>
      <c r="B18" s="58"/>
      <c r="C18" s="58"/>
      <c r="I18" s="58"/>
      <c r="N18" s="58"/>
    </row>
    <row r="19" spans="1:31" ht="18" customHeight="1">
      <c r="A19" s="56" t="s">
        <v>203</v>
      </c>
      <c r="B19" s="58"/>
      <c r="C19" s="58"/>
      <c r="I19" s="58"/>
      <c r="N19" s="58"/>
    </row>
    <row r="20" spans="1:31" ht="18" customHeight="1">
      <c r="B20" s="58"/>
      <c r="C20" s="58"/>
      <c r="I20" s="58"/>
      <c r="N20" s="58"/>
    </row>
    <row r="21" spans="1:31" ht="18" customHeight="1">
      <c r="B21" s="58"/>
      <c r="C21" s="58"/>
      <c r="I21" s="58"/>
      <c r="N21" s="58"/>
      <c r="P21" s="56" t="s">
        <v>204</v>
      </c>
    </row>
    <row r="22" spans="1:31" ht="18" customHeight="1">
      <c r="D22" s="58"/>
      <c r="N22" s="58"/>
      <c r="AE22" s="107"/>
    </row>
    <row r="23" spans="1:31" ht="18" customHeight="1">
      <c r="A23" s="58"/>
      <c r="B23" s="61">
        <v>1</v>
      </c>
      <c r="C23" s="58" t="s">
        <v>205</v>
      </c>
      <c r="O23" s="56" t="s">
        <v>206</v>
      </c>
    </row>
    <row r="24" spans="1:31" ht="18" customHeight="1">
      <c r="A24" s="58"/>
      <c r="B24" s="61"/>
      <c r="C24" s="58"/>
    </row>
    <row r="25" spans="1:31" ht="18" customHeight="1">
      <c r="A25" s="58"/>
      <c r="B25" s="58"/>
    </row>
    <row r="26" spans="1:31" ht="18" customHeight="1">
      <c r="B26" s="108">
        <v>2</v>
      </c>
      <c r="C26" s="56" t="s">
        <v>207</v>
      </c>
      <c r="O26" s="1337" t="s">
        <v>668</v>
      </c>
      <c r="P26" s="1337"/>
      <c r="Q26" s="1323" t="s">
        <v>1037</v>
      </c>
      <c r="R26" s="1324"/>
      <c r="S26" s="1337" t="s">
        <v>284</v>
      </c>
      <c r="T26" s="1337"/>
      <c r="U26" s="1323" t="s">
        <v>1038</v>
      </c>
      <c r="V26" s="1324"/>
      <c r="W26" s="1337" t="s">
        <v>285</v>
      </c>
      <c r="X26" s="1337"/>
      <c r="Y26" s="1324" t="s">
        <v>1039</v>
      </c>
      <c r="Z26" s="1324"/>
      <c r="AA26" s="1337" t="s">
        <v>286</v>
      </c>
      <c r="AB26" s="1337"/>
    </row>
    <row r="27" spans="1:31" ht="18" customHeight="1">
      <c r="B27" s="108"/>
    </row>
    <row r="28" spans="1:31" ht="18" customHeight="1"/>
    <row r="29" spans="1:31" ht="18" customHeight="1">
      <c r="B29" s="108">
        <v>3</v>
      </c>
      <c r="C29" s="56" t="s">
        <v>208</v>
      </c>
      <c r="D29" s="58"/>
      <c r="O29" s="1331" t="s">
        <v>299</v>
      </c>
      <c r="P29" s="1331"/>
      <c r="Q29" s="1331"/>
      <c r="R29" s="1331"/>
      <c r="S29" s="1331"/>
      <c r="T29" s="1331"/>
      <c r="U29" s="1331"/>
      <c r="V29" s="1331"/>
      <c r="W29" s="1331"/>
      <c r="X29" s="1331"/>
      <c r="Y29" s="1331"/>
      <c r="Z29" s="1331"/>
      <c r="AA29" s="1331"/>
      <c r="AB29" s="1331"/>
      <c r="AC29" s="1331"/>
      <c r="AD29" s="1331"/>
    </row>
    <row r="30" spans="1:31" ht="18" customHeight="1">
      <c r="D30" s="56" t="s">
        <v>209</v>
      </c>
      <c r="O30" s="1333" t="s">
        <v>312</v>
      </c>
      <c r="P30" s="1333"/>
      <c r="Q30" s="1333"/>
      <c r="R30" s="1333"/>
      <c r="S30" s="1333"/>
      <c r="T30" s="1333"/>
      <c r="U30" s="1341">
        <v>30</v>
      </c>
      <c r="V30" s="1341"/>
      <c r="W30" s="56" t="s">
        <v>313</v>
      </c>
      <c r="X30" s="1341">
        <v>199999</v>
      </c>
      <c r="Y30" s="1341"/>
      <c r="Z30" s="1341"/>
      <c r="AA30" s="1341"/>
      <c r="AB30" s="1341"/>
      <c r="AC30" s="56" t="s">
        <v>311</v>
      </c>
    </row>
    <row r="31" spans="1:31" ht="18" customHeight="1"/>
    <row r="32" spans="1:31" ht="18" customHeight="1"/>
    <row r="33" spans="2:30" ht="18" customHeight="1">
      <c r="B33" s="108">
        <v>4</v>
      </c>
      <c r="C33" s="56" t="s">
        <v>210</v>
      </c>
      <c r="D33" s="58"/>
      <c r="O33" s="1331" t="s">
        <v>443</v>
      </c>
      <c r="P33" s="1331"/>
      <c r="Q33" s="1331"/>
      <c r="R33" s="1331"/>
      <c r="S33" s="1331"/>
      <c r="T33" s="1331"/>
      <c r="U33" s="1331"/>
      <c r="V33" s="1331"/>
      <c r="W33" s="1331"/>
      <c r="X33" s="1331"/>
      <c r="Y33" s="1331"/>
      <c r="Z33" s="1331"/>
      <c r="AA33" s="1331"/>
      <c r="AB33" s="1331"/>
      <c r="AC33" s="1331"/>
      <c r="AD33" s="1331"/>
    </row>
    <row r="34" spans="2:30" ht="18" customHeight="1">
      <c r="D34" s="56" t="s">
        <v>209</v>
      </c>
      <c r="O34" s="1333" t="s">
        <v>312</v>
      </c>
      <c r="P34" s="1333"/>
      <c r="Q34" s="1333"/>
      <c r="R34" s="1333"/>
      <c r="S34" s="1333"/>
      <c r="T34" s="1333"/>
      <c r="U34" s="1341">
        <v>29</v>
      </c>
      <c r="V34" s="1341"/>
      <c r="W34" s="56" t="s">
        <v>313</v>
      </c>
      <c r="X34" s="1341">
        <v>188888</v>
      </c>
      <c r="Y34" s="1341"/>
      <c r="Z34" s="1341"/>
      <c r="AA34" s="1341"/>
      <c r="AB34" s="1341"/>
      <c r="AC34" s="56" t="s">
        <v>311</v>
      </c>
    </row>
    <row r="35" spans="2:30" ht="18" customHeight="1"/>
    <row r="36" spans="2:30" ht="15" customHeight="1">
      <c r="C36" s="58"/>
    </row>
    <row r="37" spans="2:30" ht="15" customHeight="1">
      <c r="B37" s="108">
        <v>5</v>
      </c>
      <c r="C37" s="56" t="s">
        <v>211</v>
      </c>
      <c r="G37" s="58"/>
    </row>
    <row r="38" spans="2:30" ht="15" customHeight="1">
      <c r="C38" s="56" t="s">
        <v>212</v>
      </c>
      <c r="G38" s="58"/>
    </row>
    <row r="39" spans="2:30" ht="15" customHeight="1">
      <c r="G39" s="58"/>
    </row>
    <row r="40" spans="2:30" ht="15" customHeight="1">
      <c r="C40" s="56" t="s">
        <v>213</v>
      </c>
    </row>
    <row r="41" spans="2:30" ht="15" customHeight="1"/>
    <row r="42" spans="2:30" ht="15" customHeight="1">
      <c r="C42" s="56" t="s">
        <v>214</v>
      </c>
    </row>
    <row r="43" spans="2:30" ht="15" customHeight="1"/>
    <row r="44" spans="2:30" ht="15" customHeight="1">
      <c r="C44" s="56" t="s">
        <v>215</v>
      </c>
    </row>
    <row r="45" spans="2:30" ht="15" customHeight="1"/>
    <row r="46" spans="2:30" ht="15" customHeight="1">
      <c r="C46" s="56" t="s">
        <v>50</v>
      </c>
    </row>
    <row r="47" spans="2:30" ht="15" customHeight="1"/>
  </sheetData>
  <mergeCells count="22">
    <mergeCell ref="O34:T34"/>
    <mergeCell ref="U34:V34"/>
    <mergeCell ref="X34:AB34"/>
    <mergeCell ref="O29:AD29"/>
    <mergeCell ref="O33:AD33"/>
    <mergeCell ref="O30:T30"/>
    <mergeCell ref="U30:V30"/>
    <mergeCell ref="X30:AB30"/>
    <mergeCell ref="U15:AD15"/>
    <mergeCell ref="O26:P26"/>
    <mergeCell ref="Q26:R26"/>
    <mergeCell ref="S26:T26"/>
    <mergeCell ref="U26:V26"/>
    <mergeCell ref="W26:X26"/>
    <mergeCell ref="Y26:Z26"/>
    <mergeCell ref="AA26:AB26"/>
    <mergeCell ref="U14:AD14"/>
    <mergeCell ref="W2:AF2"/>
    <mergeCell ref="A5:AF5"/>
    <mergeCell ref="U11:AD11"/>
    <mergeCell ref="U12:AD12"/>
    <mergeCell ref="U13:AD13"/>
  </mergeCells>
  <phoneticPr fontId="5"/>
  <printOptions horizontalCentered="1"/>
  <pageMargins left="0.70866141732283472" right="0.70866141732283472" top="0.59055118110236227" bottom="0.39370078740157483" header="0.51181102362204722" footer="0.39370078740157483"/>
  <pageSetup paperSize="9" orientation="portrait" cellComments="asDisplayed"/>
  <headerFooter alignWithMargins="0"/>
  <drawing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pageSetUpPr fitToPage="1"/>
  </sheetPr>
  <dimension ref="A4:AF26"/>
  <sheetViews>
    <sheetView workbookViewId="0">
      <selection activeCell="A18" sqref="A18"/>
    </sheetView>
  </sheetViews>
  <sheetFormatPr defaultRowHeight="14.25"/>
  <sheetData>
    <row r="4" spans="1:32" ht="17.25">
      <c r="A4" s="1342" t="s">
        <v>598</v>
      </c>
      <c r="B4" s="1342"/>
      <c r="C4" s="1342"/>
      <c r="D4" s="1342"/>
      <c r="E4" s="1342"/>
      <c r="F4" s="1342"/>
      <c r="G4" s="1342"/>
      <c r="H4" s="1342"/>
      <c r="I4" s="1342"/>
      <c r="J4" s="294"/>
      <c r="K4" s="294"/>
      <c r="L4" s="294"/>
      <c r="M4" s="294"/>
      <c r="N4" s="294"/>
      <c r="O4" s="294"/>
      <c r="P4" s="294"/>
      <c r="Q4" s="294"/>
      <c r="R4" s="294"/>
      <c r="S4" s="294"/>
      <c r="T4" s="294"/>
      <c r="U4" s="294"/>
      <c r="V4" s="294"/>
      <c r="W4" s="294"/>
      <c r="X4" s="294"/>
      <c r="Y4" s="294"/>
      <c r="Z4" s="294"/>
      <c r="AA4" s="294"/>
      <c r="AB4" s="294"/>
      <c r="AC4" s="294"/>
      <c r="AD4" s="294"/>
      <c r="AE4" s="294"/>
      <c r="AF4" s="294"/>
    </row>
    <row r="5" spans="1:32" ht="17.25">
      <c r="A5" s="273"/>
      <c r="B5" s="273"/>
      <c r="C5" s="273"/>
      <c r="D5" s="273"/>
      <c r="E5" s="273"/>
      <c r="F5" s="273"/>
      <c r="G5" s="273"/>
      <c r="H5" s="273"/>
      <c r="I5" s="273"/>
      <c r="J5" s="294"/>
      <c r="K5" s="294"/>
      <c r="L5" s="294"/>
      <c r="M5" s="294"/>
      <c r="N5" s="294"/>
      <c r="O5" s="294"/>
      <c r="P5" s="294"/>
      <c r="Q5" s="294"/>
      <c r="R5" s="294"/>
      <c r="S5" s="294"/>
      <c r="T5" s="294"/>
      <c r="U5" s="294"/>
      <c r="V5" s="294"/>
      <c r="W5" s="294"/>
      <c r="X5" s="294"/>
      <c r="Y5" s="294"/>
      <c r="Z5" s="294"/>
      <c r="AA5" s="294"/>
      <c r="AB5" s="294"/>
      <c r="AC5" s="294"/>
      <c r="AD5" s="294"/>
      <c r="AE5" s="294"/>
      <c r="AF5" s="294"/>
    </row>
    <row r="6" spans="1:32" ht="17.25">
      <c r="A6" s="273"/>
      <c r="B6" s="273"/>
      <c r="C6" s="273"/>
      <c r="D6" s="273"/>
      <c r="E6" s="273"/>
      <c r="F6" s="273"/>
      <c r="G6" s="273"/>
      <c r="H6" s="273"/>
      <c r="I6" s="273"/>
      <c r="J6" s="294"/>
      <c r="K6" s="294"/>
      <c r="L6" s="294"/>
      <c r="M6" s="294"/>
      <c r="N6" s="294"/>
      <c r="O6" s="294"/>
      <c r="P6" s="294"/>
      <c r="Q6" s="294"/>
      <c r="R6" s="294"/>
      <c r="S6" s="294"/>
      <c r="T6" s="294"/>
      <c r="U6" s="294"/>
      <c r="V6" s="294"/>
      <c r="W6" s="294"/>
      <c r="X6" s="294"/>
      <c r="Y6" s="294"/>
      <c r="Z6" s="294"/>
      <c r="AA6" s="294"/>
      <c r="AB6" s="294"/>
      <c r="AC6" s="294"/>
      <c r="AD6" s="294"/>
      <c r="AE6" s="294"/>
      <c r="AF6" s="294"/>
    </row>
    <row r="9" spans="1:32">
      <c r="A9" s="1168" t="s">
        <v>599</v>
      </c>
      <c r="B9" s="1168"/>
      <c r="C9" s="1168"/>
      <c r="D9" s="1168"/>
      <c r="E9" s="1168"/>
      <c r="F9" s="1168"/>
      <c r="G9" s="1168"/>
      <c r="H9" s="1168"/>
      <c r="I9" s="1168"/>
    </row>
    <row r="10" spans="1:32">
      <c r="A10" s="1168"/>
      <c r="B10" s="1168"/>
      <c r="C10" s="1168"/>
      <c r="D10" s="1168"/>
      <c r="E10" s="1168"/>
      <c r="F10" s="1168"/>
      <c r="G10" s="1168"/>
      <c r="H10" s="1168"/>
      <c r="I10" s="1168"/>
    </row>
    <row r="11" spans="1:32">
      <c r="A11" s="1168"/>
      <c r="B11" s="1168"/>
      <c r="C11" s="1168"/>
      <c r="D11" s="1168"/>
      <c r="E11" s="1168"/>
      <c r="F11" s="1168"/>
      <c r="G11" s="1168"/>
      <c r="H11" s="1168"/>
      <c r="I11" s="1168"/>
    </row>
    <row r="18" spans="1:8">
      <c r="A18" s="394" t="s">
        <v>672</v>
      </c>
      <c r="B18" s="394"/>
      <c r="C18" s="394"/>
    </row>
    <row r="21" spans="1:8" ht="30" customHeight="1">
      <c r="C21" t="s">
        <v>534</v>
      </c>
      <c r="E21" s="1344" t="str">
        <f>IF('0 基礎データ入力シート【最初に記入】'!$M$14="","",'0 基礎データ入力シート【最初に記入】'!$M$14)</f>
        <v/>
      </c>
      <c r="F21" s="1344"/>
      <c r="G21" s="1344"/>
      <c r="H21" s="1344"/>
    </row>
    <row r="22" spans="1:8" ht="42" customHeight="1">
      <c r="C22" t="s">
        <v>535</v>
      </c>
      <c r="E22" s="1344" t="str">
        <f>IF('0 基礎データ入力シート【最初に記入】'!$C$6="","",'0 基礎データ入力シート【最初に記入】'!$C$6)</f>
        <v/>
      </c>
      <c r="F22" s="1344"/>
      <c r="G22" s="1344"/>
      <c r="H22" s="1344"/>
    </row>
    <row r="23" spans="1:8" ht="20.100000000000001" customHeight="1">
      <c r="C23" t="s">
        <v>536</v>
      </c>
      <c r="E23" s="1343" t="str">
        <f>(IF('0 基礎データ入力シート【最初に記入】'!C16="","",'0 基礎データ入力シート【最初に記入】'!C16))&amp;"　"&amp;(IF('0 基礎データ入力シート【最初に記入】'!$C$18="","",'0 基礎データ入力シート【最初に記入】'!$C$18))</f>
        <v>　</v>
      </c>
      <c r="F23" s="1343"/>
      <c r="G23" s="1343"/>
      <c r="H23" s="482"/>
    </row>
    <row r="24" spans="1:8" ht="20.100000000000001" customHeight="1"/>
    <row r="26" spans="1:8">
      <c r="A26" t="s">
        <v>537</v>
      </c>
    </row>
  </sheetData>
  <sheetProtection password="CC5B" sheet="1" objects="1" scenarios="1" selectLockedCells="1"/>
  <mergeCells count="5">
    <mergeCell ref="A4:I4"/>
    <mergeCell ref="A9:I11"/>
    <mergeCell ref="E23:G23"/>
    <mergeCell ref="E22:H22"/>
    <mergeCell ref="E21:H21"/>
  </mergeCells>
  <phoneticPr fontId="3"/>
  <printOptions horizontalCentered="1"/>
  <pageMargins left="0.70866141732283472" right="0.70866141732283472" top="0.59055118110236227" bottom="0.39370078740157483" header="0.51181102362204722" footer="0.39370078740157483"/>
  <pageSetup paperSize="9" orientation="portrait" cellComments="asDisplayed" r:id="rId1"/>
  <headerFooter alignWithMargins="0"/>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pageSetUpPr fitToPage="1"/>
  </sheetPr>
  <dimension ref="A4:AF26"/>
  <sheetViews>
    <sheetView workbookViewId="0">
      <selection activeCell="A18" sqref="A18"/>
    </sheetView>
  </sheetViews>
  <sheetFormatPr defaultRowHeight="14.25"/>
  <sheetData>
    <row r="4" spans="1:32" ht="17.25">
      <c r="A4" s="1342" t="s">
        <v>600</v>
      </c>
      <c r="B4" s="1342"/>
      <c r="C4" s="1342"/>
      <c r="D4" s="1342"/>
      <c r="E4" s="1342"/>
      <c r="F4" s="1342"/>
      <c r="G4" s="1342"/>
      <c r="H4" s="1342"/>
      <c r="I4" s="1342"/>
      <c r="J4" s="294"/>
      <c r="K4" s="294"/>
      <c r="L4" s="294"/>
      <c r="M4" s="294"/>
      <c r="N4" s="294"/>
      <c r="O4" s="294"/>
      <c r="P4" s="294"/>
      <c r="Q4" s="294"/>
      <c r="R4" s="294"/>
      <c r="S4" s="294"/>
      <c r="T4" s="294"/>
      <c r="U4" s="294"/>
      <c r="V4" s="294"/>
      <c r="W4" s="294"/>
      <c r="X4" s="294"/>
      <c r="Y4" s="294"/>
      <c r="Z4" s="294"/>
      <c r="AA4" s="294"/>
      <c r="AB4" s="294"/>
      <c r="AC4" s="294"/>
      <c r="AD4" s="294"/>
      <c r="AE4" s="294"/>
      <c r="AF4" s="294"/>
    </row>
    <row r="5" spans="1:32" ht="17.25">
      <c r="A5" s="273"/>
      <c r="B5" s="273"/>
      <c r="C5" s="273"/>
      <c r="D5" s="273"/>
      <c r="E5" s="273"/>
      <c r="F5" s="273"/>
      <c r="G5" s="273"/>
      <c r="H5" s="273"/>
      <c r="I5" s="273"/>
      <c r="J5" s="294"/>
      <c r="K5" s="294"/>
      <c r="L5" s="294"/>
      <c r="M5" s="294"/>
      <c r="N5" s="294"/>
      <c r="O5" s="294"/>
      <c r="P5" s="294"/>
      <c r="Q5" s="294"/>
      <c r="R5" s="294"/>
      <c r="S5" s="294"/>
      <c r="T5" s="294"/>
      <c r="U5" s="294"/>
      <c r="V5" s="294"/>
      <c r="W5" s="294"/>
      <c r="X5" s="294"/>
      <c r="Y5" s="294"/>
      <c r="Z5" s="294"/>
      <c r="AA5" s="294"/>
      <c r="AB5" s="294"/>
      <c r="AC5" s="294"/>
      <c r="AD5" s="294"/>
      <c r="AE5" s="294"/>
      <c r="AF5" s="294"/>
    </row>
    <row r="6" spans="1:32" ht="17.25">
      <c r="A6" s="273"/>
      <c r="B6" s="273"/>
      <c r="C6" s="273"/>
      <c r="D6" s="273"/>
      <c r="E6" s="273"/>
      <c r="F6" s="273"/>
      <c r="G6" s="273"/>
      <c r="H6" s="273"/>
      <c r="I6" s="273"/>
      <c r="J6" s="294"/>
      <c r="K6" s="294"/>
      <c r="L6" s="294"/>
      <c r="M6" s="294"/>
      <c r="N6" s="294"/>
      <c r="O6" s="294"/>
      <c r="P6" s="294"/>
      <c r="Q6" s="294"/>
      <c r="R6" s="294"/>
      <c r="S6" s="294"/>
      <c r="T6" s="294"/>
      <c r="U6" s="294"/>
      <c r="V6" s="294"/>
      <c r="W6" s="294"/>
      <c r="X6" s="294"/>
      <c r="Y6" s="294"/>
      <c r="Z6" s="294"/>
      <c r="AA6" s="294"/>
      <c r="AB6" s="294"/>
      <c r="AC6" s="294"/>
      <c r="AD6" s="294"/>
      <c r="AE6" s="294"/>
      <c r="AF6" s="294"/>
    </row>
    <row r="9" spans="1:32">
      <c r="A9" s="1168" t="s">
        <v>601</v>
      </c>
      <c r="B9" s="1168"/>
      <c r="C9" s="1168"/>
      <c r="D9" s="1168"/>
      <c r="E9" s="1168"/>
      <c r="F9" s="1168"/>
      <c r="G9" s="1168"/>
      <c r="H9" s="1168"/>
      <c r="I9" s="1168"/>
    </row>
    <row r="10" spans="1:32">
      <c r="A10" s="1168"/>
      <c r="B10" s="1168"/>
      <c r="C10" s="1168"/>
      <c r="D10" s="1168"/>
      <c r="E10" s="1168"/>
      <c r="F10" s="1168"/>
      <c r="G10" s="1168"/>
      <c r="H10" s="1168"/>
      <c r="I10" s="1168"/>
    </row>
    <row r="11" spans="1:32">
      <c r="A11" s="1168"/>
      <c r="B11" s="1168"/>
      <c r="C11" s="1168"/>
      <c r="D11" s="1168"/>
      <c r="E11" s="1168"/>
      <c r="F11" s="1168"/>
      <c r="G11" s="1168"/>
      <c r="H11" s="1168"/>
      <c r="I11" s="1168"/>
    </row>
    <row r="18" spans="1:8">
      <c r="A18" s="394" t="s">
        <v>672</v>
      </c>
      <c r="B18" s="394"/>
      <c r="C18" s="394"/>
    </row>
    <row r="21" spans="1:8" ht="30" customHeight="1">
      <c r="C21" t="s">
        <v>534</v>
      </c>
      <c r="E21" s="1344" t="str">
        <f>IF('0 基礎データ入力シート【最初に記入】'!$M$14="","",'0 基礎データ入力シート【最初に記入】'!$M$14)</f>
        <v/>
      </c>
      <c r="F21" s="1344"/>
      <c r="G21" s="1344"/>
      <c r="H21" s="1344"/>
    </row>
    <row r="22" spans="1:8" ht="42" customHeight="1">
      <c r="C22" t="s">
        <v>535</v>
      </c>
      <c r="E22" s="1344" t="str">
        <f>IF('0 基礎データ入力シート【最初に記入】'!$C$6="","",'0 基礎データ入力シート【最初に記入】'!$C$6)</f>
        <v/>
      </c>
      <c r="F22" s="1344"/>
      <c r="G22" s="1344"/>
      <c r="H22" s="1344"/>
    </row>
    <row r="23" spans="1:8" ht="20.100000000000001" customHeight="1">
      <c r="C23" t="s">
        <v>536</v>
      </c>
      <c r="E23" s="1343" t="str">
        <f>(IF('0 基礎データ入力シート【最初に記入】'!C16="","",'0 基礎データ入力シート【最初に記入】'!C16))&amp;"　"&amp;(IF('0 基礎データ入力シート【最初に記入】'!$C$18="","",'0 基礎データ入力シート【最初に記入】'!$C$18))</f>
        <v>　</v>
      </c>
      <c r="F23" s="1343"/>
      <c r="G23" s="1343"/>
      <c r="H23" s="482"/>
    </row>
    <row r="24" spans="1:8" ht="20.100000000000001" customHeight="1"/>
    <row r="26" spans="1:8">
      <c r="A26" t="s">
        <v>537</v>
      </c>
    </row>
  </sheetData>
  <sheetProtection password="CC5B" sheet="1" objects="1" scenarios="1" selectLockedCells="1"/>
  <mergeCells count="5">
    <mergeCell ref="A4:I4"/>
    <mergeCell ref="A9:I11"/>
    <mergeCell ref="E23:G23"/>
    <mergeCell ref="E22:H22"/>
    <mergeCell ref="E21:H21"/>
  </mergeCells>
  <phoneticPr fontId="3"/>
  <printOptions horizontalCentered="1"/>
  <pageMargins left="0.70866141732283472" right="0.70866141732283472" top="0.59055118110236227" bottom="0.39370078740157483" header="0.51181102362204722" footer="0.39370078740157483"/>
  <pageSetup paperSize="9" orientation="portrait" cellComments="asDisplayed" r:id="rId1"/>
  <headerFooter alignWithMargins="0"/>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pageSetUpPr fitToPage="1"/>
  </sheetPr>
  <dimension ref="A4:AF40"/>
  <sheetViews>
    <sheetView topLeftCell="A10" workbookViewId="0">
      <selection activeCell="C20" sqref="C20"/>
    </sheetView>
  </sheetViews>
  <sheetFormatPr defaultRowHeight="14.25"/>
  <sheetData>
    <row r="4" spans="1:32" ht="17.25">
      <c r="A4" s="1342" t="s">
        <v>651</v>
      </c>
      <c r="B4" s="1342"/>
      <c r="C4" s="1342"/>
      <c r="D4" s="1342"/>
      <c r="E4" s="1342"/>
      <c r="F4" s="1342"/>
      <c r="G4" s="1342"/>
      <c r="H4" s="1342"/>
      <c r="I4" s="1342"/>
      <c r="J4" s="294"/>
      <c r="K4" s="294"/>
      <c r="L4" s="294"/>
      <c r="M4" s="294"/>
      <c r="N4" s="294"/>
      <c r="O4" s="294"/>
      <c r="P4" s="294"/>
      <c r="Q4" s="294"/>
      <c r="R4" s="294"/>
      <c r="S4" s="294"/>
      <c r="T4" s="294"/>
      <c r="U4" s="294"/>
      <c r="V4" s="294"/>
      <c r="W4" s="294"/>
      <c r="X4" s="294"/>
      <c r="Y4" s="294"/>
      <c r="Z4" s="294"/>
      <c r="AA4" s="294"/>
      <c r="AB4" s="294"/>
      <c r="AC4" s="294"/>
      <c r="AD4" s="294"/>
      <c r="AE4" s="294"/>
      <c r="AF4" s="294"/>
    </row>
    <row r="5" spans="1:32" ht="17.25">
      <c r="A5" s="273"/>
      <c r="B5" s="273"/>
      <c r="C5" s="273"/>
      <c r="D5" s="273"/>
      <c r="E5" s="273"/>
      <c r="F5" s="273"/>
      <c r="G5" s="273"/>
      <c r="H5" s="273"/>
      <c r="I5" s="273"/>
      <c r="J5" s="294"/>
      <c r="K5" s="294"/>
      <c r="L5" s="294"/>
      <c r="M5" s="294"/>
      <c r="N5" s="294"/>
      <c r="O5" s="294"/>
      <c r="P5" s="294"/>
      <c r="Q5" s="294"/>
      <c r="R5" s="294"/>
      <c r="S5" s="294"/>
      <c r="T5" s="294"/>
      <c r="U5" s="294"/>
      <c r="V5" s="294"/>
      <c r="W5" s="294"/>
      <c r="X5" s="294"/>
      <c r="Y5" s="294"/>
      <c r="Z5" s="294"/>
      <c r="AA5" s="294"/>
      <c r="AB5" s="294"/>
      <c r="AC5" s="294"/>
      <c r="AD5" s="294"/>
      <c r="AE5" s="294"/>
      <c r="AF5" s="294"/>
    </row>
    <row r="6" spans="1:32" ht="17.25">
      <c r="A6" s="273"/>
      <c r="B6" s="273"/>
      <c r="C6" s="273"/>
      <c r="D6" s="273"/>
      <c r="E6" s="273"/>
      <c r="F6" s="273"/>
      <c r="G6" s="273"/>
      <c r="H6" s="273"/>
      <c r="I6" s="273"/>
      <c r="J6" s="294"/>
      <c r="K6" s="294"/>
      <c r="L6" s="294"/>
      <c r="M6" s="294"/>
      <c r="N6" s="294"/>
      <c r="O6" s="294"/>
      <c r="P6" s="294"/>
      <c r="Q6" s="294"/>
      <c r="R6" s="294"/>
      <c r="S6" s="294"/>
      <c r="T6" s="294"/>
      <c r="U6" s="294"/>
      <c r="V6" s="294"/>
      <c r="W6" s="294"/>
      <c r="X6" s="294"/>
      <c r="Y6" s="294"/>
      <c r="Z6" s="294"/>
      <c r="AA6" s="294"/>
      <c r="AB6" s="294"/>
      <c r="AC6" s="294"/>
      <c r="AD6" s="294"/>
      <c r="AE6" s="294"/>
      <c r="AF6" s="294"/>
    </row>
    <row r="7" spans="1:32" ht="17.25">
      <c r="A7" s="273"/>
      <c r="B7" s="273"/>
      <c r="C7" s="273"/>
      <c r="D7" s="273"/>
      <c r="E7" s="273"/>
      <c r="F7" s="273"/>
      <c r="G7" s="273"/>
      <c r="H7" s="273"/>
      <c r="I7" s="273"/>
      <c r="J7" s="294"/>
      <c r="K7" s="294"/>
      <c r="L7" s="294"/>
      <c r="M7" s="294"/>
      <c r="N7" s="294"/>
      <c r="O7" s="294"/>
      <c r="P7" s="294"/>
      <c r="Q7" s="294"/>
      <c r="R7" s="294"/>
      <c r="S7" s="294"/>
      <c r="T7" s="294"/>
      <c r="U7" s="294"/>
      <c r="V7" s="294"/>
      <c r="W7" s="294"/>
      <c r="X7" s="294"/>
      <c r="Y7" s="294"/>
      <c r="Z7" s="294"/>
      <c r="AA7" s="294"/>
      <c r="AB7" s="294"/>
      <c r="AC7" s="294"/>
      <c r="AD7" s="294"/>
      <c r="AE7" s="294"/>
      <c r="AF7" s="294"/>
    </row>
    <row r="8" spans="1:32" ht="17.25">
      <c r="A8" s="1166" t="s">
        <v>1081</v>
      </c>
      <c r="B8" s="1166"/>
      <c r="C8" s="1166"/>
      <c r="D8" s="1166"/>
      <c r="E8" s="1166"/>
      <c r="F8" s="1166"/>
      <c r="G8" s="1166"/>
      <c r="H8" s="1166"/>
      <c r="I8" s="1166"/>
      <c r="J8" s="294"/>
      <c r="K8" s="294"/>
      <c r="L8" s="294"/>
      <c r="M8" s="294"/>
      <c r="N8" s="294"/>
      <c r="O8" s="294"/>
      <c r="P8" s="294"/>
      <c r="Q8" s="294"/>
      <c r="R8" s="294"/>
      <c r="S8" s="294"/>
      <c r="T8" s="294"/>
      <c r="U8" s="294"/>
      <c r="V8" s="294"/>
      <c r="W8" s="294"/>
      <c r="X8" s="294"/>
      <c r="Y8" s="294"/>
      <c r="Z8" s="294"/>
      <c r="AA8" s="294"/>
      <c r="AB8" s="294"/>
      <c r="AC8" s="294"/>
      <c r="AD8" s="294"/>
      <c r="AE8" s="294"/>
      <c r="AF8" s="294"/>
    </row>
    <row r="9" spans="1:32" ht="17.25">
      <c r="A9" s="1166"/>
      <c r="B9" s="1166"/>
      <c r="C9" s="1166"/>
      <c r="D9" s="1166"/>
      <c r="E9" s="1166"/>
      <c r="F9" s="1166"/>
      <c r="G9" s="1166"/>
      <c r="H9" s="1166"/>
      <c r="I9" s="1166"/>
      <c r="J9" s="294"/>
      <c r="K9" s="294"/>
      <c r="L9" s="294"/>
      <c r="M9" s="294"/>
      <c r="N9" s="294"/>
      <c r="O9" s="294"/>
      <c r="P9" s="294"/>
      <c r="Q9" s="294"/>
      <c r="R9" s="294"/>
      <c r="S9" s="294"/>
      <c r="T9" s="294"/>
      <c r="U9" s="294"/>
      <c r="V9" s="294"/>
      <c r="W9" s="294"/>
      <c r="X9" s="294"/>
      <c r="Y9" s="294"/>
      <c r="Z9" s="294"/>
      <c r="AA9" s="294"/>
      <c r="AB9" s="294"/>
      <c r="AC9" s="294"/>
      <c r="AD9" s="294"/>
      <c r="AE9" s="294"/>
      <c r="AF9" s="294"/>
    </row>
    <row r="10" spans="1:32">
      <c r="A10" s="1166"/>
      <c r="B10" s="1166"/>
      <c r="C10" s="1166"/>
      <c r="D10" s="1166"/>
      <c r="E10" s="1166"/>
      <c r="F10" s="1166"/>
      <c r="G10" s="1166"/>
      <c r="H10" s="1166"/>
      <c r="I10" s="1166"/>
    </row>
    <row r="11" spans="1:32">
      <c r="A11" s="314"/>
      <c r="B11" s="314"/>
      <c r="C11" s="314"/>
      <c r="D11" s="314"/>
      <c r="E11" s="314"/>
      <c r="F11" s="314"/>
      <c r="G11" s="314"/>
      <c r="H11" s="314"/>
      <c r="I11" s="314"/>
    </row>
    <row r="12" spans="1:32">
      <c r="A12" s="314"/>
      <c r="B12" s="314"/>
      <c r="C12" s="314"/>
      <c r="D12" s="314"/>
      <c r="E12" s="314"/>
      <c r="F12" s="314"/>
      <c r="G12" s="314"/>
      <c r="H12" s="314"/>
      <c r="I12" s="314"/>
    </row>
    <row r="16" spans="1:32">
      <c r="A16" s="638" t="s">
        <v>58</v>
      </c>
      <c r="B16" s="638"/>
      <c r="C16" s="638"/>
      <c r="D16" s="638"/>
      <c r="E16" s="638"/>
      <c r="F16" s="638"/>
      <c r="G16" s="638"/>
      <c r="H16" s="638"/>
      <c r="I16" s="638"/>
    </row>
    <row r="17" spans="1:9">
      <c r="A17" s="248"/>
      <c r="B17" s="248"/>
      <c r="C17" s="248"/>
      <c r="D17" s="248"/>
      <c r="E17" s="248"/>
      <c r="F17" s="248"/>
      <c r="G17" s="248"/>
      <c r="H17" s="248"/>
      <c r="I17" s="248"/>
    </row>
    <row r="18" spans="1:9">
      <c r="A18" s="248"/>
      <c r="B18" s="248"/>
      <c r="C18" s="248"/>
      <c r="D18" s="248"/>
      <c r="E18" s="248"/>
      <c r="F18" s="248"/>
      <c r="G18" s="248"/>
      <c r="H18" s="248"/>
      <c r="I18" s="248"/>
    </row>
    <row r="19" spans="1:9">
      <c r="A19" s="248"/>
      <c r="B19" s="248"/>
      <c r="C19" s="248"/>
      <c r="D19" s="248"/>
      <c r="E19" s="248"/>
      <c r="F19" s="248"/>
      <c r="G19" s="248"/>
      <c r="H19" s="248"/>
      <c r="I19" s="248"/>
    </row>
    <row r="20" spans="1:9">
      <c r="A20" s="248"/>
      <c r="B20" s="248"/>
      <c r="C20" s="248"/>
      <c r="D20" s="248"/>
      <c r="E20" s="248"/>
      <c r="F20" s="248"/>
      <c r="G20" s="248"/>
      <c r="H20" s="248"/>
      <c r="I20" s="248"/>
    </row>
    <row r="21" spans="1:9">
      <c r="A21" s="344" t="s">
        <v>649</v>
      </c>
      <c r="B21" s="1168" t="s">
        <v>652</v>
      </c>
      <c r="C21" s="1168"/>
      <c r="D21" s="1168"/>
      <c r="E21" s="1168"/>
      <c r="F21" s="1168"/>
      <c r="G21" s="1168"/>
      <c r="H21" s="1168"/>
      <c r="I21" s="248"/>
    </row>
    <row r="22" spans="1:9">
      <c r="A22" s="343"/>
      <c r="B22" s="1168"/>
      <c r="C22" s="1168"/>
      <c r="D22" s="1168"/>
      <c r="E22" s="1168"/>
      <c r="F22" s="1168"/>
      <c r="G22" s="1168"/>
      <c r="H22" s="1168"/>
      <c r="I22" s="248"/>
    </row>
    <row r="23" spans="1:9">
      <c r="B23" s="1168"/>
      <c r="C23" s="1168"/>
      <c r="D23" s="1168"/>
      <c r="E23" s="1168"/>
      <c r="F23" s="1168"/>
      <c r="G23" s="1168"/>
      <c r="H23" s="1168"/>
    </row>
    <row r="24" spans="1:9">
      <c r="B24" s="313"/>
      <c r="C24" s="313"/>
      <c r="D24" s="313"/>
      <c r="E24" s="313"/>
      <c r="F24" s="313"/>
      <c r="G24" s="313"/>
      <c r="H24" s="313"/>
    </row>
    <row r="25" spans="1:9">
      <c r="A25" s="344" t="s">
        <v>650</v>
      </c>
      <c r="B25" s="1345" t="s">
        <v>648</v>
      </c>
      <c r="C25" s="1345"/>
      <c r="D25" s="1345"/>
      <c r="E25" s="1345"/>
      <c r="F25" s="1345"/>
      <c r="G25" s="1345"/>
      <c r="H25" s="1345"/>
    </row>
    <row r="32" spans="1:9">
      <c r="A32" s="394" t="s">
        <v>672</v>
      </c>
      <c r="B32" s="394"/>
      <c r="C32" s="394"/>
    </row>
    <row r="35" spans="1:8" ht="30" customHeight="1">
      <c r="C35" t="s">
        <v>534</v>
      </c>
      <c r="E35" s="1344" t="str">
        <f>IF('0 基礎データ入力シート【最初に記入】'!$M$14="","",'0 基礎データ入力シート【最初に記入】'!$M$14)</f>
        <v/>
      </c>
      <c r="F35" s="1344"/>
      <c r="G35" s="1344"/>
      <c r="H35" s="1344"/>
    </row>
    <row r="36" spans="1:8" ht="42" customHeight="1">
      <c r="C36" t="s">
        <v>535</v>
      </c>
      <c r="E36" s="1344" t="str">
        <f>IF('0 基礎データ入力シート【最初に記入】'!$C$6="","",'0 基礎データ入力シート【最初に記入】'!$C$6)</f>
        <v/>
      </c>
      <c r="F36" s="1344"/>
      <c r="G36" s="1344"/>
      <c r="H36" s="1344"/>
    </row>
    <row r="37" spans="1:8" ht="20.100000000000001" customHeight="1">
      <c r="C37" t="s">
        <v>536</v>
      </c>
      <c r="E37" s="1343" t="str">
        <f>(IF('0 基礎データ入力シート【最初に記入】'!C16="","",'0 基礎データ入力シート【最初に記入】'!C16))&amp;"　"&amp;(IF('0 基礎データ入力シート【最初に記入】'!$C$18="","",'0 基礎データ入力シート【最初に記入】'!$C$18))</f>
        <v>　</v>
      </c>
      <c r="F37" s="1343"/>
      <c r="G37" s="1343"/>
      <c r="H37" s="482"/>
    </row>
    <row r="38" spans="1:8" ht="20.100000000000001" customHeight="1"/>
    <row r="40" spans="1:8">
      <c r="A40" t="s">
        <v>537</v>
      </c>
    </row>
  </sheetData>
  <sheetProtection selectLockedCells="1"/>
  <mergeCells count="8">
    <mergeCell ref="E37:G37"/>
    <mergeCell ref="B25:H25"/>
    <mergeCell ref="A4:I4"/>
    <mergeCell ref="A8:I10"/>
    <mergeCell ref="A16:I16"/>
    <mergeCell ref="B21:H23"/>
    <mergeCell ref="E36:H36"/>
    <mergeCell ref="E35:H35"/>
  </mergeCells>
  <phoneticPr fontId="3"/>
  <printOptions horizontalCentered="1"/>
  <pageMargins left="0.70866141732283472" right="0.70866141732283472" top="0.59055118110236227" bottom="0.39370078740157483" header="0.51181102362204722" footer="0.39370078740157483"/>
  <pageSetup paperSize="9" orientation="portrait" cellComments="asDisplayed"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92D050"/>
  </sheetPr>
  <dimension ref="A1:K86"/>
  <sheetViews>
    <sheetView workbookViewId="0">
      <selection activeCell="D6" sqref="D6"/>
    </sheetView>
  </sheetViews>
  <sheetFormatPr defaultRowHeight="14.25"/>
  <cols>
    <col min="1" max="1" width="13.875" bestFit="1" customWidth="1"/>
    <col min="4" max="5" width="16.25" customWidth="1"/>
    <col min="6" max="6" width="13.875" customWidth="1"/>
    <col min="8" max="8" width="22.75" bestFit="1" customWidth="1"/>
    <col min="9" max="9" width="16.125" bestFit="1" customWidth="1"/>
    <col min="10" max="10" width="31.625" bestFit="1" customWidth="1"/>
    <col min="11" max="11" width="12.625" customWidth="1"/>
  </cols>
  <sheetData>
    <row r="1" spans="1:11">
      <c r="A1" t="s">
        <v>719</v>
      </c>
      <c r="B1" t="s">
        <v>720</v>
      </c>
      <c r="C1" t="s">
        <v>721</v>
      </c>
      <c r="D1" t="s">
        <v>747</v>
      </c>
      <c r="E1" t="s">
        <v>869</v>
      </c>
      <c r="F1" t="s">
        <v>838</v>
      </c>
      <c r="G1" t="s">
        <v>730</v>
      </c>
      <c r="H1" t="s">
        <v>788</v>
      </c>
      <c r="I1" s="638" t="s">
        <v>791</v>
      </c>
      <c r="J1" s="638"/>
      <c r="K1" t="s">
        <v>968</v>
      </c>
    </row>
    <row r="2" spans="1:11">
      <c r="A2" s="58" t="s">
        <v>386</v>
      </c>
      <c r="B2" t="s">
        <v>60</v>
      </c>
      <c r="C2" t="s">
        <v>716</v>
      </c>
      <c r="D2" t="s">
        <v>748</v>
      </c>
      <c r="E2" t="s">
        <v>870</v>
      </c>
      <c r="F2" t="s">
        <v>839</v>
      </c>
      <c r="G2">
        <v>1</v>
      </c>
      <c r="H2" t="s">
        <v>789</v>
      </c>
      <c r="I2" t="s">
        <v>792</v>
      </c>
      <c r="J2" t="s">
        <v>802</v>
      </c>
      <c r="K2" t="s">
        <v>969</v>
      </c>
    </row>
    <row r="3" spans="1:11">
      <c r="A3" s="367" t="s">
        <v>426</v>
      </c>
      <c r="B3" t="s">
        <v>61</v>
      </c>
      <c r="C3" t="s">
        <v>722</v>
      </c>
      <c r="D3">
        <f>IF('6'!T78=1,"",1)</f>
        <v>1</v>
      </c>
      <c r="F3" t="str">
        <f>IF(AND('11'!C12="",'11'!H14="",'11'!H16="",'11'!H18="",'11'!H20="",'11'!H22="",'11'!H24="",'11'!J29="",'11'!P29="",'11'!V29="",'11'!AB29=""),"○","")</f>
        <v>○</v>
      </c>
      <c r="G3">
        <v>2</v>
      </c>
      <c r="H3" t="s">
        <v>790</v>
      </c>
      <c r="I3" t="s">
        <v>793</v>
      </c>
      <c r="J3" t="s">
        <v>803</v>
      </c>
      <c r="K3" t="s">
        <v>970</v>
      </c>
    </row>
    <row r="4" spans="1:11">
      <c r="C4" t="s">
        <v>723</v>
      </c>
      <c r="G4">
        <v>3</v>
      </c>
      <c r="I4" t="s">
        <v>794</v>
      </c>
      <c r="J4" t="s">
        <v>804</v>
      </c>
    </row>
    <row r="5" spans="1:11">
      <c r="C5" t="s">
        <v>724</v>
      </c>
      <c r="D5" t="s">
        <v>749</v>
      </c>
      <c r="F5" t="s">
        <v>840</v>
      </c>
      <c r="G5">
        <v>4</v>
      </c>
      <c r="H5" t="s">
        <v>914</v>
      </c>
      <c r="I5" t="s">
        <v>795</v>
      </c>
      <c r="J5" t="s">
        <v>805</v>
      </c>
      <c r="K5" t="s">
        <v>914</v>
      </c>
    </row>
    <row r="6" spans="1:11">
      <c r="A6" t="s">
        <v>1041</v>
      </c>
      <c r="C6" t="s">
        <v>725</v>
      </c>
      <c r="D6">
        <f>IF('6'!T79=1,"",1)</f>
        <v>1</v>
      </c>
      <c r="F6" t="str">
        <f>IF('11'!C10="","○","")</f>
        <v>○</v>
      </c>
      <c r="G6">
        <v>5</v>
      </c>
      <c r="H6" t="s">
        <v>915</v>
      </c>
      <c r="I6" t="s">
        <v>796</v>
      </c>
      <c r="J6" t="s">
        <v>806</v>
      </c>
      <c r="K6" t="s">
        <v>915</v>
      </c>
    </row>
    <row r="7" spans="1:11">
      <c r="A7" t="s">
        <v>1042</v>
      </c>
      <c r="C7" t="s">
        <v>726</v>
      </c>
      <c r="G7">
        <v>6</v>
      </c>
      <c r="H7" t="s">
        <v>917</v>
      </c>
      <c r="I7" t="s">
        <v>797</v>
      </c>
      <c r="J7" t="s">
        <v>807</v>
      </c>
      <c r="K7" t="s">
        <v>917</v>
      </c>
    </row>
    <row r="8" spans="1:11">
      <c r="C8" t="s">
        <v>727</v>
      </c>
      <c r="F8" t="s">
        <v>841</v>
      </c>
      <c r="G8">
        <v>7</v>
      </c>
      <c r="H8" t="s">
        <v>918</v>
      </c>
      <c r="I8" t="s">
        <v>798</v>
      </c>
      <c r="J8" t="s">
        <v>808</v>
      </c>
      <c r="K8" t="s">
        <v>918</v>
      </c>
    </row>
    <row r="9" spans="1:11">
      <c r="C9" t="s">
        <v>728</v>
      </c>
      <c r="F9" t="str">
        <f>IF('11'!C12="","","○")</f>
        <v/>
      </c>
      <c r="G9">
        <v>8</v>
      </c>
      <c r="H9" t="s">
        <v>916</v>
      </c>
      <c r="I9" t="s">
        <v>799</v>
      </c>
      <c r="K9" t="s">
        <v>916</v>
      </c>
    </row>
    <row r="10" spans="1:11">
      <c r="C10" t="s">
        <v>729</v>
      </c>
      <c r="G10">
        <v>9</v>
      </c>
      <c r="H10" t="s">
        <v>919</v>
      </c>
      <c r="I10" t="s">
        <v>800</v>
      </c>
      <c r="K10" t="s">
        <v>919</v>
      </c>
    </row>
    <row r="11" spans="1:11">
      <c r="C11">
        <v>0</v>
      </c>
      <c r="G11">
        <v>10</v>
      </c>
      <c r="H11" t="s">
        <v>920</v>
      </c>
      <c r="I11" t="s">
        <v>801</v>
      </c>
      <c r="K11" t="s">
        <v>920</v>
      </c>
    </row>
    <row r="12" spans="1:11">
      <c r="G12">
        <v>11</v>
      </c>
      <c r="H12" t="s">
        <v>921</v>
      </c>
      <c r="K12" t="s">
        <v>921</v>
      </c>
    </row>
    <row r="13" spans="1:11">
      <c r="C13" t="s">
        <v>752</v>
      </c>
      <c r="G13">
        <v>12</v>
      </c>
      <c r="H13" t="s">
        <v>922</v>
      </c>
      <c r="K13" t="s">
        <v>922</v>
      </c>
    </row>
    <row r="14" spans="1:11">
      <c r="C14" t="s">
        <v>753</v>
      </c>
      <c r="H14" t="s">
        <v>923</v>
      </c>
      <c r="K14" t="s">
        <v>923</v>
      </c>
    </row>
    <row r="15" spans="1:11">
      <c r="C15" t="s">
        <v>754</v>
      </c>
      <c r="H15" t="s">
        <v>924</v>
      </c>
      <c r="K15" t="s">
        <v>924</v>
      </c>
    </row>
    <row r="16" spans="1:11">
      <c r="C16" t="s">
        <v>755</v>
      </c>
      <c r="H16" t="s">
        <v>925</v>
      </c>
      <c r="K16" t="s">
        <v>925</v>
      </c>
    </row>
    <row r="17" spans="3:11">
      <c r="C17" t="s">
        <v>756</v>
      </c>
      <c r="H17" t="s">
        <v>926</v>
      </c>
      <c r="K17" t="s">
        <v>926</v>
      </c>
    </row>
    <row r="18" spans="3:11">
      <c r="C18" t="s">
        <v>757</v>
      </c>
      <c r="H18" t="s">
        <v>927</v>
      </c>
      <c r="K18" t="s">
        <v>927</v>
      </c>
    </row>
    <row r="19" spans="3:11">
      <c r="C19" t="s">
        <v>758</v>
      </c>
      <c r="H19" t="s">
        <v>928</v>
      </c>
      <c r="K19" t="s">
        <v>928</v>
      </c>
    </row>
    <row r="20" spans="3:11">
      <c r="C20" t="s">
        <v>759</v>
      </c>
      <c r="H20" t="s">
        <v>929</v>
      </c>
      <c r="K20" t="s">
        <v>929</v>
      </c>
    </row>
    <row r="21" spans="3:11">
      <c r="C21" t="s">
        <v>760</v>
      </c>
      <c r="H21" t="s">
        <v>930</v>
      </c>
      <c r="K21" t="s">
        <v>930</v>
      </c>
    </row>
    <row r="22" spans="3:11">
      <c r="C22" t="s">
        <v>761</v>
      </c>
      <c r="H22" t="s">
        <v>931</v>
      </c>
      <c r="K22" t="s">
        <v>931</v>
      </c>
    </row>
    <row r="23" spans="3:11">
      <c r="C23" t="s">
        <v>762</v>
      </c>
      <c r="H23" t="s">
        <v>932</v>
      </c>
      <c r="K23" t="s">
        <v>932</v>
      </c>
    </row>
    <row r="24" spans="3:11">
      <c r="C24" t="s">
        <v>763</v>
      </c>
      <c r="H24" t="s">
        <v>933</v>
      </c>
      <c r="K24" t="s">
        <v>933</v>
      </c>
    </row>
    <row r="25" spans="3:11">
      <c r="C25" t="s">
        <v>764</v>
      </c>
      <c r="H25" t="s">
        <v>934</v>
      </c>
      <c r="K25" t="s">
        <v>934</v>
      </c>
    </row>
    <row r="26" spans="3:11">
      <c r="C26" t="s">
        <v>765</v>
      </c>
      <c r="H26" t="s">
        <v>935</v>
      </c>
      <c r="K26" t="s">
        <v>935</v>
      </c>
    </row>
    <row r="27" spans="3:11">
      <c r="C27" t="s">
        <v>766</v>
      </c>
      <c r="H27" t="s">
        <v>936</v>
      </c>
      <c r="K27" t="s">
        <v>936</v>
      </c>
    </row>
    <row r="28" spans="3:11">
      <c r="C28" t="s">
        <v>767</v>
      </c>
      <c r="H28" t="s">
        <v>937</v>
      </c>
      <c r="K28" t="s">
        <v>937</v>
      </c>
    </row>
    <row r="29" spans="3:11">
      <c r="C29" t="s">
        <v>768</v>
      </c>
      <c r="H29" t="s">
        <v>938</v>
      </c>
      <c r="K29" t="s">
        <v>938</v>
      </c>
    </row>
    <row r="30" spans="3:11">
      <c r="C30" t="s">
        <v>769</v>
      </c>
      <c r="H30" t="s">
        <v>939</v>
      </c>
      <c r="K30" t="s">
        <v>939</v>
      </c>
    </row>
    <row r="31" spans="3:11">
      <c r="C31" t="s">
        <v>770</v>
      </c>
      <c r="H31" t="s">
        <v>940</v>
      </c>
      <c r="K31" t="s">
        <v>940</v>
      </c>
    </row>
    <row r="32" spans="3:11">
      <c r="C32" t="s">
        <v>771</v>
      </c>
      <c r="H32" t="s">
        <v>941</v>
      </c>
      <c r="K32" t="s">
        <v>941</v>
      </c>
    </row>
    <row r="33" spans="3:11">
      <c r="C33" t="s">
        <v>772</v>
      </c>
      <c r="H33" t="s">
        <v>942</v>
      </c>
      <c r="K33" t="s">
        <v>942</v>
      </c>
    </row>
    <row r="34" spans="3:11">
      <c r="C34" t="s">
        <v>773</v>
      </c>
      <c r="H34" t="s">
        <v>943</v>
      </c>
      <c r="K34" t="s">
        <v>943</v>
      </c>
    </row>
    <row r="35" spans="3:11">
      <c r="C35" t="s">
        <v>774</v>
      </c>
      <c r="H35" t="s">
        <v>944</v>
      </c>
      <c r="K35" t="s">
        <v>944</v>
      </c>
    </row>
    <row r="36" spans="3:11">
      <c r="C36" t="s">
        <v>775</v>
      </c>
      <c r="H36" t="s">
        <v>945</v>
      </c>
      <c r="K36" t="s">
        <v>945</v>
      </c>
    </row>
    <row r="37" spans="3:11">
      <c r="C37" t="s">
        <v>776</v>
      </c>
      <c r="H37" t="s">
        <v>946</v>
      </c>
      <c r="K37" t="s">
        <v>946</v>
      </c>
    </row>
    <row r="38" spans="3:11">
      <c r="C38" t="s">
        <v>777</v>
      </c>
      <c r="H38" t="s">
        <v>947</v>
      </c>
      <c r="K38" t="s">
        <v>947</v>
      </c>
    </row>
    <row r="39" spans="3:11">
      <c r="C39" t="s">
        <v>778</v>
      </c>
      <c r="H39" t="s">
        <v>948</v>
      </c>
      <c r="K39" t="s">
        <v>948</v>
      </c>
    </row>
    <row r="40" spans="3:11">
      <c r="C40" t="s">
        <v>779</v>
      </c>
      <c r="H40" t="s">
        <v>949</v>
      </c>
      <c r="K40" t="s">
        <v>949</v>
      </c>
    </row>
    <row r="41" spans="3:11">
      <c r="C41" t="s">
        <v>780</v>
      </c>
      <c r="H41" t="s">
        <v>950</v>
      </c>
      <c r="K41" t="s">
        <v>950</v>
      </c>
    </row>
    <row r="42" spans="3:11">
      <c r="C42" t="s">
        <v>781</v>
      </c>
      <c r="H42" t="s">
        <v>951</v>
      </c>
      <c r="K42" t="s">
        <v>951</v>
      </c>
    </row>
    <row r="43" spans="3:11">
      <c r="C43" t="s">
        <v>782</v>
      </c>
      <c r="H43" t="s">
        <v>952</v>
      </c>
      <c r="K43" t="s">
        <v>952</v>
      </c>
    </row>
    <row r="44" spans="3:11">
      <c r="C44" t="s">
        <v>783</v>
      </c>
      <c r="H44" t="s">
        <v>953</v>
      </c>
      <c r="K44" t="s">
        <v>953</v>
      </c>
    </row>
    <row r="45" spans="3:11">
      <c r="C45" t="s">
        <v>784</v>
      </c>
      <c r="H45" t="s">
        <v>954</v>
      </c>
      <c r="K45" t="s">
        <v>954</v>
      </c>
    </row>
    <row r="46" spans="3:11">
      <c r="C46" t="s">
        <v>785</v>
      </c>
      <c r="H46" t="s">
        <v>955</v>
      </c>
      <c r="K46" t="s">
        <v>955</v>
      </c>
    </row>
    <row r="47" spans="3:11">
      <c r="C47" t="s">
        <v>786</v>
      </c>
      <c r="H47" t="s">
        <v>956</v>
      </c>
      <c r="K47" t="s">
        <v>956</v>
      </c>
    </row>
    <row r="48" spans="3:11">
      <c r="H48" t="s">
        <v>957</v>
      </c>
      <c r="K48" t="s">
        <v>957</v>
      </c>
    </row>
    <row r="49" spans="8:11">
      <c r="H49" t="s">
        <v>958</v>
      </c>
      <c r="K49" t="s">
        <v>958</v>
      </c>
    </row>
    <row r="50" spans="8:11">
      <c r="H50" t="s">
        <v>959</v>
      </c>
      <c r="K50" t="s">
        <v>959</v>
      </c>
    </row>
    <row r="52" spans="8:11">
      <c r="H52" t="s">
        <v>752</v>
      </c>
      <c r="K52" t="s">
        <v>752</v>
      </c>
    </row>
    <row r="53" spans="8:11">
      <c r="H53" t="s">
        <v>753</v>
      </c>
      <c r="K53" t="s">
        <v>753</v>
      </c>
    </row>
    <row r="54" spans="8:11">
      <c r="H54" t="s">
        <v>754</v>
      </c>
      <c r="K54" t="s">
        <v>754</v>
      </c>
    </row>
    <row r="55" spans="8:11">
      <c r="H55" t="s">
        <v>755</v>
      </c>
      <c r="K55" t="s">
        <v>755</v>
      </c>
    </row>
    <row r="56" spans="8:11">
      <c r="H56" t="s">
        <v>756</v>
      </c>
      <c r="K56" t="s">
        <v>756</v>
      </c>
    </row>
    <row r="57" spans="8:11">
      <c r="H57" t="s">
        <v>735</v>
      </c>
      <c r="K57" t="s">
        <v>735</v>
      </c>
    </row>
    <row r="58" spans="8:11">
      <c r="H58" t="s">
        <v>758</v>
      </c>
      <c r="K58" t="s">
        <v>758</v>
      </c>
    </row>
    <row r="59" spans="8:11">
      <c r="H59" t="s">
        <v>759</v>
      </c>
      <c r="K59" t="s">
        <v>759</v>
      </c>
    </row>
    <row r="60" spans="8:11">
      <c r="H60" t="s">
        <v>760</v>
      </c>
      <c r="K60" t="s">
        <v>760</v>
      </c>
    </row>
    <row r="61" spans="8:11">
      <c r="H61" t="s">
        <v>761</v>
      </c>
      <c r="K61" t="s">
        <v>761</v>
      </c>
    </row>
    <row r="62" spans="8:11">
      <c r="H62" t="s">
        <v>762</v>
      </c>
      <c r="K62" t="s">
        <v>762</v>
      </c>
    </row>
    <row r="63" spans="8:11">
      <c r="H63" t="s">
        <v>763</v>
      </c>
      <c r="K63" t="s">
        <v>763</v>
      </c>
    </row>
    <row r="64" spans="8:11">
      <c r="H64" t="s">
        <v>764</v>
      </c>
      <c r="K64" t="s">
        <v>764</v>
      </c>
    </row>
    <row r="65" spans="8:11">
      <c r="H65" t="s">
        <v>765</v>
      </c>
      <c r="K65" t="s">
        <v>765</v>
      </c>
    </row>
    <row r="66" spans="8:11">
      <c r="H66" t="s">
        <v>766</v>
      </c>
      <c r="K66" t="s">
        <v>766</v>
      </c>
    </row>
    <row r="67" spans="8:11">
      <c r="H67" t="s">
        <v>767</v>
      </c>
      <c r="K67" t="s">
        <v>767</v>
      </c>
    </row>
    <row r="68" spans="8:11">
      <c r="H68" t="s">
        <v>768</v>
      </c>
      <c r="K68" t="s">
        <v>768</v>
      </c>
    </row>
    <row r="69" spans="8:11">
      <c r="H69" t="s">
        <v>769</v>
      </c>
      <c r="K69" t="s">
        <v>769</v>
      </c>
    </row>
    <row r="70" spans="8:11">
      <c r="H70" t="s">
        <v>770</v>
      </c>
      <c r="K70" t="s">
        <v>770</v>
      </c>
    </row>
    <row r="71" spans="8:11">
      <c r="H71" t="s">
        <v>771</v>
      </c>
      <c r="K71" t="s">
        <v>771</v>
      </c>
    </row>
    <row r="72" spans="8:11">
      <c r="H72" t="s">
        <v>772</v>
      </c>
      <c r="K72" t="s">
        <v>772</v>
      </c>
    </row>
    <row r="73" spans="8:11">
      <c r="H73" t="s">
        <v>773</v>
      </c>
      <c r="K73" t="s">
        <v>773</v>
      </c>
    </row>
    <row r="74" spans="8:11">
      <c r="H74" t="s">
        <v>774</v>
      </c>
      <c r="K74" t="s">
        <v>774</v>
      </c>
    </row>
    <row r="75" spans="8:11">
      <c r="H75" t="s">
        <v>775</v>
      </c>
      <c r="K75" t="s">
        <v>775</v>
      </c>
    </row>
    <row r="76" spans="8:11">
      <c r="H76" t="s">
        <v>776</v>
      </c>
      <c r="K76" t="s">
        <v>776</v>
      </c>
    </row>
    <row r="77" spans="8:11">
      <c r="H77" t="s">
        <v>777</v>
      </c>
      <c r="K77" t="s">
        <v>777</v>
      </c>
    </row>
    <row r="78" spans="8:11">
      <c r="H78" t="s">
        <v>778</v>
      </c>
      <c r="K78" t="s">
        <v>778</v>
      </c>
    </row>
    <row r="79" spans="8:11">
      <c r="H79" t="s">
        <v>779</v>
      </c>
      <c r="K79" t="s">
        <v>779</v>
      </c>
    </row>
    <row r="80" spans="8:11">
      <c r="H80" t="s">
        <v>780</v>
      </c>
      <c r="K80" t="s">
        <v>780</v>
      </c>
    </row>
    <row r="81" spans="8:11">
      <c r="H81" t="s">
        <v>781</v>
      </c>
      <c r="K81" t="s">
        <v>781</v>
      </c>
    </row>
    <row r="82" spans="8:11">
      <c r="H82" t="s">
        <v>782</v>
      </c>
      <c r="K82" t="s">
        <v>782</v>
      </c>
    </row>
    <row r="83" spans="8:11">
      <c r="H83" t="s">
        <v>783</v>
      </c>
      <c r="K83" t="s">
        <v>783</v>
      </c>
    </row>
    <row r="84" spans="8:11">
      <c r="H84" t="s">
        <v>784</v>
      </c>
      <c r="K84" t="s">
        <v>784</v>
      </c>
    </row>
    <row r="85" spans="8:11">
      <c r="H85" t="s">
        <v>785</v>
      </c>
      <c r="K85" t="s">
        <v>785</v>
      </c>
    </row>
    <row r="86" spans="8:11">
      <c r="H86" t="s">
        <v>786</v>
      </c>
      <c r="K86" t="s">
        <v>786</v>
      </c>
    </row>
  </sheetData>
  <mergeCells count="1">
    <mergeCell ref="I1:J1"/>
  </mergeCells>
  <phoneticPr fontId="3"/>
  <pageMargins left="0.7" right="0.7" top="0.75" bottom="0.75" header="0.3" footer="0.3"/>
  <pageSetup paperSize="9"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1"/>
  </sheetPr>
  <dimension ref="A1:U32"/>
  <sheetViews>
    <sheetView topLeftCell="A4" workbookViewId="0">
      <selection activeCell="E8" sqref="E8"/>
    </sheetView>
  </sheetViews>
  <sheetFormatPr defaultRowHeight="14.25"/>
  <sheetData>
    <row r="1" spans="1:21">
      <c r="A1" s="423" t="str">
        <f>E5</f>
        <v/>
      </c>
      <c r="B1" s="423">
        <f>E6</f>
        <v>0</v>
      </c>
      <c r="C1" s="423">
        <f>E7</f>
        <v>0</v>
      </c>
      <c r="D1" s="423" t="str">
        <f>E8</f>
        <v/>
      </c>
      <c r="E1" s="423">
        <f>E9</f>
        <v>0</v>
      </c>
      <c r="F1" s="423" t="str">
        <f>E10</f>
        <v/>
      </c>
      <c r="G1" s="423">
        <f>E11</f>
        <v>0</v>
      </c>
      <c r="H1" s="423">
        <f>E12</f>
        <v>0</v>
      </c>
      <c r="I1" s="423" t="str">
        <f>E13</f>
        <v/>
      </c>
      <c r="J1" s="423" t="str">
        <f>E14</f>
        <v/>
      </c>
      <c r="K1" s="423" t="str">
        <f>E15</f>
        <v/>
      </c>
      <c r="L1" s="423" t="str">
        <f>IF('0 基礎データ入力シート【最初に記入】'!$C$2="県内",抽出データ!E16,抽出データ!E26)</f>
        <v/>
      </c>
      <c r="M1" s="423" t="str">
        <f>IF('0 基礎データ入力シート【最初に記入】'!$C$2="県内",抽出データ!E17,抽出データ!E27)</f>
        <v/>
      </c>
      <c r="N1" s="423" t="str">
        <f>IF('0 基礎データ入力シート【最初に記入】'!$C$2="県内",抽出データ!E18,抽出データ!E28)</f>
        <v/>
      </c>
      <c r="O1" s="423" t="str">
        <f>IF('0 基礎データ入力シート【最初に記入】'!$C$2="県内",抽出データ!E19,抽出データ!E29)</f>
        <v/>
      </c>
      <c r="P1" s="423" t="str">
        <f>IF('0 基礎データ入力シート【最初に記入】'!$C$2="県内",抽出データ!E20,抽出データ!E30)</f>
        <v/>
      </c>
      <c r="Q1" s="423" t="str">
        <f>IF('0 基礎データ入力シート【最初に記入】'!$C$2="県内",抽出データ!E21,抽出データ!E31)</f>
        <v/>
      </c>
      <c r="R1" s="423" t="str">
        <f>IF('0 基礎データ入力シート【最初に記入】'!$C$2="県内",抽出データ!E22,抽出データ!E32)</f>
        <v/>
      </c>
      <c r="S1" s="423" t="str">
        <f>IF('0 基礎データ入力シート【最初に記入】'!$C$2="県内",抽出データ!E23,"")</f>
        <v/>
      </c>
      <c r="T1" s="423" t="str">
        <f>IF('0 基礎データ入力シート【最初に記入】'!$C$2="県内",抽出データ!E24,"")</f>
        <v/>
      </c>
      <c r="U1" s="423" t="str">
        <f>IF('0 基礎データ入力シート【最初に記入】'!$C$2="県内",抽出データ!E25,"")</f>
        <v/>
      </c>
    </row>
    <row r="4" spans="1:21" ht="15" thickBot="1"/>
    <row r="5" spans="1:21" ht="15" thickBot="1">
      <c r="A5" s="649" t="s">
        <v>819</v>
      </c>
      <c r="B5" s="646" t="s">
        <v>320</v>
      </c>
      <c r="C5" s="647"/>
      <c r="D5" s="648"/>
      <c r="E5" t="str">
        <f>'0 基礎データ入力シート【最初に記入】'!M4</f>
        <v/>
      </c>
    </row>
    <row r="6" spans="1:21" ht="15" thickBot="1">
      <c r="A6" s="650"/>
      <c r="B6" s="646" t="s">
        <v>809</v>
      </c>
      <c r="C6" s="647"/>
      <c r="D6" s="648"/>
      <c r="E6">
        <f>'0 基礎データ入力シート【最初に記入】'!C6</f>
        <v>0</v>
      </c>
    </row>
    <row r="7" spans="1:21" ht="15" thickBot="1">
      <c r="A7" s="650"/>
      <c r="B7" s="646" t="s">
        <v>810</v>
      </c>
      <c r="C7" s="647"/>
      <c r="D7" s="648"/>
      <c r="E7">
        <f>'0 基礎データ入力シート【最初に記入】'!C8</f>
        <v>0</v>
      </c>
    </row>
    <row r="8" spans="1:21" ht="15" thickBot="1">
      <c r="A8" s="650"/>
      <c r="B8" s="646" t="s">
        <v>811</v>
      </c>
      <c r="C8" s="647"/>
      <c r="D8" s="648"/>
      <c r="E8" t="str">
        <f>IF('0 基礎データ入力シート【最初に記入】'!C2="県内",'5'!E12,IF('0 基礎データ入力シート【最初に記入】'!C2="県外",'10'!E11,""))</f>
        <v/>
      </c>
    </row>
    <row r="9" spans="1:21" ht="15" thickBot="1">
      <c r="A9" s="650"/>
      <c r="B9" s="646" t="s">
        <v>536</v>
      </c>
      <c r="C9" s="647"/>
      <c r="D9" s="648"/>
      <c r="E9">
        <f>'0 基礎データ入力シート【最初に記入】'!C18</f>
        <v>0</v>
      </c>
    </row>
    <row r="10" spans="1:21" ht="15" thickBot="1">
      <c r="A10" s="650"/>
      <c r="B10" s="646" t="s">
        <v>812</v>
      </c>
      <c r="C10" s="647"/>
      <c r="D10" s="648"/>
      <c r="E10" t="str">
        <f>'0 基礎データ入力シート【最初に記入】'!M14</f>
        <v/>
      </c>
    </row>
    <row r="11" spans="1:21" ht="15" thickBot="1">
      <c r="A11" s="650"/>
      <c r="B11" s="646" t="s">
        <v>813</v>
      </c>
      <c r="C11" s="647"/>
      <c r="D11" s="648"/>
      <c r="E11">
        <f>'0 基礎データ入力シート【最初に記入】'!C10</f>
        <v>0</v>
      </c>
    </row>
    <row r="12" spans="1:21" ht="15" thickBot="1">
      <c r="A12" s="650"/>
      <c r="B12" s="646" t="s">
        <v>814</v>
      </c>
      <c r="C12" s="647"/>
      <c r="D12" s="648"/>
      <c r="E12">
        <f>'0 基礎データ入力シート【最初に記入】'!C20</f>
        <v>0</v>
      </c>
    </row>
    <row r="13" spans="1:21" ht="15" thickBot="1">
      <c r="A13" s="650"/>
      <c r="B13" s="646" t="s">
        <v>815</v>
      </c>
      <c r="C13" s="647"/>
      <c r="D13" s="648"/>
      <c r="E13" t="str">
        <f>IF('0 基礎データ入力シート【最初に記入】'!C2="県内",'5'!AB15,IF('0 基礎データ入力シート【最初に記入】'!C2="県外",'10'!AB14,""))</f>
        <v/>
      </c>
    </row>
    <row r="14" spans="1:21" ht="15" thickBot="1">
      <c r="A14" s="650"/>
      <c r="B14" s="646" t="s">
        <v>816</v>
      </c>
      <c r="C14" s="647"/>
      <c r="D14" s="648"/>
      <c r="E14" t="str">
        <f>IF('0 基礎データ入力シート【最初に記入】'!C2="県内",'5'!AB16,IF('0 基礎データ入力シート【最初に記入】'!C2="県外",'10'!AB15,""))</f>
        <v/>
      </c>
    </row>
    <row r="15" spans="1:21" ht="15" thickBot="1">
      <c r="A15" s="651"/>
      <c r="B15" s="646" t="s">
        <v>817</v>
      </c>
      <c r="C15" s="647"/>
      <c r="D15" s="648"/>
      <c r="E15" t="str">
        <f>IF('0 基礎データ入力シート【最初に記入】'!C2="県内",'5'!AB17,IF('0 基礎データ入力シート【最初に記入】'!C2="県外",'10'!AB16,""))</f>
        <v/>
      </c>
    </row>
    <row r="16" spans="1:21" ht="15" thickBot="1">
      <c r="A16" s="645" t="s">
        <v>818</v>
      </c>
      <c r="B16" s="644" t="s">
        <v>820</v>
      </c>
      <c r="C16" s="644"/>
      <c r="D16" s="644"/>
      <c r="E16" t="str">
        <f>IF('5'!M20="","",'5'!M20)</f>
        <v/>
      </c>
    </row>
    <row r="17" spans="1:5" ht="15" thickBot="1">
      <c r="A17" s="645"/>
      <c r="B17" s="644" t="s">
        <v>821</v>
      </c>
      <c r="C17" s="644"/>
      <c r="D17" s="644"/>
      <c r="E17" t="str">
        <f>IF('5'!M21="","",'5'!M21)</f>
        <v/>
      </c>
    </row>
    <row r="18" spans="1:5" ht="15" thickBot="1">
      <c r="A18" s="645"/>
      <c r="B18" s="644" t="s">
        <v>822</v>
      </c>
      <c r="C18" s="644"/>
      <c r="D18" s="644"/>
      <c r="E18" t="str">
        <f>IF('5'!M22="","",'5'!M22)</f>
        <v/>
      </c>
    </row>
    <row r="19" spans="1:5" ht="15" thickBot="1">
      <c r="A19" s="645"/>
      <c r="B19" s="644" t="s">
        <v>823</v>
      </c>
      <c r="C19" s="644"/>
      <c r="D19" s="644"/>
      <c r="E19" t="str">
        <f>IF('5'!M23="","",'5'!M23)</f>
        <v/>
      </c>
    </row>
    <row r="20" spans="1:5" ht="15" thickBot="1">
      <c r="A20" s="645"/>
      <c r="B20" s="644" t="s">
        <v>824</v>
      </c>
      <c r="C20" s="644"/>
      <c r="D20" s="644"/>
      <c r="E20" t="str">
        <f>IF('5'!M24="","",'5'!M24)</f>
        <v/>
      </c>
    </row>
    <row r="21" spans="1:5" ht="15" thickBot="1">
      <c r="A21" s="645"/>
      <c r="B21" s="644" t="s">
        <v>825</v>
      </c>
      <c r="C21" s="644"/>
      <c r="D21" s="644"/>
      <c r="E21" t="str">
        <f>IF('5'!M25="","",'5'!M25)</f>
        <v/>
      </c>
    </row>
    <row r="22" spans="1:5" ht="15" thickBot="1">
      <c r="A22" s="645"/>
      <c r="B22" s="644" t="s">
        <v>826</v>
      </c>
      <c r="C22" s="644"/>
      <c r="D22" s="644"/>
      <c r="E22" t="str">
        <f>IF('5'!M26="","",'5'!M26)</f>
        <v/>
      </c>
    </row>
    <row r="23" spans="1:5" ht="15" thickBot="1">
      <c r="A23" s="645"/>
      <c r="B23" s="644" t="s">
        <v>827</v>
      </c>
      <c r="C23" s="644"/>
      <c r="D23" s="644"/>
      <c r="E23" t="str">
        <f>IF('5'!M27="","",'5'!M27)</f>
        <v/>
      </c>
    </row>
    <row r="24" spans="1:5" ht="15" thickBot="1">
      <c r="A24" s="645"/>
      <c r="B24" s="644" t="s">
        <v>828</v>
      </c>
      <c r="C24" s="644"/>
      <c r="D24" s="644"/>
      <c r="E24" t="str">
        <f>IF('5'!M28="","",'5'!M28)</f>
        <v/>
      </c>
    </row>
    <row r="25" spans="1:5" ht="15" thickBot="1">
      <c r="A25" s="645"/>
      <c r="B25" s="644" t="s">
        <v>829</v>
      </c>
      <c r="C25" s="644"/>
      <c r="D25" s="644"/>
      <c r="E25" t="str">
        <f>IF('5'!M29="","",'5'!M29)</f>
        <v/>
      </c>
    </row>
    <row r="26" spans="1:5" ht="15" thickBot="1">
      <c r="A26" s="642" t="s">
        <v>830</v>
      </c>
      <c r="B26" s="639" t="s">
        <v>802</v>
      </c>
      <c r="C26" s="640"/>
      <c r="D26" s="641"/>
      <c r="E26" t="str">
        <f>IF('10'!E18="","",'10'!E18&amp;'10'!L18)</f>
        <v/>
      </c>
    </row>
    <row r="27" spans="1:5" ht="15" thickBot="1">
      <c r="A27" s="643"/>
      <c r="B27" s="639" t="s">
        <v>803</v>
      </c>
      <c r="C27" s="640"/>
      <c r="D27" s="641"/>
      <c r="E27" t="str">
        <f>IF('10'!AB19="","",'10'!AB19)</f>
        <v/>
      </c>
    </row>
    <row r="28" spans="1:5" ht="15" thickBot="1">
      <c r="A28" s="643"/>
      <c r="B28" s="639" t="s">
        <v>804</v>
      </c>
      <c r="C28" s="640"/>
      <c r="D28" s="641"/>
      <c r="E28" t="str">
        <f>IF('10'!E23="","",'10'!E23)</f>
        <v/>
      </c>
    </row>
    <row r="29" spans="1:5" ht="15" thickBot="1">
      <c r="A29" s="643"/>
      <c r="B29" s="639" t="s">
        <v>805</v>
      </c>
      <c r="C29" s="640"/>
      <c r="D29" s="641"/>
      <c r="E29" t="str">
        <f>IF('10'!E24="","",'10'!E24)</f>
        <v/>
      </c>
    </row>
    <row r="30" spans="1:5" ht="15" thickBot="1">
      <c r="A30" s="643"/>
      <c r="B30" s="639" t="s">
        <v>806</v>
      </c>
      <c r="C30" s="640"/>
      <c r="D30" s="641"/>
      <c r="E30" t="str">
        <f>IF('10'!E25="","",'10'!E25:P25)</f>
        <v/>
      </c>
    </row>
    <row r="31" spans="1:5" ht="15" thickBot="1">
      <c r="A31" s="643"/>
      <c r="B31" s="639" t="s">
        <v>807</v>
      </c>
      <c r="C31" s="640"/>
      <c r="D31" s="641"/>
      <c r="E31" t="str">
        <f>IF('10'!E28="","",'10'!E28)</f>
        <v/>
      </c>
    </row>
    <row r="32" spans="1:5" ht="15" thickBot="1">
      <c r="A32" s="643"/>
      <c r="B32" s="639" t="s">
        <v>808</v>
      </c>
      <c r="C32" s="640"/>
      <c r="D32" s="641"/>
      <c r="E32" t="str">
        <f>IF('10'!E29="","",'10'!E29)</f>
        <v/>
      </c>
    </row>
  </sheetData>
  <mergeCells count="31">
    <mergeCell ref="B15:D15"/>
    <mergeCell ref="A5:A15"/>
    <mergeCell ref="B16:D16"/>
    <mergeCell ref="B17:D17"/>
    <mergeCell ref="B18:D18"/>
    <mergeCell ref="B5:D5"/>
    <mergeCell ref="B6:D6"/>
    <mergeCell ref="B7:D7"/>
    <mergeCell ref="B8:D8"/>
    <mergeCell ref="B9:D9"/>
    <mergeCell ref="B10:D10"/>
    <mergeCell ref="B11:D11"/>
    <mergeCell ref="B12:D12"/>
    <mergeCell ref="B13:D13"/>
    <mergeCell ref="B14:D14"/>
    <mergeCell ref="B25:D25"/>
    <mergeCell ref="B26:D26"/>
    <mergeCell ref="A16:A25"/>
    <mergeCell ref="B27:D27"/>
    <mergeCell ref="B28:D28"/>
    <mergeCell ref="B19:D19"/>
    <mergeCell ref="B20:D20"/>
    <mergeCell ref="B21:D21"/>
    <mergeCell ref="B22:D22"/>
    <mergeCell ref="B23:D23"/>
    <mergeCell ref="B24:D24"/>
    <mergeCell ref="B29:D29"/>
    <mergeCell ref="B30:D30"/>
    <mergeCell ref="B31:D31"/>
    <mergeCell ref="B32:D32"/>
    <mergeCell ref="A26:A32"/>
  </mergeCells>
  <phoneticPr fontId="3"/>
  <pageMargins left="0.7" right="0.7" top="0.75" bottom="0.75" header="0.3" footer="0.3"/>
  <pageSetup paperSize="9"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tabColor theme="1"/>
  </sheetPr>
  <dimension ref="A1:L15"/>
  <sheetViews>
    <sheetView workbookViewId="0">
      <selection activeCell="A2" sqref="A2"/>
    </sheetView>
  </sheetViews>
  <sheetFormatPr defaultRowHeight="14.25"/>
  <cols>
    <col min="2" max="2" width="9.5" bestFit="1" customWidth="1"/>
    <col min="3" max="3" width="4" customWidth="1"/>
    <col min="4" max="4" width="25" bestFit="1" customWidth="1"/>
  </cols>
  <sheetData>
    <row r="1" spans="1:12">
      <c r="A1" t="str">
        <f>E4</f>
        <v/>
      </c>
      <c r="B1" t="str">
        <f>E5</f>
        <v/>
      </c>
      <c r="C1" t="str">
        <f>E6</f>
        <v/>
      </c>
      <c r="D1" t="str">
        <f>E7</f>
        <v/>
      </c>
      <c r="E1" t="str">
        <f>E8</f>
        <v/>
      </c>
      <c r="F1" t="str">
        <f>E9</f>
        <v/>
      </c>
      <c r="G1" t="str">
        <f>E10</f>
        <v/>
      </c>
      <c r="H1" t="str">
        <f>E11</f>
        <v/>
      </c>
      <c r="I1" t="str">
        <f>E12</f>
        <v/>
      </c>
      <c r="J1" t="str">
        <f>E13</f>
        <v/>
      </c>
      <c r="K1" t="str">
        <f>E14</f>
        <v/>
      </c>
      <c r="L1" t="str">
        <f>E15</f>
        <v/>
      </c>
    </row>
    <row r="3" spans="1:12" ht="15" thickBot="1"/>
    <row r="4" spans="1:12" ht="15" thickBot="1">
      <c r="B4" s="652" t="s">
        <v>320</v>
      </c>
      <c r="C4" s="652"/>
      <c r="D4" s="652"/>
      <c r="E4" t="str">
        <f>IF('0 基礎データ入力シート【最初に記入】'!M4="","",'0 基礎データ入力シート【最初に記入】'!M4)</f>
        <v/>
      </c>
    </row>
    <row r="5" spans="1:12" ht="15" thickBot="1">
      <c r="B5" s="652" t="s">
        <v>842</v>
      </c>
      <c r="C5" s="652"/>
      <c r="D5" s="652"/>
      <c r="E5" t="str">
        <f>IF('11'!C10="","",'11'!C10)</f>
        <v/>
      </c>
    </row>
    <row r="6" spans="1:12" ht="15" thickBot="1">
      <c r="B6" s="652" t="s">
        <v>843</v>
      </c>
      <c r="C6" s="652" t="s">
        <v>844</v>
      </c>
      <c r="D6" s="652"/>
      <c r="E6" t="str">
        <f>IF('11'!H14="","",'11'!H14)</f>
        <v/>
      </c>
    </row>
    <row r="7" spans="1:12" ht="15" thickBot="1">
      <c r="B7" s="652"/>
      <c r="C7" s="652" t="s">
        <v>845</v>
      </c>
      <c r="D7" s="652"/>
      <c r="E7" t="str">
        <f>IF('11'!H16="","",'11'!H16)</f>
        <v/>
      </c>
    </row>
    <row r="8" spans="1:12" ht="15" thickBot="1">
      <c r="B8" s="652"/>
      <c r="C8" s="652" t="s">
        <v>846</v>
      </c>
      <c r="D8" s="652"/>
      <c r="E8" t="str">
        <f>IF('11'!H18="","",'11'!H18)</f>
        <v/>
      </c>
    </row>
    <row r="9" spans="1:12" ht="15" thickBot="1">
      <c r="B9" s="652"/>
      <c r="C9" s="652" t="s">
        <v>847</v>
      </c>
      <c r="D9" s="652"/>
      <c r="E9" t="str">
        <f>IF('11'!H20="","",'11'!H20)</f>
        <v/>
      </c>
    </row>
    <row r="10" spans="1:12" ht="15" thickBot="1">
      <c r="B10" s="652"/>
      <c r="C10" s="652" t="s">
        <v>848</v>
      </c>
      <c r="D10" s="652"/>
      <c r="E10" t="str">
        <f>IF('11'!H22="","",'11'!H22)</f>
        <v/>
      </c>
    </row>
    <row r="11" spans="1:12" ht="15" thickBot="1">
      <c r="B11" s="652"/>
      <c r="C11" s="652" t="s">
        <v>849</v>
      </c>
      <c r="D11" s="652"/>
      <c r="E11" t="str">
        <f>IF('11'!H24="","",'11'!H24)</f>
        <v/>
      </c>
    </row>
    <row r="12" spans="1:12" ht="15" thickBot="1">
      <c r="B12" s="652"/>
      <c r="C12" s="653"/>
      <c r="D12" s="440" t="s">
        <v>850</v>
      </c>
      <c r="E12" t="str">
        <f>IF('11'!J29="","",'11'!J29)</f>
        <v/>
      </c>
    </row>
    <row r="13" spans="1:12" ht="15" thickBot="1">
      <c r="B13" s="652"/>
      <c r="C13" s="654"/>
      <c r="D13" s="440" t="s">
        <v>851</v>
      </c>
      <c r="E13" t="str">
        <f>IF('11'!P29="","",'11'!P29)</f>
        <v/>
      </c>
    </row>
    <row r="14" spans="1:12" ht="15" thickBot="1">
      <c r="B14" s="652"/>
      <c r="C14" s="654"/>
      <c r="D14" s="440" t="s">
        <v>852</v>
      </c>
      <c r="E14" t="str">
        <f>IF('11'!V29="","",'11'!V29)</f>
        <v/>
      </c>
    </row>
    <row r="15" spans="1:12" ht="15" thickBot="1">
      <c r="B15" s="652"/>
      <c r="C15" s="655"/>
      <c r="D15" s="440" t="s">
        <v>853</v>
      </c>
      <c r="E15" t="str">
        <f>IF('11'!AB29="","",'11'!AB29)</f>
        <v/>
      </c>
    </row>
  </sheetData>
  <mergeCells count="10">
    <mergeCell ref="B4:D4"/>
    <mergeCell ref="B5:D5"/>
    <mergeCell ref="B6:B15"/>
    <mergeCell ref="C6:D6"/>
    <mergeCell ref="C7:D7"/>
    <mergeCell ref="C8:D8"/>
    <mergeCell ref="C9:D9"/>
    <mergeCell ref="C10:D10"/>
    <mergeCell ref="C11:D11"/>
    <mergeCell ref="C12:C15"/>
  </mergeCells>
  <phoneticPr fontId="3"/>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tabColor theme="1"/>
  </sheetPr>
  <dimension ref="A1:F9"/>
  <sheetViews>
    <sheetView zoomScaleNormal="100" workbookViewId="0">
      <selection activeCell="E5" sqref="E5"/>
    </sheetView>
  </sheetViews>
  <sheetFormatPr defaultRowHeight="14.25"/>
  <cols>
    <col min="5" max="6" width="9.5" bestFit="1" customWidth="1"/>
  </cols>
  <sheetData>
    <row r="1" spans="1:6">
      <c r="A1" s="513" t="str">
        <f>E5</f>
        <v/>
      </c>
      <c r="B1" s="514" t="s">
        <v>896</v>
      </c>
      <c r="C1" s="513" t="str">
        <f>IF('10'!E24='12'!G13,"〇","×")</f>
        <v>〇</v>
      </c>
      <c r="D1" s="515" t="s">
        <v>895</v>
      </c>
      <c r="E1" s="516" t="str">
        <f>IF('0 基礎データ入力シート【最初に記入】'!$C$2="県内",E6,E8)</f>
        <v/>
      </c>
      <c r="F1" s="516" t="str">
        <f>IF('0 基礎データ入力シート【最初に記入】'!$C$2="県内",E7,E9)</f>
        <v/>
      </c>
    </row>
    <row r="2" spans="1:6">
      <c r="A2" s="517"/>
      <c r="B2" s="517"/>
      <c r="C2" s="517"/>
      <c r="D2" s="517"/>
      <c r="E2" s="517"/>
      <c r="F2" s="517"/>
    </row>
    <row r="3" spans="1:6">
      <c r="A3" s="517"/>
      <c r="B3" s="517"/>
      <c r="C3" s="517"/>
      <c r="D3" s="517"/>
      <c r="E3" s="517"/>
      <c r="F3" s="517"/>
    </row>
    <row r="4" spans="1:6" ht="15" thickBot="1">
      <c r="A4" s="517"/>
      <c r="B4" s="517"/>
      <c r="C4" s="517"/>
      <c r="D4" s="517"/>
      <c r="E4" s="517"/>
      <c r="F4" s="517"/>
    </row>
    <row r="5" spans="1:6" ht="15" thickBot="1">
      <c r="A5" s="518" t="s">
        <v>819</v>
      </c>
      <c r="B5" s="656" t="s">
        <v>320</v>
      </c>
      <c r="C5" s="657"/>
      <c r="D5" s="658"/>
      <c r="E5" s="519" t="str">
        <f>'0 基礎データ入力シート【最初に記入】'!M4</f>
        <v/>
      </c>
      <c r="F5" s="517"/>
    </row>
    <row r="6" spans="1:6" ht="15" thickBot="1">
      <c r="A6" s="667" t="s">
        <v>789</v>
      </c>
      <c r="B6" s="661" t="s">
        <v>895</v>
      </c>
      <c r="C6" s="661"/>
      <c r="D6" s="662"/>
      <c r="E6" s="520" t="str">
        <f>IF('5'!L32="","",'5'!L32)</f>
        <v/>
      </c>
      <c r="F6" s="517"/>
    </row>
    <row r="7" spans="1:6" ht="15" thickBot="1">
      <c r="A7" s="668"/>
      <c r="B7" s="661" t="s">
        <v>895</v>
      </c>
      <c r="C7" s="661"/>
      <c r="D7" s="662"/>
      <c r="E7" s="520" t="str">
        <f>IF('5'!L33="","",'5'!L33)</f>
        <v/>
      </c>
      <c r="F7" s="517"/>
    </row>
    <row r="8" spans="1:6" ht="15" thickBot="1">
      <c r="A8" s="659" t="s">
        <v>790</v>
      </c>
      <c r="B8" s="663" t="s">
        <v>895</v>
      </c>
      <c r="C8" s="663"/>
      <c r="D8" s="664"/>
      <c r="E8" s="520" t="str">
        <f>IF('10'!L32="","",'10'!L32)</f>
        <v/>
      </c>
      <c r="F8" s="517"/>
    </row>
    <row r="9" spans="1:6" ht="15" thickBot="1">
      <c r="A9" s="660"/>
      <c r="B9" s="665" t="s">
        <v>895</v>
      </c>
      <c r="C9" s="665"/>
      <c r="D9" s="666"/>
      <c r="E9" s="520" t="str">
        <f>IF('10'!L33="","",'10'!L33)</f>
        <v/>
      </c>
      <c r="F9" s="517"/>
    </row>
  </sheetData>
  <mergeCells count="7">
    <mergeCell ref="B5:D5"/>
    <mergeCell ref="A8:A9"/>
    <mergeCell ref="B6:D6"/>
    <mergeCell ref="B7:D7"/>
    <mergeCell ref="B8:D8"/>
    <mergeCell ref="B9:D9"/>
    <mergeCell ref="A6:A7"/>
  </mergeCells>
  <phoneticPr fontId="3"/>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47"/>
    <pageSetUpPr fitToPage="1"/>
  </sheetPr>
  <dimension ref="A1:AK51"/>
  <sheetViews>
    <sheetView showGridLines="0" zoomScaleNormal="100" workbookViewId="0">
      <selection activeCell="B11" sqref="B11:C11"/>
    </sheetView>
  </sheetViews>
  <sheetFormatPr defaultColWidth="9" defaultRowHeight="14.25"/>
  <cols>
    <col min="1" max="1" width="9" style="208"/>
    <col min="2" max="18" width="2.5" style="33" customWidth="1"/>
    <col min="19" max="19" width="4.125" style="33" customWidth="1"/>
    <col min="20" max="34" width="2.625" style="33" customWidth="1"/>
    <col min="35" max="35" width="1.25" style="33" customWidth="1"/>
    <col min="36" max="92" width="2.5" style="33" customWidth="1"/>
    <col min="93" max="16384" width="9" style="33"/>
  </cols>
  <sheetData>
    <row r="1" spans="1:37" s="59" customFormat="1" ht="26.25" customHeight="1">
      <c r="A1" s="587"/>
      <c r="B1" s="712" t="s">
        <v>428</v>
      </c>
      <c r="C1" s="712"/>
      <c r="D1" s="712"/>
      <c r="E1" s="712"/>
      <c r="F1" s="712"/>
      <c r="G1" s="712"/>
      <c r="H1" s="712"/>
      <c r="I1" s="712"/>
      <c r="J1" s="712"/>
      <c r="K1" s="712"/>
      <c r="L1" s="712"/>
      <c r="M1" s="712"/>
      <c r="N1" s="712"/>
      <c r="O1" s="712"/>
      <c r="P1" s="712"/>
      <c r="Q1" s="712"/>
      <c r="R1" s="712"/>
      <c r="S1" s="712"/>
      <c r="T1" s="712"/>
      <c r="U1" s="712"/>
      <c r="V1" s="712"/>
      <c r="W1" s="712"/>
      <c r="X1" s="712"/>
      <c r="Y1" s="712"/>
      <c r="Z1" s="712"/>
      <c r="AA1" s="712"/>
      <c r="AB1" s="712"/>
      <c r="AC1" s="712"/>
      <c r="AD1" s="712"/>
      <c r="AE1" s="712"/>
      <c r="AF1" s="712"/>
      <c r="AG1" s="712"/>
      <c r="AH1" s="712"/>
      <c r="AI1" s="712"/>
      <c r="AJ1" s="712"/>
      <c r="AK1" s="712"/>
    </row>
    <row r="2" spans="1:37" s="56" customFormat="1" ht="13.5">
      <c r="A2" s="367"/>
      <c r="B2" s="60"/>
      <c r="C2" s="60"/>
      <c r="D2" s="60"/>
      <c r="E2" s="60"/>
      <c r="F2" s="60"/>
      <c r="G2" s="60"/>
      <c r="H2" s="60"/>
      <c r="I2" s="60"/>
      <c r="J2" s="60"/>
      <c r="K2" s="60"/>
      <c r="L2" s="60"/>
      <c r="M2" s="60"/>
      <c r="N2" s="60"/>
      <c r="O2" s="60"/>
      <c r="P2" s="60"/>
      <c r="Q2" s="60"/>
      <c r="R2" s="367"/>
      <c r="S2" s="367"/>
      <c r="T2" s="60"/>
      <c r="U2" s="60"/>
      <c r="V2" s="60"/>
      <c r="W2" s="60"/>
      <c r="X2" s="60"/>
      <c r="Y2" s="60"/>
      <c r="Z2" s="60"/>
      <c r="AA2" s="60"/>
      <c r="AB2" s="719" t="s">
        <v>113</v>
      </c>
      <c r="AC2" s="719"/>
      <c r="AD2" s="719"/>
      <c r="AE2" s="719"/>
      <c r="AF2" s="719"/>
      <c r="AG2" s="719"/>
      <c r="AH2" s="719"/>
      <c r="AI2" s="60"/>
    </row>
    <row r="3" spans="1:37" s="26" customFormat="1" ht="12" customHeight="1">
      <c r="A3" s="208"/>
      <c r="B3" s="2"/>
      <c r="C3" s="2"/>
      <c r="D3" s="2"/>
      <c r="E3" s="2"/>
      <c r="F3" s="2"/>
      <c r="G3" s="2"/>
      <c r="H3" s="2"/>
      <c r="I3" s="2"/>
      <c r="J3" s="2"/>
      <c r="K3" s="2"/>
      <c r="R3" s="584"/>
      <c r="S3" s="584"/>
      <c r="AB3" s="678"/>
      <c r="AC3" s="679"/>
      <c r="AD3" s="679"/>
      <c r="AE3" s="679"/>
      <c r="AF3" s="679"/>
      <c r="AG3" s="679"/>
      <c r="AH3" s="680"/>
    </row>
    <row r="4" spans="1:37" s="3" customFormat="1" ht="22.5" customHeight="1">
      <c r="A4" s="200"/>
      <c r="F4" s="11"/>
      <c r="G4" s="11"/>
      <c r="H4" s="10" t="s">
        <v>52</v>
      </c>
      <c r="I4" s="675" t="str">
        <f>IF('0 基礎データ入力シート【最初に記入】'!$M$4="","",'0 基礎データ入力シート【最初に記入】'!$M$4)</f>
        <v/>
      </c>
      <c r="J4" s="676"/>
      <c r="K4" s="676"/>
      <c r="L4" s="676"/>
      <c r="M4" s="676"/>
      <c r="N4" s="676"/>
      <c r="O4" s="676"/>
      <c r="P4" s="677"/>
      <c r="Q4" s="136"/>
      <c r="T4" s="8"/>
      <c r="AB4" s="681"/>
      <c r="AC4" s="682"/>
      <c r="AD4" s="682"/>
      <c r="AE4" s="682"/>
      <c r="AF4" s="682"/>
      <c r="AG4" s="682"/>
      <c r="AH4" s="683"/>
    </row>
    <row r="5" spans="1:37" s="8" customFormat="1" ht="7.5" customHeight="1">
      <c r="A5" s="205"/>
      <c r="F5" s="7"/>
      <c r="G5" s="7"/>
      <c r="H5" s="10"/>
      <c r="J5" s="7"/>
      <c r="K5" s="7"/>
      <c r="AB5" s="681"/>
      <c r="AC5" s="682"/>
      <c r="AD5" s="682"/>
      <c r="AE5" s="682"/>
      <c r="AF5" s="682"/>
      <c r="AG5" s="682"/>
      <c r="AH5" s="683"/>
    </row>
    <row r="6" spans="1:37" s="3" customFormat="1" ht="42.95" customHeight="1">
      <c r="A6" s="200"/>
      <c r="F6" s="11"/>
      <c r="G6" s="11"/>
      <c r="H6" s="10" t="s">
        <v>51</v>
      </c>
      <c r="I6" s="693" t="str">
        <f>IF('0 基礎データ入力シート【最初に記入】'!C6="","",'0 基礎データ入力シート【最初に記入】'!C6)</f>
        <v/>
      </c>
      <c r="J6" s="694"/>
      <c r="K6" s="694"/>
      <c r="L6" s="694"/>
      <c r="M6" s="694"/>
      <c r="N6" s="694"/>
      <c r="O6" s="694"/>
      <c r="P6" s="694"/>
      <c r="Q6" s="694"/>
      <c r="R6" s="694"/>
      <c r="S6" s="694"/>
      <c r="T6" s="694"/>
      <c r="U6" s="694"/>
      <c r="V6" s="694"/>
      <c r="W6" s="694"/>
      <c r="X6" s="694"/>
      <c r="Y6" s="695"/>
      <c r="AA6" s="8"/>
      <c r="AB6" s="684"/>
      <c r="AC6" s="685"/>
      <c r="AD6" s="685"/>
      <c r="AE6" s="685"/>
      <c r="AF6" s="685"/>
      <c r="AG6" s="685"/>
      <c r="AH6" s="686"/>
      <c r="AI6" s="11"/>
    </row>
    <row r="7" spans="1:37">
      <c r="B7" s="24"/>
      <c r="C7" s="24"/>
      <c r="D7" s="24"/>
      <c r="E7" s="24"/>
      <c r="F7" s="24"/>
      <c r="G7" s="24"/>
      <c r="H7" s="24"/>
      <c r="I7" s="24"/>
      <c r="J7" s="24"/>
      <c r="K7" s="24"/>
      <c r="L7" s="26"/>
      <c r="M7" s="26"/>
      <c r="N7" s="26"/>
      <c r="O7" s="26"/>
      <c r="P7" s="26"/>
      <c r="Q7" s="26"/>
      <c r="T7" s="26"/>
      <c r="U7" s="26"/>
      <c r="V7" s="26"/>
      <c r="W7" s="26"/>
      <c r="X7" s="26"/>
      <c r="Y7" s="26"/>
      <c r="Z7" s="26"/>
      <c r="AA7" s="26"/>
      <c r="AB7" s="413"/>
      <c r="AC7" s="413"/>
      <c r="AD7" s="413"/>
      <c r="AE7" s="413"/>
      <c r="AF7" s="413"/>
      <c r="AG7" s="413"/>
      <c r="AH7" s="413"/>
      <c r="AI7" s="26"/>
      <c r="AJ7" s="26"/>
    </row>
    <row r="8" spans="1:37">
      <c r="B8" s="247" t="s">
        <v>604</v>
      </c>
      <c r="C8" s="24"/>
      <c r="D8" s="24"/>
      <c r="E8" s="24"/>
      <c r="F8" s="24"/>
      <c r="G8" s="24"/>
      <c r="H8" s="24"/>
      <c r="I8" s="24"/>
      <c r="J8" s="24"/>
      <c r="K8" s="24"/>
      <c r="L8" s="26"/>
      <c r="M8" s="26"/>
      <c r="N8" s="26"/>
      <c r="O8" s="26"/>
      <c r="P8" s="26"/>
      <c r="Q8" s="26"/>
      <c r="T8" s="26"/>
      <c r="U8" s="26"/>
      <c r="V8" s="26"/>
      <c r="W8" s="26"/>
      <c r="X8" s="26"/>
      <c r="Y8" s="26"/>
      <c r="Z8" s="26"/>
      <c r="AA8" s="26"/>
      <c r="AB8" s="26"/>
      <c r="AC8" s="26"/>
      <c r="AD8" s="26"/>
      <c r="AE8" s="26"/>
      <c r="AF8" s="26"/>
      <c r="AG8" s="26"/>
      <c r="AH8" s="26"/>
      <c r="AI8" s="26"/>
      <c r="AJ8" s="26"/>
    </row>
    <row r="9" spans="1:37" s="34" customFormat="1">
      <c r="A9" s="203"/>
      <c r="B9" s="673" t="s">
        <v>111</v>
      </c>
      <c r="C9" s="673"/>
      <c r="D9" s="66"/>
      <c r="E9" s="24"/>
      <c r="F9" s="24"/>
      <c r="G9" s="24"/>
      <c r="H9" s="24"/>
      <c r="I9" s="24"/>
      <c r="J9" s="24"/>
      <c r="K9" s="24"/>
      <c r="L9" s="24"/>
      <c r="M9" s="24"/>
      <c r="N9" s="24"/>
      <c r="O9" s="24"/>
      <c r="P9" s="24"/>
      <c r="Q9" s="24"/>
      <c r="T9" s="24"/>
      <c r="U9" s="24"/>
      <c r="V9" s="24"/>
      <c r="W9" s="24"/>
      <c r="X9" s="26"/>
      <c r="Y9" s="24"/>
      <c r="Z9" s="24"/>
      <c r="AA9" s="24"/>
      <c r="AB9" s="24"/>
      <c r="AC9" s="24"/>
      <c r="AD9" s="24"/>
      <c r="AE9" s="24"/>
      <c r="AF9" s="24"/>
      <c r="AG9" s="24"/>
      <c r="AH9" s="24"/>
      <c r="AI9" s="24"/>
      <c r="AJ9" s="24"/>
    </row>
    <row r="10" spans="1:37" s="367" customFormat="1" ht="27" customHeight="1" thickBot="1">
      <c r="A10" s="586" t="s">
        <v>1083</v>
      </c>
      <c r="B10" s="672" t="s">
        <v>112</v>
      </c>
      <c r="C10" s="672"/>
      <c r="D10" s="583"/>
      <c r="E10" s="669" t="s">
        <v>108</v>
      </c>
      <c r="F10" s="670"/>
      <c r="G10" s="670"/>
      <c r="H10" s="670"/>
      <c r="I10" s="670"/>
      <c r="J10" s="670"/>
      <c r="K10" s="670"/>
      <c r="L10" s="670"/>
      <c r="M10" s="670"/>
      <c r="N10" s="670"/>
      <c r="O10" s="670"/>
      <c r="P10" s="670"/>
      <c r="Q10" s="671"/>
      <c r="R10" s="689" t="s">
        <v>1082</v>
      </c>
      <c r="S10" s="690"/>
      <c r="T10" s="669" t="s">
        <v>109</v>
      </c>
      <c r="U10" s="670"/>
      <c r="V10" s="670"/>
      <c r="W10" s="670"/>
      <c r="X10" s="670"/>
      <c r="Y10" s="670"/>
      <c r="Z10" s="670"/>
      <c r="AA10" s="670"/>
      <c r="AB10" s="670"/>
      <c r="AC10" s="670"/>
      <c r="AD10" s="670"/>
      <c r="AE10" s="670"/>
      <c r="AF10" s="670"/>
      <c r="AG10" s="670"/>
      <c r="AH10" s="670"/>
    </row>
    <row r="11" spans="1:37" ht="45" customHeight="1" thickBot="1">
      <c r="A11" s="559"/>
      <c r="B11" s="696"/>
      <c r="C11" s="697"/>
      <c r="D11" s="298" t="s">
        <v>602</v>
      </c>
      <c r="E11" s="687" t="s">
        <v>359</v>
      </c>
      <c r="F11" s="688"/>
      <c r="G11" s="688"/>
      <c r="H11" s="688"/>
      <c r="I11" s="688"/>
      <c r="J11" s="688"/>
      <c r="K11" s="688"/>
      <c r="L11" s="688"/>
      <c r="M11" s="688"/>
      <c r="N11" s="688"/>
      <c r="O11" s="688"/>
      <c r="P11" s="688"/>
      <c r="Q11" s="688"/>
      <c r="R11" s="691">
        <v>3</v>
      </c>
      <c r="S11" s="692"/>
      <c r="T11" s="674" t="s">
        <v>607</v>
      </c>
      <c r="U11" s="674"/>
      <c r="V11" s="674"/>
      <c r="W11" s="674"/>
      <c r="X11" s="674"/>
      <c r="Y11" s="674"/>
      <c r="Z11" s="674"/>
      <c r="AA11" s="674"/>
      <c r="AB11" s="674"/>
      <c r="AC11" s="674"/>
      <c r="AD11" s="674"/>
      <c r="AE11" s="674"/>
      <c r="AF11" s="674"/>
      <c r="AG11" s="674"/>
      <c r="AH11" s="674"/>
      <c r="AI11" s="26"/>
      <c r="AJ11" s="26"/>
    </row>
    <row r="12" spans="1:37" ht="45" customHeight="1" thickBot="1">
      <c r="A12" s="560"/>
      <c r="B12" s="696"/>
      <c r="C12" s="697"/>
      <c r="D12" s="298" t="s">
        <v>602</v>
      </c>
      <c r="E12" s="687" t="s">
        <v>594</v>
      </c>
      <c r="F12" s="688"/>
      <c r="G12" s="688"/>
      <c r="H12" s="688"/>
      <c r="I12" s="688"/>
      <c r="J12" s="688"/>
      <c r="K12" s="688"/>
      <c r="L12" s="688"/>
      <c r="M12" s="688"/>
      <c r="N12" s="688"/>
      <c r="O12" s="688"/>
      <c r="P12" s="688"/>
      <c r="Q12" s="688"/>
      <c r="R12" s="691">
        <v>4</v>
      </c>
      <c r="S12" s="692"/>
      <c r="T12" s="674"/>
      <c r="U12" s="674"/>
      <c r="V12" s="674"/>
      <c r="W12" s="674"/>
      <c r="X12" s="674"/>
      <c r="Y12" s="674"/>
      <c r="Z12" s="674"/>
      <c r="AA12" s="674"/>
      <c r="AB12" s="674"/>
      <c r="AC12" s="674"/>
      <c r="AD12" s="674"/>
      <c r="AE12" s="674"/>
      <c r="AF12" s="674"/>
      <c r="AG12" s="674"/>
      <c r="AH12" s="674"/>
      <c r="AI12" s="26"/>
      <c r="AJ12" s="26"/>
    </row>
    <row r="13" spans="1:37" ht="45" customHeight="1" thickBot="1">
      <c r="A13" s="560"/>
      <c r="B13" s="696"/>
      <c r="C13" s="697"/>
      <c r="D13" s="298" t="s">
        <v>602</v>
      </c>
      <c r="E13" s="687" t="s">
        <v>446</v>
      </c>
      <c r="F13" s="688"/>
      <c r="G13" s="688"/>
      <c r="H13" s="688"/>
      <c r="I13" s="688"/>
      <c r="J13" s="688"/>
      <c r="K13" s="688"/>
      <c r="L13" s="688"/>
      <c r="M13" s="688"/>
      <c r="N13" s="688"/>
      <c r="O13" s="688"/>
      <c r="P13" s="688"/>
      <c r="Q13" s="688"/>
      <c r="R13" s="691"/>
      <c r="S13" s="692"/>
      <c r="T13" s="674" t="s">
        <v>698</v>
      </c>
      <c r="U13" s="674"/>
      <c r="V13" s="674"/>
      <c r="W13" s="674"/>
      <c r="X13" s="674"/>
      <c r="Y13" s="674"/>
      <c r="Z13" s="674"/>
      <c r="AA13" s="674"/>
      <c r="AB13" s="674"/>
      <c r="AC13" s="674"/>
      <c r="AD13" s="674"/>
      <c r="AE13" s="674"/>
      <c r="AF13" s="674"/>
      <c r="AG13" s="674"/>
      <c r="AH13" s="674"/>
      <c r="AI13" s="26"/>
      <c r="AJ13" s="26"/>
    </row>
    <row r="14" spans="1:37" ht="45" customHeight="1" thickBot="1">
      <c r="A14" s="560"/>
      <c r="B14" s="696"/>
      <c r="C14" s="697"/>
      <c r="D14" s="298" t="s">
        <v>602</v>
      </c>
      <c r="E14" s="698" t="s">
        <v>447</v>
      </c>
      <c r="F14" s="688"/>
      <c r="G14" s="688"/>
      <c r="H14" s="688"/>
      <c r="I14" s="688"/>
      <c r="J14" s="688"/>
      <c r="K14" s="688"/>
      <c r="L14" s="688"/>
      <c r="M14" s="688"/>
      <c r="N14" s="688"/>
      <c r="O14" s="688"/>
      <c r="P14" s="688"/>
      <c r="Q14" s="688"/>
      <c r="R14" s="691"/>
      <c r="S14" s="692"/>
      <c r="T14" s="699" t="s">
        <v>858</v>
      </c>
      <c r="U14" s="699"/>
      <c r="V14" s="699"/>
      <c r="W14" s="699"/>
      <c r="X14" s="699"/>
      <c r="Y14" s="699"/>
      <c r="Z14" s="699"/>
      <c r="AA14" s="699"/>
      <c r="AB14" s="699"/>
      <c r="AC14" s="699"/>
      <c r="AD14" s="699"/>
      <c r="AE14" s="699"/>
      <c r="AF14" s="699"/>
      <c r="AG14" s="699"/>
      <c r="AH14" s="699"/>
      <c r="AI14" s="26"/>
      <c r="AJ14" s="26"/>
    </row>
    <row r="15" spans="1:37" ht="45" customHeight="1" thickBot="1">
      <c r="A15" s="560"/>
      <c r="B15" s="696"/>
      <c r="C15" s="697"/>
      <c r="D15" s="298" t="s">
        <v>602</v>
      </c>
      <c r="E15" s="698" t="s">
        <v>448</v>
      </c>
      <c r="F15" s="688"/>
      <c r="G15" s="688"/>
      <c r="H15" s="688"/>
      <c r="I15" s="688"/>
      <c r="J15" s="688"/>
      <c r="K15" s="688"/>
      <c r="L15" s="688"/>
      <c r="M15" s="688"/>
      <c r="N15" s="688"/>
      <c r="O15" s="688"/>
      <c r="P15" s="688"/>
      <c r="Q15" s="688"/>
      <c r="R15" s="691"/>
      <c r="S15" s="692"/>
      <c r="T15" s="700" t="s">
        <v>859</v>
      </c>
      <c r="U15" s="700"/>
      <c r="V15" s="700"/>
      <c r="W15" s="700"/>
      <c r="X15" s="700"/>
      <c r="Y15" s="700"/>
      <c r="Z15" s="700"/>
      <c r="AA15" s="700"/>
      <c r="AB15" s="700"/>
      <c r="AC15" s="700"/>
      <c r="AD15" s="700"/>
      <c r="AE15" s="700"/>
      <c r="AF15" s="700"/>
      <c r="AG15" s="700"/>
      <c r="AH15" s="700"/>
      <c r="AI15" s="26"/>
      <c r="AJ15" s="26"/>
    </row>
    <row r="16" spans="1:37" ht="45" customHeight="1">
      <c r="A16" s="560"/>
      <c r="B16" s="711"/>
      <c r="C16" s="711"/>
      <c r="D16" s="297" t="s">
        <v>603</v>
      </c>
      <c r="E16" s="698" t="s">
        <v>450</v>
      </c>
      <c r="F16" s="688"/>
      <c r="G16" s="688"/>
      <c r="H16" s="688"/>
      <c r="I16" s="688"/>
      <c r="J16" s="688"/>
      <c r="K16" s="688"/>
      <c r="L16" s="688"/>
      <c r="M16" s="688"/>
      <c r="N16" s="688"/>
      <c r="O16" s="688"/>
      <c r="P16" s="688"/>
      <c r="Q16" s="688"/>
      <c r="R16" s="691"/>
      <c r="S16" s="692"/>
      <c r="T16" s="700" t="s">
        <v>860</v>
      </c>
      <c r="U16" s="700"/>
      <c r="V16" s="700"/>
      <c r="W16" s="700"/>
      <c r="X16" s="700"/>
      <c r="Y16" s="700"/>
      <c r="Z16" s="700"/>
      <c r="AA16" s="700"/>
      <c r="AB16" s="700"/>
      <c r="AC16" s="700"/>
      <c r="AD16" s="700"/>
      <c r="AE16" s="700"/>
      <c r="AF16" s="700"/>
      <c r="AG16" s="700"/>
      <c r="AH16" s="700"/>
      <c r="AI16" s="26"/>
      <c r="AJ16" s="26"/>
    </row>
    <row r="17" spans="1:36" ht="45" customHeight="1" thickBot="1">
      <c r="A17" s="560"/>
      <c r="B17" s="704"/>
      <c r="C17" s="704"/>
      <c r="D17" s="297" t="s">
        <v>603</v>
      </c>
      <c r="E17" s="698" t="s">
        <v>522</v>
      </c>
      <c r="F17" s="688"/>
      <c r="G17" s="688"/>
      <c r="H17" s="688"/>
      <c r="I17" s="688"/>
      <c r="J17" s="688"/>
      <c r="K17" s="688"/>
      <c r="L17" s="688"/>
      <c r="M17" s="688"/>
      <c r="N17" s="688"/>
      <c r="O17" s="688"/>
      <c r="P17" s="688"/>
      <c r="Q17" s="688"/>
      <c r="R17" s="691"/>
      <c r="S17" s="692"/>
      <c r="T17" s="674" t="s">
        <v>523</v>
      </c>
      <c r="U17" s="674"/>
      <c r="V17" s="674"/>
      <c r="W17" s="674"/>
      <c r="X17" s="674"/>
      <c r="Y17" s="674"/>
      <c r="Z17" s="674"/>
      <c r="AA17" s="674"/>
      <c r="AB17" s="674"/>
      <c r="AC17" s="674"/>
      <c r="AD17" s="674"/>
      <c r="AE17" s="674"/>
      <c r="AF17" s="674"/>
      <c r="AG17" s="674"/>
      <c r="AH17" s="674"/>
      <c r="AI17" s="26"/>
      <c r="AJ17" s="26"/>
    </row>
    <row r="18" spans="1:36" ht="45" customHeight="1" thickBot="1">
      <c r="A18" s="560"/>
      <c r="B18" s="696"/>
      <c r="C18" s="697"/>
      <c r="D18" s="298" t="s">
        <v>602</v>
      </c>
      <c r="E18" s="698" t="s">
        <v>431</v>
      </c>
      <c r="F18" s="688"/>
      <c r="G18" s="688"/>
      <c r="H18" s="688"/>
      <c r="I18" s="688"/>
      <c r="J18" s="688"/>
      <c r="K18" s="688"/>
      <c r="L18" s="688"/>
      <c r="M18" s="688"/>
      <c r="N18" s="688"/>
      <c r="O18" s="688"/>
      <c r="P18" s="688"/>
      <c r="Q18" s="688"/>
      <c r="R18" s="691">
        <v>5</v>
      </c>
      <c r="S18" s="692"/>
      <c r="T18" s="674"/>
      <c r="U18" s="674"/>
      <c r="V18" s="674"/>
      <c r="W18" s="674"/>
      <c r="X18" s="674"/>
      <c r="Y18" s="674"/>
      <c r="Z18" s="674"/>
      <c r="AA18" s="674"/>
      <c r="AB18" s="674"/>
      <c r="AC18" s="674"/>
      <c r="AD18" s="674"/>
      <c r="AE18" s="674"/>
      <c r="AF18" s="674"/>
      <c r="AG18" s="674"/>
      <c r="AH18" s="674"/>
      <c r="AI18" s="26"/>
      <c r="AJ18" s="26"/>
    </row>
    <row r="19" spans="1:36" s="26" customFormat="1" ht="45" customHeight="1" thickBot="1">
      <c r="A19" s="560"/>
      <c r="B19" s="696"/>
      <c r="C19" s="697"/>
      <c r="D19" s="298" t="s">
        <v>602</v>
      </c>
      <c r="E19" s="702" t="s">
        <v>889</v>
      </c>
      <c r="F19" s="702"/>
      <c r="G19" s="702"/>
      <c r="H19" s="702"/>
      <c r="I19" s="702"/>
      <c r="J19" s="702"/>
      <c r="K19" s="702"/>
      <c r="L19" s="702"/>
      <c r="M19" s="702"/>
      <c r="N19" s="702"/>
      <c r="O19" s="702"/>
      <c r="P19" s="702"/>
      <c r="Q19" s="703"/>
      <c r="R19" s="691">
        <v>6</v>
      </c>
      <c r="S19" s="692"/>
      <c r="T19" s="674" t="s">
        <v>432</v>
      </c>
      <c r="U19" s="674"/>
      <c r="V19" s="674"/>
      <c r="W19" s="674"/>
      <c r="X19" s="674"/>
      <c r="Y19" s="674"/>
      <c r="Z19" s="674"/>
      <c r="AA19" s="674"/>
      <c r="AB19" s="674"/>
      <c r="AC19" s="674"/>
      <c r="AD19" s="674"/>
      <c r="AE19" s="674"/>
      <c r="AF19" s="674"/>
      <c r="AG19" s="674"/>
      <c r="AH19" s="674"/>
    </row>
    <row r="20" spans="1:36" s="26" customFormat="1" ht="45" customHeight="1">
      <c r="A20" s="560"/>
      <c r="B20" s="711"/>
      <c r="C20" s="711"/>
      <c r="D20" s="295" t="s">
        <v>603</v>
      </c>
      <c r="E20" s="709" t="s">
        <v>1080</v>
      </c>
      <c r="F20" s="709"/>
      <c r="G20" s="709"/>
      <c r="H20" s="709"/>
      <c r="I20" s="709"/>
      <c r="J20" s="709"/>
      <c r="K20" s="709"/>
      <c r="L20" s="709"/>
      <c r="M20" s="709"/>
      <c r="N20" s="709"/>
      <c r="O20" s="709"/>
      <c r="P20" s="709"/>
      <c r="Q20" s="710"/>
      <c r="R20" s="713" t="s">
        <v>1084</v>
      </c>
      <c r="S20" s="714"/>
      <c r="T20" s="674" t="s">
        <v>433</v>
      </c>
      <c r="U20" s="674"/>
      <c r="V20" s="674"/>
      <c r="W20" s="674"/>
      <c r="X20" s="674"/>
      <c r="Y20" s="674"/>
      <c r="Z20" s="674"/>
      <c r="AA20" s="674"/>
      <c r="AB20" s="674"/>
      <c r="AC20" s="674"/>
      <c r="AD20" s="674"/>
      <c r="AE20" s="674"/>
      <c r="AF20" s="674"/>
      <c r="AG20" s="674"/>
      <c r="AH20" s="674"/>
    </row>
    <row r="21" spans="1:36" ht="45" customHeight="1" thickBot="1">
      <c r="A21" s="560"/>
      <c r="B21" s="701"/>
      <c r="C21" s="701"/>
      <c r="D21" s="297" t="s">
        <v>603</v>
      </c>
      <c r="E21" s="702" t="s">
        <v>890</v>
      </c>
      <c r="F21" s="702"/>
      <c r="G21" s="702"/>
      <c r="H21" s="702"/>
      <c r="I21" s="702"/>
      <c r="J21" s="702"/>
      <c r="K21" s="702"/>
      <c r="L21" s="702"/>
      <c r="M21" s="702"/>
      <c r="N21" s="702"/>
      <c r="O21" s="702"/>
      <c r="P21" s="702"/>
      <c r="Q21" s="703"/>
      <c r="R21" s="691"/>
      <c r="S21" s="692"/>
      <c r="T21" s="674" t="s">
        <v>1100</v>
      </c>
      <c r="U21" s="674"/>
      <c r="V21" s="674"/>
      <c r="W21" s="674"/>
      <c r="X21" s="674"/>
      <c r="Y21" s="674"/>
      <c r="Z21" s="674"/>
      <c r="AA21" s="674"/>
      <c r="AB21" s="674"/>
      <c r="AC21" s="674"/>
      <c r="AD21" s="674"/>
      <c r="AE21" s="674"/>
      <c r="AF21" s="674"/>
      <c r="AG21" s="674"/>
      <c r="AH21" s="674"/>
      <c r="AI21" s="26"/>
      <c r="AJ21" s="26"/>
    </row>
    <row r="22" spans="1:36" ht="45" customHeight="1" thickBot="1">
      <c r="A22" s="560"/>
      <c r="B22" s="696"/>
      <c r="C22" s="697"/>
      <c r="D22" s="298" t="s">
        <v>602</v>
      </c>
      <c r="E22" s="687" t="s">
        <v>434</v>
      </c>
      <c r="F22" s="688"/>
      <c r="G22" s="688"/>
      <c r="H22" s="688"/>
      <c r="I22" s="688"/>
      <c r="J22" s="688"/>
      <c r="K22" s="688"/>
      <c r="L22" s="688"/>
      <c r="M22" s="688"/>
      <c r="N22" s="688"/>
      <c r="O22" s="688"/>
      <c r="P22" s="688"/>
      <c r="Q22" s="688"/>
      <c r="R22" s="691">
        <v>11</v>
      </c>
      <c r="S22" s="692"/>
      <c r="T22" s="674" t="s">
        <v>361</v>
      </c>
      <c r="U22" s="674"/>
      <c r="V22" s="674"/>
      <c r="W22" s="674"/>
      <c r="X22" s="674"/>
      <c r="Y22" s="674"/>
      <c r="Z22" s="674"/>
      <c r="AA22" s="674"/>
      <c r="AB22" s="674"/>
      <c r="AC22" s="674"/>
      <c r="AD22" s="674"/>
      <c r="AE22" s="674"/>
      <c r="AF22" s="674"/>
      <c r="AG22" s="674"/>
      <c r="AH22" s="674"/>
      <c r="AI22" s="26"/>
      <c r="AJ22" s="26"/>
    </row>
    <row r="23" spans="1:36" ht="45" customHeight="1" thickBot="1">
      <c r="A23" s="561" t="s">
        <v>1044</v>
      </c>
      <c r="B23" s="696"/>
      <c r="C23" s="697"/>
      <c r="D23" s="298" t="s">
        <v>602</v>
      </c>
      <c r="E23" s="687" t="s">
        <v>92</v>
      </c>
      <c r="F23" s="688"/>
      <c r="G23" s="688"/>
      <c r="H23" s="688"/>
      <c r="I23" s="688"/>
      <c r="J23" s="688"/>
      <c r="K23" s="688"/>
      <c r="L23" s="688"/>
      <c r="M23" s="688"/>
      <c r="N23" s="688"/>
      <c r="O23" s="688"/>
      <c r="P23" s="688"/>
      <c r="Q23" s="688"/>
      <c r="R23" s="691"/>
      <c r="S23" s="692"/>
      <c r="T23" s="674" t="s">
        <v>435</v>
      </c>
      <c r="U23" s="674"/>
      <c r="V23" s="674"/>
      <c r="W23" s="674"/>
      <c r="X23" s="674"/>
      <c r="Y23" s="674"/>
      <c r="Z23" s="674"/>
      <c r="AA23" s="674"/>
      <c r="AB23" s="674"/>
      <c r="AC23" s="674"/>
      <c r="AD23" s="674"/>
      <c r="AE23" s="674"/>
      <c r="AF23" s="674"/>
      <c r="AG23" s="674"/>
      <c r="AH23" s="674"/>
      <c r="AI23" s="26"/>
      <c r="AJ23" s="26"/>
    </row>
    <row r="24" spans="1:36" ht="45" customHeight="1">
      <c r="A24" s="561" t="s">
        <v>1044</v>
      </c>
      <c r="B24" s="706"/>
      <c r="C24" s="706"/>
      <c r="D24" s="296" t="s">
        <v>603</v>
      </c>
      <c r="E24" s="688" t="s">
        <v>110</v>
      </c>
      <c r="F24" s="688"/>
      <c r="G24" s="688"/>
      <c r="H24" s="688"/>
      <c r="I24" s="688"/>
      <c r="J24" s="688"/>
      <c r="K24" s="688"/>
      <c r="L24" s="688"/>
      <c r="M24" s="688"/>
      <c r="N24" s="688"/>
      <c r="O24" s="688"/>
      <c r="P24" s="688"/>
      <c r="Q24" s="688"/>
      <c r="R24" s="691">
        <v>13</v>
      </c>
      <c r="S24" s="692"/>
      <c r="T24" s="674" t="s">
        <v>362</v>
      </c>
      <c r="U24" s="674"/>
      <c r="V24" s="674"/>
      <c r="W24" s="674"/>
      <c r="X24" s="674"/>
      <c r="Y24" s="674"/>
      <c r="Z24" s="674"/>
      <c r="AA24" s="674"/>
      <c r="AB24" s="674"/>
      <c r="AC24" s="674"/>
      <c r="AD24" s="674"/>
      <c r="AE24" s="674"/>
      <c r="AF24" s="674"/>
      <c r="AG24" s="674"/>
      <c r="AH24" s="674"/>
      <c r="AI24" s="26"/>
      <c r="AJ24" s="26"/>
    </row>
    <row r="25" spans="1:36" ht="45" customHeight="1">
      <c r="A25" s="560"/>
      <c r="B25" s="705"/>
      <c r="C25" s="705"/>
      <c r="D25" s="295" t="s">
        <v>603</v>
      </c>
      <c r="E25" s="707" t="s">
        <v>130</v>
      </c>
      <c r="F25" s="708"/>
      <c r="G25" s="708"/>
      <c r="H25" s="708"/>
      <c r="I25" s="708"/>
      <c r="J25" s="708"/>
      <c r="K25" s="708"/>
      <c r="L25" s="708"/>
      <c r="M25" s="708"/>
      <c r="N25" s="708"/>
      <c r="O25" s="708"/>
      <c r="P25" s="708"/>
      <c r="Q25" s="708"/>
      <c r="R25" s="691">
        <v>14</v>
      </c>
      <c r="S25" s="692"/>
      <c r="T25" s="674" t="s">
        <v>436</v>
      </c>
      <c r="U25" s="674"/>
      <c r="V25" s="674"/>
      <c r="W25" s="674"/>
      <c r="X25" s="674"/>
      <c r="Y25" s="674"/>
      <c r="Z25" s="674"/>
      <c r="AA25" s="674"/>
      <c r="AB25" s="674"/>
      <c r="AC25" s="674"/>
      <c r="AD25" s="674"/>
      <c r="AE25" s="674"/>
      <c r="AF25" s="674"/>
      <c r="AG25" s="674"/>
      <c r="AH25" s="674"/>
      <c r="AI25" s="26"/>
      <c r="AJ25" s="26"/>
    </row>
    <row r="26" spans="1:36" ht="45" customHeight="1">
      <c r="A26" s="560"/>
      <c r="B26" s="715"/>
      <c r="C26" s="716"/>
      <c r="D26" s="295" t="s">
        <v>603</v>
      </c>
      <c r="E26" s="707" t="s">
        <v>1079</v>
      </c>
      <c r="F26" s="708"/>
      <c r="G26" s="708"/>
      <c r="H26" s="708"/>
      <c r="I26" s="708"/>
      <c r="J26" s="708"/>
      <c r="K26" s="708"/>
      <c r="L26" s="708"/>
      <c r="M26" s="708"/>
      <c r="N26" s="708"/>
      <c r="O26" s="708"/>
      <c r="P26" s="708"/>
      <c r="Q26" s="708"/>
      <c r="R26" s="691"/>
      <c r="S26" s="692"/>
      <c r="T26" s="674" t="s">
        <v>436</v>
      </c>
      <c r="U26" s="674"/>
      <c r="V26" s="674"/>
      <c r="W26" s="674"/>
      <c r="X26" s="674"/>
      <c r="Y26" s="674"/>
      <c r="Z26" s="674"/>
      <c r="AA26" s="674"/>
      <c r="AB26" s="674"/>
      <c r="AC26" s="674"/>
      <c r="AD26" s="674"/>
      <c r="AE26" s="674"/>
      <c r="AF26" s="674"/>
      <c r="AG26" s="674"/>
      <c r="AH26" s="674"/>
      <c r="AI26" s="581"/>
      <c r="AJ26" s="581"/>
    </row>
    <row r="27" spans="1:36" s="208" customFormat="1" ht="45" customHeight="1">
      <c r="A27" s="556" t="s">
        <v>1044</v>
      </c>
      <c r="B27" s="717"/>
      <c r="C27" s="718"/>
      <c r="D27" s="297" t="s">
        <v>603</v>
      </c>
      <c r="E27" s="687" t="s">
        <v>884</v>
      </c>
      <c r="F27" s="688"/>
      <c r="G27" s="688"/>
      <c r="H27" s="688"/>
      <c r="I27" s="688"/>
      <c r="J27" s="688"/>
      <c r="K27" s="688"/>
      <c r="L27" s="688"/>
      <c r="M27" s="688"/>
      <c r="N27" s="688"/>
      <c r="O27" s="688"/>
      <c r="P27" s="688"/>
      <c r="Q27" s="688"/>
      <c r="R27" s="691"/>
      <c r="S27" s="692"/>
      <c r="T27" s="674" t="s">
        <v>885</v>
      </c>
      <c r="U27" s="674"/>
      <c r="V27" s="674"/>
      <c r="W27" s="674"/>
      <c r="X27" s="674"/>
      <c r="Y27" s="674"/>
      <c r="Z27" s="674"/>
      <c r="AA27" s="674"/>
      <c r="AB27" s="674"/>
      <c r="AC27" s="674"/>
      <c r="AD27" s="674"/>
      <c r="AE27" s="674"/>
      <c r="AF27" s="674"/>
      <c r="AG27" s="674"/>
      <c r="AH27" s="674"/>
    </row>
    <row r="28" spans="1:36" s="56" customFormat="1" ht="13.5">
      <c r="A28" s="367"/>
      <c r="B28" s="58"/>
      <c r="C28" s="58"/>
      <c r="D28" s="58"/>
      <c r="E28" s="58"/>
      <c r="F28" s="58"/>
      <c r="G28" s="58"/>
      <c r="H28" s="58"/>
      <c r="I28" s="58"/>
      <c r="J28" s="58"/>
      <c r="K28" s="58"/>
      <c r="R28" s="367"/>
      <c r="S28" s="367"/>
    </row>
    <row r="29" spans="1:36" s="56" customFormat="1" ht="13.5">
      <c r="A29" s="367"/>
      <c r="C29" s="58"/>
      <c r="D29" s="58"/>
      <c r="E29" s="58"/>
      <c r="F29" s="58"/>
      <c r="G29" s="58"/>
      <c r="H29" s="58"/>
      <c r="I29" s="58"/>
      <c r="J29" s="58"/>
      <c r="K29" s="58"/>
      <c r="R29" s="367"/>
      <c r="S29" s="367"/>
    </row>
    <row r="30" spans="1:36" s="56" customFormat="1" ht="13.5">
      <c r="A30" s="58"/>
      <c r="C30" s="58"/>
      <c r="D30" s="58"/>
      <c r="E30" s="58"/>
      <c r="F30" s="58"/>
      <c r="G30" s="58"/>
      <c r="H30" s="58"/>
      <c r="I30" s="58"/>
      <c r="J30" s="58"/>
      <c r="K30" s="58"/>
      <c r="R30" s="367"/>
      <c r="S30" s="367"/>
    </row>
    <row r="31" spans="1:36" s="58" customFormat="1" ht="13.5">
      <c r="A31" s="367"/>
      <c r="B31" s="57"/>
      <c r="C31" s="57"/>
      <c r="D31" s="57"/>
      <c r="E31" s="57"/>
      <c r="F31" s="57"/>
      <c r="G31" s="57"/>
      <c r="H31" s="57"/>
      <c r="I31" s="57"/>
      <c r="J31" s="57"/>
      <c r="K31" s="57"/>
      <c r="L31" s="57"/>
      <c r="M31" s="57"/>
      <c r="N31" s="57"/>
      <c r="O31" s="57"/>
      <c r="P31" s="57"/>
      <c r="Q31" s="57"/>
      <c r="T31" s="57"/>
      <c r="U31" s="57"/>
      <c r="V31" s="57"/>
      <c r="W31" s="57"/>
      <c r="X31" s="57"/>
      <c r="Y31" s="57"/>
      <c r="Z31" s="57"/>
      <c r="AA31" s="57"/>
      <c r="AB31" s="57"/>
      <c r="AC31" s="57"/>
      <c r="AD31" s="57"/>
      <c r="AE31" s="57"/>
      <c r="AF31" s="57"/>
      <c r="AG31" s="57"/>
      <c r="AH31" s="57"/>
      <c r="AI31" s="57"/>
    </row>
    <row r="32" spans="1:36" s="56" customFormat="1" ht="13.5">
      <c r="A32" s="367"/>
      <c r="R32" s="367"/>
      <c r="S32" s="367"/>
    </row>
    <row r="33" spans="1:19" s="56" customFormat="1" ht="13.5">
      <c r="A33" s="367"/>
      <c r="R33" s="367"/>
      <c r="S33" s="367"/>
    </row>
    <row r="34" spans="1:19" s="56" customFormat="1" ht="13.5">
      <c r="A34" s="367"/>
      <c r="R34" s="367"/>
      <c r="S34" s="367"/>
    </row>
    <row r="35" spans="1:19" s="56" customFormat="1" ht="13.5">
      <c r="A35" s="367"/>
      <c r="R35" s="367"/>
      <c r="S35" s="367"/>
    </row>
    <row r="36" spans="1:19" s="56" customFormat="1" ht="13.5">
      <c r="A36" s="367"/>
      <c r="R36" s="367"/>
      <c r="S36" s="367"/>
    </row>
    <row r="37" spans="1:19" s="56" customFormat="1" ht="13.5">
      <c r="A37" s="367"/>
      <c r="R37" s="367"/>
      <c r="S37" s="367"/>
    </row>
    <row r="38" spans="1:19" s="56" customFormat="1" ht="13.5">
      <c r="A38" s="367"/>
      <c r="R38" s="367"/>
      <c r="S38" s="367"/>
    </row>
    <row r="39" spans="1:19" s="56" customFormat="1" ht="13.5">
      <c r="A39" s="367"/>
      <c r="B39" s="58"/>
      <c r="R39" s="367"/>
      <c r="S39" s="367"/>
    </row>
    <row r="40" spans="1:19" s="56" customFormat="1" ht="13.5">
      <c r="A40" s="367"/>
      <c r="R40" s="367"/>
      <c r="S40" s="367"/>
    </row>
    <row r="41" spans="1:19" s="56" customFormat="1" ht="13.5">
      <c r="A41" s="367"/>
      <c r="R41" s="367"/>
      <c r="S41" s="367"/>
    </row>
    <row r="42" spans="1:19" s="56" customFormat="1" ht="13.5">
      <c r="A42" s="367"/>
      <c r="R42" s="367"/>
      <c r="S42" s="367"/>
    </row>
    <row r="43" spans="1:19" s="56" customFormat="1">
      <c r="A43" s="208"/>
      <c r="E43" s="58"/>
      <c r="R43" s="367"/>
      <c r="S43" s="367"/>
    </row>
    <row r="47" spans="1:19">
      <c r="F47" s="34"/>
    </row>
    <row r="48" spans="1:19">
      <c r="C48" s="34"/>
      <c r="D48" s="34"/>
    </row>
    <row r="49" spans="8:8">
      <c r="H49" s="34"/>
    </row>
    <row r="50" spans="8:8">
      <c r="H50" s="34"/>
    </row>
    <row r="51" spans="8:8">
      <c r="H51" s="34"/>
    </row>
  </sheetData>
  <sheetProtection algorithmName="SHA-512" hashValue="m0PBSPJX0HZfHfjl9KC5VHEVVDrz8VQXX8kkLlfCMcPbpFwmtQtDkKvNFss3vX7mdTNYCxlGoSWUVMgZJUkosQ==" saltValue="sIsyHRsYV7jUArLwNywJiw==" spinCount="100000" sheet="1" selectLockedCells="1"/>
  <mergeCells count="78">
    <mergeCell ref="R25:S25"/>
    <mergeCell ref="R26:S26"/>
    <mergeCell ref="R27:S27"/>
    <mergeCell ref="B1:AK1"/>
    <mergeCell ref="R19:S19"/>
    <mergeCell ref="R20:S20"/>
    <mergeCell ref="R21:S21"/>
    <mergeCell ref="R22:S22"/>
    <mergeCell ref="R23:S23"/>
    <mergeCell ref="B26:C26"/>
    <mergeCell ref="E26:Q26"/>
    <mergeCell ref="T26:AH26"/>
    <mergeCell ref="B27:C27"/>
    <mergeCell ref="E27:Q27"/>
    <mergeCell ref="T27:AH27"/>
    <mergeCell ref="AB2:AH2"/>
    <mergeCell ref="B25:C25"/>
    <mergeCell ref="B24:C24"/>
    <mergeCell ref="E25:Q25"/>
    <mergeCell ref="T10:AH10"/>
    <mergeCell ref="B11:C11"/>
    <mergeCell ref="B19:C19"/>
    <mergeCell ref="B13:C13"/>
    <mergeCell ref="E20:Q20"/>
    <mergeCell ref="B18:C18"/>
    <mergeCell ref="T25:AH25"/>
    <mergeCell ref="T20:AH20"/>
    <mergeCell ref="B20:C20"/>
    <mergeCell ref="B16:C16"/>
    <mergeCell ref="E19:Q19"/>
    <mergeCell ref="T19:AH19"/>
    <mergeCell ref="E24:Q24"/>
    <mergeCell ref="T24:AH24"/>
    <mergeCell ref="E23:Q23"/>
    <mergeCell ref="T23:AH23"/>
    <mergeCell ref="B23:C23"/>
    <mergeCell ref="R24:S24"/>
    <mergeCell ref="B22:C22"/>
    <mergeCell ref="E13:Q13"/>
    <mergeCell ref="T13:AH13"/>
    <mergeCell ref="B15:C15"/>
    <mergeCell ref="E22:Q22"/>
    <mergeCell ref="T22:AH22"/>
    <mergeCell ref="B21:C21"/>
    <mergeCell ref="E21:Q21"/>
    <mergeCell ref="T21:AH21"/>
    <mergeCell ref="E18:Q18"/>
    <mergeCell ref="B17:C17"/>
    <mergeCell ref="E17:Q17"/>
    <mergeCell ref="T17:AH17"/>
    <mergeCell ref="E15:Q15"/>
    <mergeCell ref="T15:AH15"/>
    <mergeCell ref="T18:AH18"/>
    <mergeCell ref="R18:S18"/>
    <mergeCell ref="B14:C14"/>
    <mergeCell ref="E14:Q14"/>
    <mergeCell ref="T14:AH14"/>
    <mergeCell ref="B12:C12"/>
    <mergeCell ref="E12:Q12"/>
    <mergeCell ref="T12:AH12"/>
    <mergeCell ref="R12:S12"/>
    <mergeCell ref="R13:S13"/>
    <mergeCell ref="R14:S14"/>
    <mergeCell ref="E16:Q16"/>
    <mergeCell ref="T16:AH16"/>
    <mergeCell ref="R15:S15"/>
    <mergeCell ref="R16:S16"/>
    <mergeCell ref="R17:S17"/>
    <mergeCell ref="E10:Q10"/>
    <mergeCell ref="B10:C10"/>
    <mergeCell ref="B9:C9"/>
    <mergeCell ref="T11:AH11"/>
    <mergeCell ref="I4:P4"/>
    <mergeCell ref="AB3:AH6"/>
    <mergeCell ref="E11:Q11"/>
    <mergeCell ref="R10:S10"/>
    <mergeCell ref="R11:S11"/>
    <mergeCell ref="I6:Y6"/>
  </mergeCells>
  <phoneticPr fontId="5"/>
  <printOptions horizontalCentered="1"/>
  <pageMargins left="0.70866141732283472" right="0.70866141732283472" top="0.59055118110236227" bottom="0.39370078740157483" header="0.51181102362204722" footer="0.39370078740157483"/>
  <pageSetup paperSize="9" scale="84" orientation="portrait" cellComments="asDisplayed" r:id="rId1"/>
  <headerFooter alignWithMargins="0"/>
  <extLst>
    <ext xmlns:x14="http://schemas.microsoft.com/office/spreadsheetml/2009/9/main" uri="{CCE6A557-97BC-4b89-ADB6-D9C93CAAB3DF}">
      <x14:dataValidations xmlns:xm="http://schemas.microsoft.com/office/excel/2006/main" count="2">
        <x14:dataValidation type="list" allowBlank="1" showInputMessage="1" showErrorMessage="1">
          <x14:formula1>
            <xm:f>リスト!$A$2:$A$3</xm:f>
          </x14:formula1>
          <xm:sqref>B11:B27 C11:C25 C27</xm:sqref>
        </x14:dataValidation>
        <x14:dataValidation type="list" allowBlank="1" showInputMessage="1" showErrorMessage="1">
          <x14:formula1>
            <xm:f>リスト!$A$6:$A$7</xm:f>
          </x14:formula1>
          <xm:sqref>A11:A22 A25:A26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45</vt:i4>
      </vt:variant>
      <vt:variant>
        <vt:lpstr>名前付き一覧</vt:lpstr>
      </vt:variant>
      <vt:variant>
        <vt:i4>24</vt:i4>
      </vt:variant>
    </vt:vector>
  </HeadingPairs>
  <TitlesOfParts>
    <vt:vector size="69" baseType="lpstr">
      <vt:lpstr>初めにお読みください</vt:lpstr>
      <vt:lpstr>更新履歴</vt:lpstr>
      <vt:lpstr>0 基礎データ入力シート【最初に記入】</vt:lpstr>
      <vt:lpstr>0 基礎データ入力シート 例</vt:lpstr>
      <vt:lpstr>リスト</vt:lpstr>
      <vt:lpstr>抽出データ</vt:lpstr>
      <vt:lpstr>役務抽出データ</vt:lpstr>
      <vt:lpstr>判定</vt:lpstr>
      <vt:lpstr>1</vt:lpstr>
      <vt:lpstr>2</vt:lpstr>
      <vt:lpstr>3</vt:lpstr>
      <vt:lpstr>3例</vt:lpstr>
      <vt:lpstr>3-2</vt:lpstr>
      <vt:lpstr>3-2例</vt:lpstr>
      <vt:lpstr>4（法人用）</vt:lpstr>
      <vt:lpstr>4(個人事業主用)</vt:lpstr>
      <vt:lpstr>5</vt:lpstr>
      <vt:lpstr>5例</vt:lpstr>
      <vt:lpstr>発注者点データ</vt:lpstr>
      <vt:lpstr>6</vt:lpstr>
      <vt:lpstr>6例</vt:lpstr>
      <vt:lpstr>6-2</vt:lpstr>
      <vt:lpstr>7</vt:lpstr>
      <vt:lpstr>7例</vt:lpstr>
      <vt:lpstr>8</vt:lpstr>
      <vt:lpstr>8例</vt:lpstr>
      <vt:lpstr>8注</vt:lpstr>
      <vt:lpstr>9(県内業者のみ)</vt:lpstr>
      <vt:lpstr>10</vt:lpstr>
      <vt:lpstr>10例</vt:lpstr>
      <vt:lpstr>11</vt:lpstr>
      <vt:lpstr>11例</vt:lpstr>
      <vt:lpstr>12</vt:lpstr>
      <vt:lpstr>12例</vt:lpstr>
      <vt:lpstr>13</vt:lpstr>
      <vt:lpstr>13例</vt:lpstr>
      <vt:lpstr>14</vt:lpstr>
      <vt:lpstr>14例</vt:lpstr>
      <vt:lpstr>15</vt:lpstr>
      <vt:lpstr>15例</vt:lpstr>
      <vt:lpstr>16</vt:lpstr>
      <vt:lpstr>16例</vt:lpstr>
      <vt:lpstr>17</vt:lpstr>
      <vt:lpstr>18</vt:lpstr>
      <vt:lpstr>19</vt:lpstr>
      <vt:lpstr>'0 基礎データ入力シート 例'!Print_Area</vt:lpstr>
      <vt:lpstr>'0 基礎データ入力シート【最初に記入】'!Print_Area</vt:lpstr>
      <vt:lpstr>'1'!Print_Area</vt:lpstr>
      <vt:lpstr>'10'!Print_Area</vt:lpstr>
      <vt:lpstr>'10例'!Print_Area</vt:lpstr>
      <vt:lpstr>'11'!Print_Area</vt:lpstr>
      <vt:lpstr>'11例'!Print_Area</vt:lpstr>
      <vt:lpstr>'14'!Print_Area</vt:lpstr>
      <vt:lpstr>'14例'!Print_Area</vt:lpstr>
      <vt:lpstr>'2'!Print_Area</vt:lpstr>
      <vt:lpstr>'5'!Print_Area</vt:lpstr>
      <vt:lpstr>'5例'!Print_Area</vt:lpstr>
      <vt:lpstr>'6'!Print_Area</vt:lpstr>
      <vt:lpstr>'6-2'!Print_Area</vt:lpstr>
      <vt:lpstr>'6例'!Print_Area</vt:lpstr>
      <vt:lpstr>'9(県内業者のみ)'!Print_Area</vt:lpstr>
      <vt:lpstr>更新履歴!Print_Area</vt:lpstr>
      <vt:lpstr>初めにお読みください!Print_Area</vt:lpstr>
      <vt:lpstr>県外</vt:lpstr>
      <vt:lpstr>県内</vt:lpstr>
      <vt:lpstr>県内市町村</vt:lpstr>
      <vt:lpstr>山形県外</vt:lpstr>
      <vt:lpstr>山形県内</vt:lpstr>
      <vt:lpstr>都道府県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伊藤汐音</cp:lastModifiedBy>
  <cp:lastPrinted>2024-10-11T01:29:58Z</cp:lastPrinted>
  <dcterms:created xsi:type="dcterms:W3CDTF">2024-08-21T08:01:39Z</dcterms:created>
  <dcterms:modified xsi:type="dcterms:W3CDTF">2024-10-11T04:55:43Z</dcterms:modified>
</cp:coreProperties>
</file>