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6\R7.1\06 高齢者サービス\"/>
    </mc:Choice>
  </mc:AlternateContent>
  <bookViews>
    <workbookView xWindow="330" yWindow="4140" windowWidth="19500" windowHeight="6345"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29" r:id="rId8"/>
    <sheet name="養護" sheetId="230" r:id="rId9"/>
    <sheet name="有料" sheetId="232" r:id="rId10"/>
    <sheet name="サービス付高齢者向け住宅" sheetId="231" r:id="rId11"/>
  </sheets>
  <externalReferences>
    <externalReference r:id="rId12"/>
    <externalReference r:id="rId13"/>
    <externalReference r:id="rId14"/>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グループホーム!$A$1:$J$146</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特定施設!$A$1:$J$54</definedName>
    <definedName name="_xlnm.Print_Area" localSheetId="1">'特養（29以下）'!$A$1:$I$62</definedName>
    <definedName name="_xlnm.Print_Area" localSheetId="0">'特養（30以上）'!$A$1:$I$108</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D165" i="232" l="1"/>
  <c r="D162" i="232" s="1"/>
  <c r="D164" i="232"/>
  <c r="F166" i="232" s="1"/>
  <c r="G161" i="232"/>
  <c r="D161" i="232"/>
  <c r="G160" i="232"/>
  <c r="D160" i="232"/>
  <c r="D159" i="232" s="1"/>
  <c r="G159" i="232"/>
  <c r="G107" i="232"/>
  <c r="D107" i="232"/>
  <c r="D105" i="232" s="1"/>
  <c r="G106" i="232"/>
  <c r="D106" i="232"/>
  <c r="G105" i="232"/>
  <c r="G58" i="232"/>
  <c r="D58" i="232"/>
  <c r="G57" i="232"/>
  <c r="D57" i="232"/>
  <c r="D56" i="232" s="1"/>
  <c r="G56" i="232"/>
  <c r="G32" i="232"/>
  <c r="G165" i="232" s="1"/>
  <c r="D32" i="232"/>
  <c r="G31" i="232"/>
  <c r="G164" i="232" s="1"/>
  <c r="D31" i="232"/>
  <c r="K31" i="232" s="1"/>
  <c r="G30" i="232"/>
  <c r="G162" i="232" s="1"/>
  <c r="H47" i="231"/>
  <c r="F47" i="231"/>
  <c r="F48" i="231" s="1"/>
  <c r="H26" i="231"/>
  <c r="F26" i="231"/>
  <c r="H20" i="231"/>
  <c r="F20" i="231"/>
  <c r="H17" i="231"/>
  <c r="F53" i="231" s="1"/>
  <c r="F17" i="231"/>
  <c r="K15" i="230"/>
  <c r="I15" i="229"/>
  <c r="C15" i="229"/>
  <c r="G167" i="232" l="1"/>
  <c r="D30" i="232"/>
  <c r="H48" i="231"/>
  <c r="L41" i="15" l="1"/>
  <c r="J38" i="15"/>
  <c r="J45" i="11" l="1"/>
  <c r="L4" i="11"/>
  <c r="J4" i="11" s="1"/>
  <c r="L38" i="15" l="1"/>
  <c r="L39" i="15"/>
  <c r="L40" i="15"/>
  <c r="L42" i="15"/>
  <c r="L43" i="15"/>
  <c r="L44" i="15"/>
  <c r="L45" i="15"/>
  <c r="J41" i="15" s="1"/>
  <c r="L46" i="15"/>
  <c r="L47" i="15"/>
  <c r="L48" i="15"/>
  <c r="J54" i="15" l="1"/>
  <c r="L5" i="11" l="1"/>
  <c r="J5" i="11" s="1"/>
  <c r="L6" i="11"/>
  <c r="J6" i="11" s="1"/>
  <c r="L7" i="11"/>
  <c r="J7" i="11" s="1"/>
  <c r="L8" i="11"/>
  <c r="J8" i="11" s="1"/>
  <c r="L9" i="11"/>
  <c r="J9" i="11" s="1"/>
  <c r="L10" i="11"/>
  <c r="J10" i="11" s="1"/>
  <c r="L11" i="11"/>
  <c r="J11" i="11" s="1"/>
  <c r="L12" i="11"/>
  <c r="J12" i="11" s="1"/>
  <c r="L13" i="11"/>
  <c r="J13" i="11" s="1"/>
  <c r="L14" i="11"/>
  <c r="J14" i="11" s="1"/>
  <c r="L15" i="11"/>
  <c r="J15" i="11" s="1"/>
  <c r="L16" i="11"/>
  <c r="J16" i="11" s="1"/>
  <c r="L17" i="11"/>
  <c r="J17" i="11" s="1"/>
  <c r="L18" i="11"/>
  <c r="J18" i="11" s="1"/>
  <c r="L19" i="11"/>
  <c r="J19" i="11" s="1"/>
  <c r="L20" i="11"/>
  <c r="J20" i="11" s="1"/>
  <c r="L21" i="11"/>
  <c r="J21" i="11" s="1"/>
  <c r="L22" i="11"/>
  <c r="J22" i="11" s="1"/>
  <c r="L23" i="11"/>
  <c r="J23" i="11" s="1"/>
  <c r="L24" i="11"/>
  <c r="J24" i="11" s="1"/>
  <c r="L25" i="11"/>
  <c r="J25" i="11" s="1"/>
  <c r="L26" i="11"/>
  <c r="J26" i="11" s="1"/>
  <c r="L27" i="11"/>
  <c r="J27" i="11" s="1"/>
  <c r="L28" i="11"/>
  <c r="J28" i="11" s="1"/>
  <c r="L29" i="11"/>
  <c r="J29" i="11" s="1"/>
  <c r="L30" i="11"/>
  <c r="J30" i="11" s="1"/>
  <c r="L31" i="11"/>
  <c r="J31" i="11" s="1"/>
  <c r="L32" i="11"/>
  <c r="J32" i="11" s="1"/>
  <c r="L33" i="11"/>
  <c r="J33" i="11" s="1"/>
  <c r="L34" i="11"/>
  <c r="J34" i="11" s="1"/>
  <c r="L35" i="11"/>
  <c r="J35" i="11" s="1"/>
  <c r="L36" i="11"/>
  <c r="J36" i="11" s="1"/>
  <c r="L37" i="11"/>
  <c r="J37" i="11" s="1"/>
  <c r="L38" i="11"/>
  <c r="J38" i="11" s="1"/>
  <c r="L39" i="11"/>
  <c r="J39" i="11" s="1"/>
  <c r="L40" i="11"/>
  <c r="J40" i="11" s="1"/>
  <c r="L41" i="11"/>
  <c r="J41" i="11" s="1"/>
  <c r="L42" i="11"/>
  <c r="J42" i="11" s="1"/>
  <c r="L43" i="11"/>
  <c r="J43" i="11" s="1"/>
  <c r="L44" i="11"/>
  <c r="J44" i="11" s="1"/>
  <c r="L45" i="11"/>
  <c r="J46" i="11" s="1"/>
  <c r="L46" i="11"/>
  <c r="J47" i="11" s="1"/>
  <c r="L47" i="11"/>
  <c r="J48" i="11" s="1"/>
  <c r="L48" i="11"/>
  <c r="J49" i="11" s="1"/>
  <c r="L49" i="11"/>
  <c r="J50" i="11" s="1"/>
  <c r="L50" i="11"/>
  <c r="J51" i="11" s="1"/>
  <c r="L51" i="11"/>
  <c r="J52" i="11" s="1"/>
  <c r="L52" i="11"/>
  <c r="J53" i="11" s="1"/>
  <c r="L53" i="11"/>
  <c r="J54" i="11" s="1"/>
  <c r="L54" i="11"/>
  <c r="J55" i="11" s="1"/>
  <c r="L55" i="11"/>
  <c r="J56" i="11" s="1"/>
  <c r="L56" i="11"/>
  <c r="J57" i="11" s="1"/>
  <c r="L57" i="11"/>
  <c r="J58" i="11" s="1"/>
  <c r="L58" i="11"/>
  <c r="J59" i="11" s="1"/>
  <c r="L59" i="11"/>
  <c r="J60" i="11" s="1"/>
  <c r="L60" i="11"/>
  <c r="J61" i="11" s="1"/>
  <c r="L61" i="11"/>
  <c r="J62" i="11" s="1"/>
  <c r="L62" i="11"/>
  <c r="J63" i="11" s="1"/>
  <c r="L63" i="11"/>
  <c r="J64" i="11" s="1"/>
  <c r="L64" i="11"/>
  <c r="J65" i="11" s="1"/>
  <c r="L65" i="11"/>
  <c r="J66" i="11" s="1"/>
  <c r="L66" i="11"/>
  <c r="J67" i="11" s="1"/>
  <c r="L67" i="11"/>
  <c r="J68" i="11" s="1"/>
  <c r="L68" i="11"/>
  <c r="J69" i="11" s="1"/>
  <c r="L69" i="11"/>
  <c r="J70" i="11" s="1"/>
  <c r="L70" i="11"/>
  <c r="J71" i="11" s="1"/>
  <c r="L71" i="11"/>
  <c r="J72" i="11" s="1"/>
  <c r="L72" i="11"/>
  <c r="J73" i="11" s="1"/>
  <c r="L73" i="11"/>
  <c r="L74" i="11"/>
  <c r="L75" i="11"/>
  <c r="J77" i="11" s="1"/>
  <c r="L76" i="11"/>
  <c r="J78" i="11" s="1"/>
  <c r="L77" i="11"/>
  <c r="J79" i="11" s="1"/>
  <c r="L78" i="11"/>
  <c r="J80" i="11" s="1"/>
  <c r="L79" i="11"/>
  <c r="J81" i="11" s="1"/>
  <c r="L80" i="11"/>
  <c r="J82" i="11" s="1"/>
  <c r="L81" i="11"/>
  <c r="J83" i="11" s="1"/>
  <c r="L82" i="11"/>
  <c r="J84" i="11" s="1"/>
  <c r="L83" i="11"/>
  <c r="J85" i="11" s="1"/>
  <c r="L84" i="11"/>
  <c r="J86" i="11" s="1"/>
  <c r="L85" i="11"/>
  <c r="J87" i="11" s="1"/>
  <c r="L86" i="11"/>
  <c r="J88" i="11" s="1"/>
  <c r="L87" i="11"/>
  <c r="J89" i="11" s="1"/>
  <c r="L88" i="11"/>
  <c r="J90" i="11" s="1"/>
  <c r="L89" i="11"/>
  <c r="J91" i="11" s="1"/>
  <c r="L90" i="11"/>
  <c r="J92" i="11" s="1"/>
  <c r="L91" i="11"/>
  <c r="J93" i="11" s="1"/>
  <c r="L92" i="11"/>
  <c r="J94" i="11" s="1"/>
  <c r="L93" i="11"/>
  <c r="J95" i="11" s="1"/>
  <c r="L94" i="11"/>
  <c r="J96" i="11" s="1"/>
  <c r="L95" i="11"/>
  <c r="J97" i="11" s="1"/>
  <c r="L96" i="11"/>
  <c r="J98" i="11" s="1"/>
  <c r="L97" i="11"/>
  <c r="J99" i="11" s="1"/>
  <c r="L98" i="11"/>
  <c r="J100" i="11" s="1"/>
  <c r="L99" i="11"/>
  <c r="J101" i="11" s="1"/>
  <c r="L100" i="11"/>
  <c r="J102" i="11" s="1"/>
  <c r="L101" i="11"/>
  <c r="J103" i="11" s="1"/>
  <c r="L102" i="11"/>
  <c r="J104" i="11" s="1"/>
  <c r="L103" i="11"/>
  <c r="J105" i="11" s="1"/>
  <c r="L104" i="11"/>
  <c r="J106" i="11" s="1"/>
  <c r="L105" i="11"/>
  <c r="J107" i="11" s="1"/>
  <c r="L106" i="11"/>
  <c r="J108" i="11" s="1"/>
  <c r="L107" i="11"/>
  <c r="J109" i="11" s="1"/>
  <c r="L108" i="11"/>
  <c r="J110" i="11" s="1"/>
  <c r="L109" i="11"/>
  <c r="J111" i="11" s="1"/>
  <c r="L110" i="11"/>
  <c r="J112" i="11" s="1"/>
  <c r="L111" i="11"/>
  <c r="J113" i="11" s="1"/>
  <c r="L112" i="11"/>
  <c r="J114" i="11" s="1"/>
  <c r="L113" i="11"/>
  <c r="J115" i="11" s="1"/>
  <c r="L114" i="11"/>
  <c r="J116" i="11" s="1"/>
  <c r="L115" i="11"/>
  <c r="J117" i="11" s="1"/>
  <c r="L116" i="11"/>
  <c r="J118" i="11" s="1"/>
  <c r="L117" i="11"/>
  <c r="J119" i="11" s="1"/>
  <c r="L118" i="11"/>
  <c r="J120" i="11" s="1"/>
  <c r="L119" i="11"/>
  <c r="J121" i="11" s="1"/>
  <c r="L120" i="11"/>
  <c r="J122" i="11" s="1"/>
  <c r="L121" i="11"/>
  <c r="J123" i="11" s="1"/>
  <c r="L122" i="11"/>
  <c r="J124" i="11" s="1"/>
  <c r="L123" i="11"/>
  <c r="J125" i="11" s="1"/>
  <c r="L124" i="11"/>
  <c r="J126" i="11" s="1"/>
  <c r="L125" i="11"/>
  <c r="J127" i="11" s="1"/>
  <c r="L126" i="11"/>
  <c r="J128" i="11" s="1"/>
  <c r="L127" i="11"/>
  <c r="J129" i="11" s="1"/>
  <c r="L128" i="11"/>
  <c r="J130" i="11" s="1"/>
  <c r="L129" i="11"/>
  <c r="J131" i="11" s="1"/>
  <c r="L130" i="11"/>
  <c r="J132" i="11" s="1"/>
  <c r="L131" i="11"/>
  <c r="J133" i="11" s="1"/>
  <c r="L132" i="11"/>
  <c r="J134" i="11" s="1"/>
  <c r="L133" i="11"/>
  <c r="J135" i="11" s="1"/>
  <c r="L134" i="11"/>
  <c r="J136" i="11" s="1"/>
  <c r="L135" i="11"/>
  <c r="J137" i="11" s="1"/>
  <c r="L136" i="11"/>
  <c r="J138" i="11" s="1"/>
  <c r="L137" i="11"/>
  <c r="J139" i="11" s="1"/>
  <c r="L138" i="11"/>
  <c r="J140" i="11" s="1"/>
  <c r="L139" i="11"/>
  <c r="J141" i="11" s="1"/>
  <c r="L140" i="11"/>
  <c r="J142" i="11" s="1"/>
  <c r="L141" i="11"/>
  <c r="J143" i="11" s="1"/>
  <c r="L142" i="11"/>
  <c r="J144" i="11" s="1"/>
  <c r="J74" i="11" l="1"/>
  <c r="J75" i="11"/>
  <c r="J76" i="11"/>
  <c r="L37" i="15"/>
  <c r="J53" i="15" s="1"/>
  <c r="J42" i="15"/>
  <c r="L49" i="15"/>
  <c r="L50" i="15"/>
  <c r="L51" i="15"/>
  <c r="L52" i="15"/>
  <c r="L53" i="15"/>
  <c r="L54" i="15"/>
  <c r="J40" i="15"/>
  <c r="L5" i="15"/>
  <c r="L6" i="15"/>
  <c r="L7" i="15"/>
  <c r="L8" i="15" l="1"/>
  <c r="L9" i="15"/>
  <c r="J46" i="15" s="1"/>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J52" i="15" l="1"/>
  <c r="J48" i="15"/>
  <c r="J47" i="15"/>
  <c r="J51" i="15"/>
  <c r="J50" i="15"/>
  <c r="J7" i="15"/>
  <c r="J6" i="15"/>
  <c r="J49"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4" i="15"/>
  <c r="J5" i="15" s="1"/>
  <c r="L162" i="15"/>
  <c r="L161" i="15"/>
  <c r="L160" i="15"/>
  <c r="L159" i="15"/>
  <c r="L158" i="15"/>
  <c r="L157" i="15"/>
  <c r="L156" i="15"/>
  <c r="L155" i="15"/>
  <c r="L154" i="15"/>
  <c r="L153" i="15"/>
  <c r="L152" i="15"/>
  <c r="L151" i="15"/>
  <c r="L150" i="15"/>
  <c r="L149" i="15"/>
  <c r="L148" i="15"/>
  <c r="L147" i="15"/>
  <c r="L146" i="15"/>
  <c r="L145" i="15"/>
  <c r="L144" i="15"/>
  <c r="L143" i="15"/>
  <c r="L142" i="15"/>
  <c r="L141" i="15"/>
  <c r="L140" i="15"/>
  <c r="L139" i="15"/>
  <c r="L138" i="15"/>
  <c r="L137" i="15"/>
  <c r="L136" i="15"/>
  <c r="L135" i="15"/>
  <c r="L134" i="15"/>
  <c r="L133" i="15"/>
  <c r="L132" i="15"/>
  <c r="L131" i="15"/>
  <c r="L130" i="15"/>
  <c r="L129" i="15"/>
  <c r="L128" i="15"/>
  <c r="L127" i="15"/>
  <c r="L126" i="15"/>
  <c r="L125" i="15"/>
  <c r="L124" i="15"/>
  <c r="L123" i="15"/>
  <c r="L122" i="15"/>
  <c r="L121" i="15"/>
  <c r="L120" i="15"/>
  <c r="L119" i="15"/>
  <c r="L118" i="15"/>
  <c r="L117" i="15"/>
  <c r="L116" i="15"/>
  <c r="L115" i="15"/>
  <c r="L114" i="15"/>
  <c r="L113" i="15"/>
  <c r="L112" i="15"/>
  <c r="L111" i="15"/>
  <c r="L110" i="15"/>
  <c r="L109" i="15"/>
  <c r="L108" i="15"/>
  <c r="L107" i="15"/>
  <c r="L106" i="15"/>
  <c r="L105" i="15"/>
  <c r="L104" i="15"/>
  <c r="L103" i="15"/>
  <c r="L102" i="15"/>
  <c r="L101" i="15"/>
  <c r="L100" i="15"/>
  <c r="L99" i="15"/>
  <c r="L98" i="15"/>
  <c r="L97" i="15"/>
  <c r="L96" i="15"/>
  <c r="L95" i="15"/>
  <c r="L94" i="15"/>
  <c r="L93" i="15"/>
  <c r="L92" i="15"/>
  <c r="L91" i="15"/>
  <c r="L90" i="15"/>
  <c r="L89" i="15"/>
  <c r="L88" i="15"/>
  <c r="L87" i="15"/>
  <c r="L86" i="15"/>
  <c r="L85" i="15"/>
  <c r="L84" i="15"/>
  <c r="L83" i="15"/>
  <c r="L82" i="15"/>
  <c r="L81" i="15"/>
  <c r="L80" i="15"/>
  <c r="L79" i="15"/>
  <c r="L78" i="15"/>
  <c r="L77" i="15"/>
  <c r="L76" i="15"/>
  <c r="L75" i="15"/>
  <c r="L74" i="15"/>
  <c r="L73" i="15"/>
  <c r="L72" i="15"/>
  <c r="L71" i="15"/>
  <c r="L70" i="15"/>
  <c r="L69" i="15"/>
  <c r="L68" i="15"/>
  <c r="L67" i="15"/>
  <c r="L66" i="15"/>
  <c r="L65" i="15"/>
  <c r="L64" i="15"/>
  <c r="L63" i="15"/>
  <c r="L62" i="15"/>
  <c r="L61" i="15"/>
  <c r="L60" i="15"/>
  <c r="L59" i="15"/>
  <c r="L58" i="15"/>
  <c r="L57" i="15"/>
  <c r="L56" i="15"/>
  <c r="L55" i="15"/>
  <c r="L153" i="11"/>
  <c r="L152" i="11"/>
  <c r="L151" i="11"/>
  <c r="L150" i="11"/>
  <c r="L149" i="11"/>
  <c r="L148" i="11"/>
  <c r="L147" i="11"/>
  <c r="L146" i="11"/>
  <c r="L145" i="11"/>
  <c r="L144" i="11"/>
  <c r="J146" i="11" s="1"/>
  <c r="L143" i="11"/>
  <c r="J145" i="11" s="1"/>
</calcChain>
</file>

<file path=xl/sharedStrings.xml><?xml version="1.0" encoding="utf-8"?>
<sst xmlns="http://schemas.openxmlformats.org/spreadsheetml/2006/main" count="4367" uniqueCount="3071">
  <si>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</si>
  <si>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</si>
  <si>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</si>
  <si>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</si>
  <si>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</si>
  <si>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</si>
  <si>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</si>
  <si>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</si>
  <si>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</si>
  <si>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</si>
  <si>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</si>
  <si>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</si>
  <si>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7"/>
  </si>
  <si>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7"/>
  </si>
  <si>
    <t>0233-64-0073</t>
  </si>
  <si>
    <t>定  員</t>
  </si>
  <si>
    <t>特定施設入所者　　生活介護</t>
    <rPh sb="0" eb="2">
      <t>トクテイ</t>
    </rPh>
    <rPh sb="2" eb="4">
      <t>シセツ</t>
    </rPh>
    <rPh sb="4" eb="7">
      <t>ニュウショシャ</t>
    </rPh>
    <rPh sb="9" eb="11">
      <t>セイカツ</t>
    </rPh>
    <rPh sb="11" eb="13">
      <t>カイゴ</t>
    </rPh>
    <phoneticPr fontId="7"/>
  </si>
  <si>
    <t xml:space="preserve">  　施   設   名</t>
  </si>
  <si>
    <t>福</t>
  </si>
  <si>
    <t>S</t>
  </si>
  <si>
    <t>計</t>
    <rPh sb="0" eb="1">
      <t>ケイ</t>
    </rPh>
    <phoneticPr fontId="7"/>
  </si>
  <si>
    <t>施設</t>
    <rPh sb="0" eb="2">
      <t>シセツ</t>
    </rPh>
    <phoneticPr fontId="7"/>
  </si>
  <si>
    <t>ラ・フォーレ天童</t>
    <rPh sb="6" eb="8">
      <t>テンドウ</t>
    </rPh>
    <phoneticPr fontId="7"/>
  </si>
  <si>
    <t>睦会</t>
    <rPh sb="0" eb="1">
      <t>ムツミ</t>
    </rPh>
    <rPh sb="1" eb="2">
      <t>カイ</t>
    </rPh>
    <phoneticPr fontId="7"/>
  </si>
  <si>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</si>
  <si>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</si>
  <si>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</si>
  <si>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</si>
  <si>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</si>
  <si>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</si>
  <si>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</si>
  <si>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</si>
  <si>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</si>
  <si>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</si>
  <si>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7"/>
  </si>
  <si>
    <t>長井福祉会</t>
    <rPh sb="0" eb="2">
      <t>ナガイ</t>
    </rPh>
    <rPh sb="2" eb="4">
      <t>フクシ</t>
    </rPh>
    <phoneticPr fontId="7"/>
  </si>
  <si>
    <t>長井市小出3453</t>
    <rPh sb="0" eb="3">
      <t>ナガイシ</t>
    </rPh>
    <rPh sb="3" eb="5">
      <t>コイデ</t>
    </rPh>
    <phoneticPr fontId="7"/>
  </si>
  <si>
    <t>めざみの里</t>
    <rPh sb="4" eb="5">
      <t>サト</t>
    </rPh>
    <phoneticPr fontId="7"/>
  </si>
  <si>
    <t>いいでめざみの里福祉会</t>
    <rPh sb="7" eb="8">
      <t>サト</t>
    </rPh>
    <rPh sb="8" eb="11">
      <t>フクシカイ</t>
    </rPh>
    <phoneticPr fontId="7"/>
  </si>
  <si>
    <t>西置賜郡飯豊町大字萩生3608-1</t>
    <rPh sb="0" eb="4">
      <t>ニシオキタマグン</t>
    </rPh>
    <rPh sb="4" eb="7">
      <t>イイデマチ</t>
    </rPh>
    <rPh sb="7" eb="9">
      <t>オオアザ</t>
    </rPh>
    <rPh sb="9" eb="11">
      <t>ハギュウ</t>
    </rPh>
    <phoneticPr fontId="7"/>
  </si>
  <si>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</si>
  <si>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</si>
  <si>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</si>
  <si>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</si>
  <si>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</si>
  <si>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</si>
  <si>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</si>
  <si>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</si>
  <si>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</si>
  <si>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</si>
  <si>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7"/>
  </si>
  <si>
    <t>事業所のＦＡＸ</t>
    <rPh sb="0" eb="3">
      <t>ジギョウショ</t>
    </rPh>
    <phoneticPr fontId="7"/>
  </si>
  <si>
    <t>Ｎｏ.</t>
    <phoneticPr fontId="7"/>
  </si>
  <si>
    <t>事　　　業　　　所　　　の　　　名　　　称</t>
    <phoneticPr fontId="7"/>
  </si>
  <si>
    <t>0237-53-2520</t>
  </si>
  <si>
    <t>事業所番号</t>
    <rPh sb="2" eb="3">
      <t>ショ</t>
    </rPh>
    <phoneticPr fontId="7"/>
  </si>
  <si>
    <t>法　人　等　の　名　称</t>
    <rPh sb="0" eb="3">
      <t>ホウジン</t>
    </rPh>
    <rPh sb="4" eb="5">
      <t>トウ</t>
    </rPh>
    <phoneticPr fontId="7"/>
  </si>
  <si>
    <t>事業所のＴＥＬ</t>
    <phoneticPr fontId="7"/>
  </si>
  <si>
    <t>指定年月日</t>
  </si>
  <si>
    <t>事　　　業　　　所　　　の　　　名　　　称</t>
    <phoneticPr fontId="7"/>
  </si>
  <si>
    <t>事　　　業　　　所　　　の　　　所　　　在　　　地</t>
    <rPh sb="4" eb="5">
      <t>ギョウ</t>
    </rPh>
    <phoneticPr fontId="7"/>
  </si>
  <si>
    <t>0238-38-3011</t>
  </si>
  <si>
    <t>養護老人ホーム</t>
    <rPh sb="0" eb="2">
      <t>ヨウゴ</t>
    </rPh>
    <rPh sb="2" eb="4">
      <t>ロウジン</t>
    </rPh>
    <phoneticPr fontId="7"/>
  </si>
  <si>
    <t>Ｎｏ.</t>
    <phoneticPr fontId="7"/>
  </si>
  <si>
    <t>0235-26-0558</t>
  </si>
  <si>
    <t>0233-32-0330</t>
  </si>
  <si>
    <t>0233-23-6399</t>
  </si>
  <si>
    <t>事　　　業　　　所　　　の　　　名　　　称</t>
    <phoneticPr fontId="7"/>
  </si>
  <si>
    <t>予防</t>
    <rPh sb="0" eb="2">
      <t>ヨボウ</t>
    </rPh>
    <phoneticPr fontId="7"/>
  </si>
  <si>
    <t>酒田市豊原字大坪３７</t>
    <rPh sb="3" eb="5">
      <t>トヨハラ</t>
    </rPh>
    <rPh sb="5" eb="6">
      <t>アザ</t>
    </rPh>
    <rPh sb="6" eb="8">
      <t>オオツボ</t>
    </rPh>
    <phoneticPr fontId="7"/>
  </si>
  <si>
    <t>東村山郡山辺町大字大寺1152-4</t>
    <rPh sb="0" eb="1">
      <t>ヒガシ</t>
    </rPh>
    <phoneticPr fontId="7"/>
  </si>
  <si>
    <t>0237-83-4800</t>
  </si>
  <si>
    <t>かたばみの家</t>
    <rPh sb="5" eb="6">
      <t>イエ</t>
    </rPh>
    <phoneticPr fontId="7"/>
  </si>
  <si>
    <t>かたばみ会</t>
    <rPh sb="4" eb="5">
      <t>カイ</t>
    </rPh>
    <phoneticPr fontId="7"/>
  </si>
  <si>
    <t>酒田市北千日堂前字松境１６番</t>
    <rPh sb="3" eb="4">
      <t>キタ</t>
    </rPh>
    <rPh sb="4" eb="7">
      <t>センニチドウ</t>
    </rPh>
    <rPh sb="7" eb="8">
      <t>マエ</t>
    </rPh>
    <rPh sb="8" eb="9">
      <t>ジ</t>
    </rPh>
    <rPh sb="9" eb="10">
      <t>マツ</t>
    </rPh>
    <rPh sb="10" eb="11">
      <t>サカイ</t>
    </rPh>
    <rPh sb="13" eb="14">
      <t>バン</t>
    </rPh>
    <phoneticPr fontId="7"/>
  </si>
  <si>
    <t>神室荘</t>
  </si>
  <si>
    <t>996-0091</t>
  </si>
  <si>
    <t>新庄市十日町1319</t>
  </si>
  <si>
    <t>0233-22-4142</t>
  </si>
  <si>
    <t>星の村</t>
    <rPh sb="0" eb="1">
      <t>ホシ</t>
    </rPh>
    <rPh sb="2" eb="3">
      <t>ムラ</t>
    </rPh>
    <phoneticPr fontId="7"/>
  </si>
  <si>
    <t>米沢仏教興道会</t>
  </si>
  <si>
    <t>992-1443</t>
  </si>
  <si>
    <t>福</t>
    <rPh sb="0" eb="1">
      <t>フク</t>
    </rPh>
    <phoneticPr fontId="7"/>
  </si>
  <si>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</si>
  <si>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</si>
  <si>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</si>
  <si>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</si>
  <si>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</si>
  <si>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</si>
  <si>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</si>
  <si>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7"/>
  </si>
  <si>
    <t>Ｎｏ.</t>
    <phoneticPr fontId="7"/>
  </si>
  <si>
    <t>事　　　業　　　所　　　の　　　名　　　称</t>
    <phoneticPr fontId="7"/>
  </si>
  <si>
    <t>Ｎｏ.</t>
    <phoneticPr fontId="7"/>
  </si>
  <si>
    <t>事　　　業　　　所　　　の　　　名　　　称</t>
    <phoneticPr fontId="7"/>
  </si>
  <si>
    <t>Ｎｏ.</t>
    <phoneticPr fontId="7"/>
  </si>
  <si>
    <t>経  営  主  体</t>
    <phoneticPr fontId="7"/>
  </si>
  <si>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</si>
  <si>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</si>
  <si>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7"/>
  </si>
  <si>
    <t>軽費老人ホーム（ケアハウス）</t>
    <rPh sb="0" eb="2">
      <t>ケイヒ</t>
    </rPh>
    <rPh sb="2" eb="4">
      <t>ロウジン</t>
    </rPh>
    <phoneticPr fontId="7"/>
  </si>
  <si>
    <t>023-667-0800</t>
  </si>
  <si>
    <t>023-672-0561</t>
  </si>
  <si>
    <t>Ｎｏ.</t>
    <phoneticPr fontId="7"/>
  </si>
  <si>
    <t>天童市大字道満173-1</t>
    <rPh sb="0" eb="3">
      <t>テンドウシ</t>
    </rPh>
    <rPh sb="3" eb="5">
      <t>オオアザ</t>
    </rPh>
    <rPh sb="5" eb="7">
      <t>ドウマン</t>
    </rPh>
    <phoneticPr fontId="7"/>
  </si>
  <si>
    <t>本楯たちばな会</t>
    <rPh sb="0" eb="1">
      <t>モト</t>
    </rPh>
    <rPh sb="1" eb="2">
      <t>タテ</t>
    </rPh>
    <rPh sb="6" eb="7">
      <t>カイ</t>
    </rPh>
    <phoneticPr fontId="7"/>
  </si>
  <si>
    <t>設　置  主  体</t>
    <rPh sb="0" eb="1">
      <t>セツ</t>
    </rPh>
    <rPh sb="2" eb="3">
      <t>オキ</t>
    </rPh>
    <phoneticPr fontId="7"/>
  </si>
  <si>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</si>
  <si>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</si>
  <si>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</si>
  <si>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</si>
  <si>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</si>
  <si>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</si>
  <si>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</si>
  <si>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</si>
  <si>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</si>
  <si>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</si>
  <si>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</si>
  <si>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7"/>
  </si>
  <si>
    <t>995-0024</t>
  </si>
  <si>
    <t>村山市楯岡笛田2-19-40</t>
  </si>
  <si>
    <t>恵泉会</t>
    <rPh sb="0" eb="2">
      <t>ケイセン</t>
    </rPh>
    <rPh sb="2" eb="3">
      <t>カイ</t>
    </rPh>
    <phoneticPr fontId="7"/>
  </si>
  <si>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7"/>
  </si>
  <si>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7"/>
  </si>
  <si>
    <t>新寿会</t>
    <rPh sb="0" eb="1">
      <t>シン</t>
    </rPh>
    <rPh sb="1" eb="2">
      <t>コトブキ</t>
    </rPh>
    <rPh sb="2" eb="3">
      <t>カイ</t>
    </rPh>
    <phoneticPr fontId="7"/>
  </si>
  <si>
    <t>山形県社会福祉事業団</t>
    <rPh sb="0" eb="3">
      <t>ヤマガタケン</t>
    </rPh>
    <rPh sb="3" eb="5">
      <t>シャカイ</t>
    </rPh>
    <rPh sb="5" eb="7">
      <t>フクシ</t>
    </rPh>
    <rPh sb="7" eb="10">
      <t>ジギョウダン</t>
    </rPh>
    <phoneticPr fontId="7"/>
  </si>
  <si>
    <t>介護保険事業所番号</t>
  </si>
  <si>
    <t>事業所番号</t>
    <phoneticPr fontId="7"/>
  </si>
  <si>
    <t>恵泉会</t>
    <rPh sb="0" eb="1">
      <t>メグミ</t>
    </rPh>
    <rPh sb="1" eb="2">
      <t>イズミ</t>
    </rPh>
    <rPh sb="2" eb="3">
      <t>カイ</t>
    </rPh>
    <phoneticPr fontId="7"/>
  </si>
  <si>
    <t>鶴岡市茅原字草見鶴73番地</t>
    <rPh sb="3" eb="5">
      <t>チガハラ</t>
    </rPh>
    <rPh sb="5" eb="6">
      <t>アザ</t>
    </rPh>
    <rPh sb="6" eb="7">
      <t>クサ</t>
    </rPh>
    <rPh sb="7" eb="8">
      <t>ミ</t>
    </rPh>
    <rPh sb="8" eb="9">
      <t>ツル</t>
    </rPh>
    <rPh sb="11" eb="13">
      <t>バンチ</t>
    </rPh>
    <phoneticPr fontId="7"/>
  </si>
  <si>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7"/>
  </si>
  <si>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7"/>
  </si>
  <si>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7"/>
  </si>
  <si>
    <t>サービス付き高齢者向け住宅</t>
    <rPh sb="4" eb="5">
      <t>ツ</t>
    </rPh>
    <rPh sb="6" eb="9">
      <t>コウレイシャ</t>
    </rPh>
    <rPh sb="9" eb="10">
      <t>ム</t>
    </rPh>
    <rPh sb="11" eb="13">
      <t>ジュウタク</t>
    </rPh>
    <phoneticPr fontId="7"/>
  </si>
  <si>
    <t>施   設   名</t>
    <phoneticPr fontId="7"/>
  </si>
  <si>
    <t>圏域</t>
    <rPh sb="0" eb="2">
      <t>ケンイキ</t>
    </rPh>
    <phoneticPr fontId="17"/>
  </si>
  <si>
    <t>村山</t>
    <rPh sb="0" eb="2">
      <t>ムラヤマ</t>
    </rPh>
    <phoneticPr fontId="17"/>
  </si>
  <si>
    <t>天童市</t>
  </si>
  <si>
    <t>株</t>
    <rPh sb="0" eb="1">
      <t>カブ</t>
    </rPh>
    <phoneticPr fontId="7"/>
  </si>
  <si>
    <t>東根市</t>
  </si>
  <si>
    <t>最上</t>
    <rPh sb="0" eb="2">
      <t>モガミ</t>
    </rPh>
    <phoneticPr fontId="17"/>
  </si>
  <si>
    <t>有</t>
  </si>
  <si>
    <t>○</t>
  </si>
  <si>
    <t>有</t>
    <rPh sb="0" eb="1">
      <t>ユウ</t>
    </rPh>
    <phoneticPr fontId="7"/>
  </si>
  <si>
    <t>庄内</t>
    <rPh sb="0" eb="2">
      <t>ショウナイ</t>
    </rPh>
    <phoneticPr fontId="17"/>
  </si>
  <si>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</si>
  <si>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</si>
  <si>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7"/>
  </si>
  <si>
    <t>届出年月日</t>
    <rPh sb="0" eb="2">
      <t>トドケデ</t>
    </rPh>
    <rPh sb="2" eb="5">
      <t>ネンガッピ</t>
    </rPh>
    <phoneticPr fontId="7"/>
  </si>
  <si>
    <t>事業開始年月日</t>
    <rPh sb="0" eb="2">
      <t>ジギョウ</t>
    </rPh>
    <rPh sb="2" eb="4">
      <t>カイシ</t>
    </rPh>
    <rPh sb="4" eb="7">
      <t>ネンガッピ</t>
    </rPh>
    <phoneticPr fontId="7"/>
  </si>
  <si>
    <t>類型</t>
    <rPh sb="0" eb="2">
      <t>ルイケイ</t>
    </rPh>
    <phoneticPr fontId="7"/>
  </si>
  <si>
    <t>ソーレ寒河江</t>
    <rPh sb="3" eb="6">
      <t>サガエ</t>
    </rPh>
    <phoneticPr fontId="17"/>
  </si>
  <si>
    <t>株</t>
    <rPh sb="0" eb="1">
      <t>カブ</t>
    </rPh>
    <phoneticPr fontId="17"/>
  </si>
  <si>
    <t>寒河江市</t>
    <rPh sb="0" eb="4">
      <t>サガエシ</t>
    </rPh>
    <phoneticPr fontId="7"/>
  </si>
  <si>
    <t>介護付</t>
    <rPh sb="0" eb="2">
      <t>カイゴ</t>
    </rPh>
    <rPh sb="2" eb="3">
      <t>ツ</t>
    </rPh>
    <phoneticPr fontId="7"/>
  </si>
  <si>
    <t>松桂庵</t>
    <rPh sb="0" eb="1">
      <t>マツ</t>
    </rPh>
    <rPh sb="1" eb="2">
      <t>ケイ</t>
    </rPh>
    <rPh sb="2" eb="3">
      <t>アン</t>
    </rPh>
    <phoneticPr fontId="17"/>
  </si>
  <si>
    <t>合</t>
    <rPh sb="0" eb="1">
      <t>ゴウ</t>
    </rPh>
    <phoneticPr fontId="17"/>
  </si>
  <si>
    <t>伊藤商会</t>
    <rPh sb="0" eb="2">
      <t>イトウ</t>
    </rPh>
    <rPh sb="2" eb="4">
      <t>ショウカイ</t>
    </rPh>
    <phoneticPr fontId="17"/>
  </si>
  <si>
    <t>同左</t>
    <rPh sb="0" eb="2">
      <t>ドウサ</t>
    </rPh>
    <phoneticPr fontId="17"/>
  </si>
  <si>
    <t>寒河江市</t>
    <rPh sb="0" eb="4">
      <t>サガエシ</t>
    </rPh>
    <phoneticPr fontId="17"/>
  </si>
  <si>
    <t>住宅型</t>
    <rPh sb="0" eb="2">
      <t>ジュウタク</t>
    </rPh>
    <rPh sb="2" eb="3">
      <t>ガタ</t>
    </rPh>
    <phoneticPr fontId="7"/>
  </si>
  <si>
    <t>有</t>
    <rPh sb="0" eb="1">
      <t>ユウ</t>
    </rPh>
    <phoneticPr fontId="17"/>
  </si>
  <si>
    <t>青空介護サービス</t>
    <rPh sb="0" eb="2">
      <t>アオゾラ</t>
    </rPh>
    <rPh sb="2" eb="4">
      <t>カイゴ</t>
    </rPh>
    <phoneticPr fontId="17"/>
  </si>
  <si>
    <t>陵東ホーム</t>
    <rPh sb="0" eb="1">
      <t>ミササギ</t>
    </rPh>
    <rPh sb="1" eb="2">
      <t>ヒガシ</t>
    </rPh>
    <phoneticPr fontId="17"/>
  </si>
  <si>
    <t>一社</t>
    <rPh sb="0" eb="2">
      <t>イチシャ</t>
    </rPh>
    <phoneticPr fontId="17"/>
  </si>
  <si>
    <t>陵東福祉会</t>
    <rPh sb="0" eb="1">
      <t>ミササギ</t>
    </rPh>
    <rPh sb="1" eb="2">
      <t>ヒガシ</t>
    </rPh>
    <rPh sb="2" eb="5">
      <t>フクシカイ</t>
    </rPh>
    <phoneticPr fontId="17"/>
  </si>
  <si>
    <t>宅老所南さがえ</t>
    <rPh sb="0" eb="1">
      <t>タク</t>
    </rPh>
    <rPh sb="1" eb="2">
      <t>ロウ</t>
    </rPh>
    <rPh sb="2" eb="3">
      <t>ショ</t>
    </rPh>
    <rPh sb="3" eb="4">
      <t>ミナミ</t>
    </rPh>
    <phoneticPr fontId="7"/>
  </si>
  <si>
    <t>東北福祉サービス</t>
    <rPh sb="0" eb="2">
      <t>トウホク</t>
    </rPh>
    <rPh sb="2" eb="4">
      <t>フクシ</t>
    </rPh>
    <phoneticPr fontId="7"/>
  </si>
  <si>
    <t>住宅型</t>
    <rPh sb="0" eb="3">
      <t>ジュウタクガタ</t>
    </rPh>
    <phoneticPr fontId="7"/>
  </si>
  <si>
    <t>幸多庵</t>
    <rPh sb="0" eb="1">
      <t>コウ</t>
    </rPh>
    <rPh sb="1" eb="2">
      <t>タ</t>
    </rPh>
    <rPh sb="2" eb="3">
      <t>アン</t>
    </rPh>
    <phoneticPr fontId="7"/>
  </si>
  <si>
    <t>合</t>
    <rPh sb="0" eb="1">
      <t>ゴウ</t>
    </rPh>
    <phoneticPr fontId="7"/>
  </si>
  <si>
    <t>伊藤商会</t>
    <rPh sb="0" eb="2">
      <t>イトウ</t>
    </rPh>
    <rPh sb="2" eb="4">
      <t>ショウカイ</t>
    </rPh>
    <phoneticPr fontId="7"/>
  </si>
  <si>
    <t>上山市</t>
    <rPh sb="0" eb="2">
      <t>カミノヤマ</t>
    </rPh>
    <rPh sb="2" eb="3">
      <t>シ</t>
    </rPh>
    <phoneticPr fontId="7"/>
  </si>
  <si>
    <t>ソーレ天童</t>
    <rPh sb="3" eb="5">
      <t>テンドウ</t>
    </rPh>
    <phoneticPr fontId="17"/>
  </si>
  <si>
    <t>天童市</t>
    <rPh sb="0" eb="3">
      <t>テンドウシ</t>
    </rPh>
    <phoneticPr fontId="17"/>
  </si>
  <si>
    <t>天童もみじ館</t>
    <rPh sb="0" eb="2">
      <t>テンドウ</t>
    </rPh>
    <rPh sb="5" eb="6">
      <t>カン</t>
    </rPh>
    <phoneticPr fontId="17"/>
  </si>
  <si>
    <t>東北福祉サービス</t>
    <rPh sb="0" eb="2">
      <t>トウホク</t>
    </rPh>
    <rPh sb="2" eb="4">
      <t>フクシ</t>
    </rPh>
    <phoneticPr fontId="17"/>
  </si>
  <si>
    <t>はなことば天童</t>
    <rPh sb="5" eb="7">
      <t>テンドウ</t>
    </rPh>
    <phoneticPr fontId="17"/>
  </si>
  <si>
    <t>村山</t>
  </si>
  <si>
    <t>シルバーコート天童南</t>
  </si>
  <si>
    <t>東北福祉サービス</t>
  </si>
  <si>
    <t>994-0081</t>
  </si>
  <si>
    <t>023-654-5733</t>
  </si>
  <si>
    <t>住宅型</t>
  </si>
  <si>
    <t>久遠の家</t>
    <rPh sb="0" eb="1">
      <t>ヒサ</t>
    </rPh>
    <rPh sb="3" eb="4">
      <t>イエ</t>
    </rPh>
    <phoneticPr fontId="7"/>
  </si>
  <si>
    <t>天童市</t>
    <rPh sb="0" eb="3">
      <t>テンドウシ</t>
    </rPh>
    <phoneticPr fontId="7"/>
  </si>
  <si>
    <t>こもれびふれ愛ホーム</t>
    <rPh sb="6" eb="7">
      <t>アイ</t>
    </rPh>
    <phoneticPr fontId="7"/>
  </si>
  <si>
    <t>ソーレ東根</t>
    <rPh sb="3" eb="4">
      <t>ヒガシ</t>
    </rPh>
    <rPh sb="4" eb="5">
      <t>ネ</t>
    </rPh>
    <phoneticPr fontId="17"/>
  </si>
  <si>
    <t>福</t>
    <rPh sb="0" eb="1">
      <t>フク</t>
    </rPh>
    <phoneticPr fontId="17"/>
  </si>
  <si>
    <t>たいよう福祉会</t>
    <rPh sb="4" eb="6">
      <t>フクシ</t>
    </rPh>
    <rPh sb="6" eb="7">
      <t>カイ</t>
    </rPh>
    <phoneticPr fontId="7"/>
  </si>
  <si>
    <t>999-3702</t>
  </si>
  <si>
    <t>東根市</t>
    <rPh sb="0" eb="3">
      <t>ヒガシネシ</t>
    </rPh>
    <phoneticPr fontId="17"/>
  </si>
  <si>
    <t>宅老所じんまち</t>
    <rPh sb="0" eb="1">
      <t>タク</t>
    </rPh>
    <rPh sb="1" eb="2">
      <t>ロウ</t>
    </rPh>
    <rPh sb="2" eb="3">
      <t>ジョ</t>
    </rPh>
    <phoneticPr fontId="17"/>
  </si>
  <si>
    <t>月あかり　神町</t>
    <rPh sb="0" eb="1">
      <t>ツキ</t>
    </rPh>
    <rPh sb="5" eb="7">
      <t>ジンマチ</t>
    </rPh>
    <phoneticPr fontId="17"/>
  </si>
  <si>
    <t>0237-53-1890</t>
  </si>
  <si>
    <t>東根市</t>
    <rPh sb="0" eb="1">
      <t>ヒガシ</t>
    </rPh>
    <rPh sb="1" eb="2">
      <t>ネ</t>
    </rPh>
    <rPh sb="2" eb="3">
      <t>シ</t>
    </rPh>
    <phoneticPr fontId="17"/>
  </si>
  <si>
    <t>住宅型有料老人ホーム
にこにこファミリア温泉町</t>
  </si>
  <si>
    <t>0237-53-1140</t>
  </si>
  <si>
    <t>0237-41-1124</t>
  </si>
  <si>
    <t>ケアサービス東北</t>
    <rPh sb="6" eb="8">
      <t>トウホク</t>
    </rPh>
    <phoneticPr fontId="7"/>
  </si>
  <si>
    <t>尾花沢市</t>
    <rPh sb="0" eb="4">
      <t>オバナザワシ</t>
    </rPh>
    <phoneticPr fontId="7"/>
  </si>
  <si>
    <t>スマイルやまのべ　　　　　　介護付有料老人ホーム</t>
    <rPh sb="14" eb="16">
      <t>カイゴ</t>
    </rPh>
    <rPh sb="16" eb="17">
      <t>ツキ</t>
    </rPh>
    <rPh sb="17" eb="19">
      <t>ユウリョウ</t>
    </rPh>
    <rPh sb="19" eb="21">
      <t>ロウジン</t>
    </rPh>
    <phoneticPr fontId="7"/>
  </si>
  <si>
    <t>奥山商店</t>
    <rPh sb="0" eb="2">
      <t>オクヤマ</t>
    </rPh>
    <rPh sb="2" eb="4">
      <t>ショウテン</t>
    </rPh>
    <phoneticPr fontId="7"/>
  </si>
  <si>
    <t>東村山郡山辺町大字山辺１３８０</t>
    <rPh sb="0" eb="4">
      <t>ヒガシムラヤマグン</t>
    </rPh>
    <rPh sb="4" eb="7">
      <t>ヤマノベマチ</t>
    </rPh>
    <rPh sb="7" eb="9">
      <t>オオアザ</t>
    </rPh>
    <rPh sb="9" eb="11">
      <t>ヤマノベ</t>
    </rPh>
    <phoneticPr fontId="7"/>
  </si>
  <si>
    <t>山辺町</t>
    <rPh sb="0" eb="3">
      <t>ヤマノベマチ</t>
    </rPh>
    <phoneticPr fontId="7"/>
  </si>
  <si>
    <t>特</t>
    <rPh sb="0" eb="1">
      <t>トク</t>
    </rPh>
    <phoneticPr fontId="17"/>
  </si>
  <si>
    <t>あっとほーむ太陽</t>
    <rPh sb="6" eb="8">
      <t>タイヨウ</t>
    </rPh>
    <phoneticPr fontId="17"/>
  </si>
  <si>
    <t>中山町</t>
    <rPh sb="0" eb="3">
      <t>ナカヤママチ</t>
    </rPh>
    <phoneticPr fontId="7"/>
  </si>
  <si>
    <t>常盤の杜</t>
    <rPh sb="0" eb="2">
      <t>トキワ</t>
    </rPh>
    <rPh sb="3" eb="4">
      <t>モリ</t>
    </rPh>
    <phoneticPr fontId="7"/>
  </si>
  <si>
    <t>古川ケアマネージメント</t>
    <rPh sb="0" eb="2">
      <t>フルカワ</t>
    </rPh>
    <phoneticPr fontId="7"/>
  </si>
  <si>
    <t>大江町</t>
    <rPh sb="0" eb="2">
      <t>オオエ</t>
    </rPh>
    <rPh sb="2" eb="3">
      <t>マチ</t>
    </rPh>
    <phoneticPr fontId="7"/>
  </si>
  <si>
    <t>村山地区小計</t>
    <rPh sb="0" eb="2">
      <t>ムラヤマ</t>
    </rPh>
    <rPh sb="2" eb="4">
      <t>チク</t>
    </rPh>
    <rPh sb="4" eb="6">
      <t>ショウケイ</t>
    </rPh>
    <phoneticPr fontId="17"/>
  </si>
  <si>
    <t>箇所(休止の施設を含む)</t>
    <rPh sb="0" eb="2">
      <t>カショ</t>
    </rPh>
    <rPh sb="3" eb="5">
      <t>キュウシ</t>
    </rPh>
    <rPh sb="6" eb="8">
      <t>シセツ</t>
    </rPh>
    <rPh sb="9" eb="10">
      <t>フク</t>
    </rPh>
    <phoneticPr fontId="7"/>
  </si>
  <si>
    <t>介護付</t>
    <rPh sb="0" eb="2">
      <t>カイゴ</t>
    </rPh>
    <rPh sb="2" eb="3">
      <t>ツキ</t>
    </rPh>
    <phoneticPr fontId="17"/>
  </si>
  <si>
    <t>箇所※</t>
    <rPh sb="0" eb="2">
      <t>カショ</t>
    </rPh>
    <phoneticPr fontId="7"/>
  </si>
  <si>
    <t>※介護付と住宅型が併設の施設が１箇所あるため、介護付と住宅型の合計は、</t>
    <rPh sb="1" eb="3">
      <t>カイゴ</t>
    </rPh>
    <rPh sb="3" eb="4">
      <t>ツキ</t>
    </rPh>
    <rPh sb="5" eb="7">
      <t>ジュウタク</t>
    </rPh>
    <rPh sb="7" eb="8">
      <t>ガタ</t>
    </rPh>
    <rPh sb="9" eb="11">
      <t>ヘイセツ</t>
    </rPh>
    <rPh sb="12" eb="14">
      <t>シセツ</t>
    </rPh>
    <rPh sb="16" eb="18">
      <t>カショ</t>
    </rPh>
    <rPh sb="23" eb="25">
      <t>カイゴ</t>
    </rPh>
    <rPh sb="25" eb="26">
      <t>ツキ</t>
    </rPh>
    <rPh sb="27" eb="29">
      <t>ジュウタク</t>
    </rPh>
    <rPh sb="29" eb="30">
      <t>ガタ</t>
    </rPh>
    <rPh sb="31" eb="33">
      <t>ゴウケイ</t>
    </rPh>
    <phoneticPr fontId="17"/>
  </si>
  <si>
    <t>住宅型</t>
    <rPh sb="0" eb="2">
      <t>ジュウタク</t>
    </rPh>
    <rPh sb="2" eb="3">
      <t>カタ</t>
    </rPh>
    <phoneticPr fontId="17"/>
  </si>
  <si>
    <t>有料老人ホーム
ネスト・ホーム</t>
    <rPh sb="0" eb="2">
      <t>ユウリョウ</t>
    </rPh>
    <rPh sb="2" eb="4">
      <t>ロウジン</t>
    </rPh>
    <phoneticPr fontId="17"/>
  </si>
  <si>
    <t>新庄市</t>
    <rPh sb="0" eb="2">
      <t>シンジョウ</t>
    </rPh>
    <rPh sb="2" eb="3">
      <t>シ</t>
    </rPh>
    <phoneticPr fontId="17"/>
  </si>
  <si>
    <t>アイル・クリエイト(株)</t>
    <rPh sb="10" eb="11">
      <t>カブ</t>
    </rPh>
    <phoneticPr fontId="17"/>
  </si>
  <si>
    <t>長期短期入所ホーム
ほほえみ新庄</t>
    <rPh sb="0" eb="2">
      <t>チョウキ</t>
    </rPh>
    <rPh sb="2" eb="4">
      <t>タンキ</t>
    </rPh>
    <rPh sb="4" eb="6">
      <t>ニュウショ</t>
    </rPh>
    <rPh sb="14" eb="16">
      <t>シンジョウ</t>
    </rPh>
    <phoneticPr fontId="17"/>
  </si>
  <si>
    <t>デイサービスセンター三光舎</t>
    <rPh sb="10" eb="11">
      <t>サン</t>
    </rPh>
    <rPh sb="11" eb="12">
      <t>ヒカリ</t>
    </rPh>
    <rPh sb="12" eb="13">
      <t>シャ</t>
    </rPh>
    <phoneticPr fontId="17"/>
  </si>
  <si>
    <t>同左</t>
    <rPh sb="0" eb="1">
      <t>ドウ</t>
    </rPh>
    <rPh sb="1" eb="2">
      <t>サ</t>
    </rPh>
    <phoneticPr fontId="17"/>
  </si>
  <si>
    <t>ケアネット徳洲会</t>
    <rPh sb="5" eb="6">
      <t>トク</t>
    </rPh>
    <rPh sb="6" eb="7">
      <t>シュウ</t>
    </rPh>
    <rPh sb="7" eb="8">
      <t>カイ</t>
    </rPh>
    <phoneticPr fontId="17"/>
  </si>
  <si>
    <t>新庄市大字鳥越字駒場４５１９－１</t>
    <rPh sb="0" eb="3">
      <t>シンジョウシ</t>
    </rPh>
    <rPh sb="3" eb="5">
      <t>オオアザ</t>
    </rPh>
    <rPh sb="5" eb="7">
      <t>トリゴエ</t>
    </rPh>
    <rPh sb="7" eb="8">
      <t>アザ</t>
    </rPh>
    <rPh sb="8" eb="10">
      <t>コマバ</t>
    </rPh>
    <phoneticPr fontId="17"/>
  </si>
  <si>
    <t>ぱれっと新庄介護施設</t>
    <rPh sb="4" eb="6">
      <t>シンジョウ</t>
    </rPh>
    <rPh sb="6" eb="8">
      <t>カイゴ</t>
    </rPh>
    <rPh sb="8" eb="10">
      <t>シセツ</t>
    </rPh>
    <phoneticPr fontId="17"/>
  </si>
  <si>
    <t>新庄市大字萩野字横根山１０１-１</t>
    <rPh sb="0" eb="2">
      <t>シンジョウ</t>
    </rPh>
    <rPh sb="2" eb="3">
      <t>シ</t>
    </rPh>
    <rPh sb="3" eb="5">
      <t>オオアザ</t>
    </rPh>
    <rPh sb="5" eb="7">
      <t>ハギノ</t>
    </rPh>
    <rPh sb="7" eb="8">
      <t>アザ</t>
    </rPh>
    <rPh sb="8" eb="10">
      <t>ヨコネ</t>
    </rPh>
    <rPh sb="10" eb="11">
      <t>ヤマ</t>
    </rPh>
    <phoneticPr fontId="17"/>
  </si>
  <si>
    <t>合</t>
  </si>
  <si>
    <t>有料老人ホームライフ</t>
  </si>
  <si>
    <t>ライフ</t>
  </si>
  <si>
    <t>有料老人ホーム
セカンドライフ</t>
    <rPh sb="0" eb="2">
      <t>ユウリョウ</t>
    </rPh>
    <rPh sb="2" eb="4">
      <t>ロウジン</t>
    </rPh>
    <phoneticPr fontId="17"/>
  </si>
  <si>
    <t>新庄市大字鳥越９９９－２１</t>
    <rPh sb="0" eb="2">
      <t>シンジョウ</t>
    </rPh>
    <rPh sb="2" eb="3">
      <t>シ</t>
    </rPh>
    <rPh sb="3" eb="5">
      <t>オオアザ</t>
    </rPh>
    <rPh sb="5" eb="7">
      <t>トリゴエ</t>
    </rPh>
    <phoneticPr fontId="17"/>
  </si>
  <si>
    <t>0233-32-0914</t>
  </si>
  <si>
    <t>やすらぎ福祉センター</t>
  </si>
  <si>
    <t>996-0001</t>
  </si>
  <si>
    <t>0233-32-0638</t>
  </si>
  <si>
    <t>0233-32-0639</t>
  </si>
  <si>
    <t>有料老人ホーム「オールタイムス」</t>
    <rPh sb="0" eb="2">
      <t>ユウリョウ</t>
    </rPh>
    <rPh sb="2" eb="4">
      <t>ロウジン</t>
    </rPh>
    <phoneticPr fontId="17"/>
  </si>
  <si>
    <t>門脇シルバーサービス（株）</t>
    <rPh sb="0" eb="2">
      <t>カドワキ</t>
    </rPh>
    <rPh sb="11" eb="12">
      <t>カブ</t>
    </rPh>
    <phoneticPr fontId="17"/>
  </si>
  <si>
    <t>有料老人ホーム
マイライフ</t>
    <rPh sb="0" eb="2">
      <t>ユウリョウ</t>
    </rPh>
    <rPh sb="2" eb="4">
      <t>ロウジン</t>
    </rPh>
    <phoneticPr fontId="7"/>
  </si>
  <si>
    <t>新庄市</t>
    <rPh sb="0" eb="3">
      <t>シンジョウシ</t>
    </rPh>
    <phoneticPr fontId="7"/>
  </si>
  <si>
    <t>新庄市末広町７－３</t>
    <rPh sb="0" eb="3">
      <t>シンジョウシ</t>
    </rPh>
    <rPh sb="3" eb="6">
      <t>スエヒロチョウ</t>
    </rPh>
    <phoneticPr fontId="7"/>
  </si>
  <si>
    <t>最上</t>
    <rPh sb="0" eb="2">
      <t>モガミ</t>
    </rPh>
    <phoneticPr fontId="7"/>
  </si>
  <si>
    <t>有料老人ホームいぶき</t>
    <rPh sb="0" eb="2">
      <t>ユウリョウ</t>
    </rPh>
    <rPh sb="2" eb="4">
      <t>ロウジン</t>
    </rPh>
    <phoneticPr fontId="7"/>
  </si>
  <si>
    <t>いぶき介護センター</t>
    <rPh sb="3" eb="5">
      <t>カイゴ</t>
    </rPh>
    <phoneticPr fontId="7"/>
  </si>
  <si>
    <t>有料老人ホーム　すまいる</t>
    <rPh sb="0" eb="2">
      <t>ユウリョウ</t>
    </rPh>
    <rPh sb="2" eb="4">
      <t>ロウジン</t>
    </rPh>
    <phoneticPr fontId="7"/>
  </si>
  <si>
    <t>ゲストハウスとこしえ新庄金沢</t>
    <rPh sb="10" eb="12">
      <t>シンジョウ</t>
    </rPh>
    <rPh sb="12" eb="14">
      <t>カナザワ</t>
    </rPh>
    <phoneticPr fontId="7"/>
  </si>
  <si>
    <t>ナイトケア神室</t>
    <rPh sb="5" eb="7">
      <t>カムロ</t>
    </rPh>
    <phoneticPr fontId="17"/>
  </si>
  <si>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7"/>
  </si>
  <si>
    <t>金山町</t>
    <rPh sb="0" eb="2">
      <t>カネヤマ</t>
    </rPh>
    <rPh sb="2" eb="3">
      <t>マチ</t>
    </rPh>
    <phoneticPr fontId="17"/>
  </si>
  <si>
    <t>特定施設入居者生活支援　 ウェルケアリビングやすらぎ</t>
    <rPh sb="0" eb="2">
      <t>トクテイ</t>
    </rPh>
    <rPh sb="2" eb="4">
      <t>シセツ</t>
    </rPh>
    <rPh sb="4" eb="7">
      <t>ニュウキョシャ</t>
    </rPh>
    <rPh sb="7" eb="9">
      <t>セイカツ</t>
    </rPh>
    <rPh sb="9" eb="11">
      <t>シエン</t>
    </rPh>
    <phoneticPr fontId="17"/>
  </si>
  <si>
    <t>やすらぎ福祉センター</t>
    <rPh sb="4" eb="6">
      <t>フクシ</t>
    </rPh>
    <phoneticPr fontId="17"/>
  </si>
  <si>
    <t>真室川町</t>
    <rPh sb="0" eb="3">
      <t>マムロガワ</t>
    </rPh>
    <rPh sb="3" eb="4">
      <t>マチ</t>
    </rPh>
    <phoneticPr fontId="17"/>
  </si>
  <si>
    <t>有料老人ホーム　　　　　 イーブンヒルズやすらぎ</t>
    <rPh sb="0" eb="2">
      <t>ユウリョウ</t>
    </rPh>
    <rPh sb="2" eb="4">
      <t>ロウジン</t>
    </rPh>
    <phoneticPr fontId="17"/>
  </si>
  <si>
    <t>太陽</t>
    <rPh sb="0" eb="2">
      <t>タイヨウ</t>
    </rPh>
    <phoneticPr fontId="17"/>
  </si>
  <si>
    <t>最上郡戸沢村大字名高１３４７－１６</t>
    <rPh sb="0" eb="3">
      <t>モガミグン</t>
    </rPh>
    <rPh sb="3" eb="5">
      <t>トザワ</t>
    </rPh>
    <rPh sb="5" eb="6">
      <t>ムラ</t>
    </rPh>
    <rPh sb="6" eb="8">
      <t>オオアザ</t>
    </rPh>
    <rPh sb="8" eb="9">
      <t>ナ</t>
    </rPh>
    <rPh sb="9" eb="10">
      <t>タカ</t>
    </rPh>
    <phoneticPr fontId="17"/>
  </si>
  <si>
    <t>同左</t>
    <rPh sb="0" eb="1">
      <t>ドウ</t>
    </rPh>
    <rPh sb="1" eb="2">
      <t>ヒダリ</t>
    </rPh>
    <phoneticPr fontId="17"/>
  </si>
  <si>
    <t>戸沢村</t>
    <rPh sb="0" eb="2">
      <t>トザワ</t>
    </rPh>
    <rPh sb="2" eb="3">
      <t>ムラ</t>
    </rPh>
    <phoneticPr fontId="17"/>
  </si>
  <si>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</si>
  <si>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</si>
  <si>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</si>
  <si>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</si>
  <si>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</si>
  <si>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</si>
  <si>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</si>
  <si>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7"/>
  </si>
  <si>
    <t>箇所</t>
    <rPh sb="0" eb="2">
      <t>カショ</t>
    </rPh>
    <phoneticPr fontId="7"/>
  </si>
  <si>
    <t>介護付有料老人ホーム
サンメイトきらら</t>
    <rPh sb="0" eb="2">
      <t>カイゴ</t>
    </rPh>
    <rPh sb="2" eb="3">
      <t>ツキ</t>
    </rPh>
    <rPh sb="3" eb="5">
      <t>ユウリョウ</t>
    </rPh>
    <rPh sb="5" eb="7">
      <t>ロウジン</t>
    </rPh>
    <phoneticPr fontId="7"/>
  </si>
  <si>
    <t>三友医療</t>
    <rPh sb="0" eb="1">
      <t>サン</t>
    </rPh>
    <rPh sb="1" eb="2">
      <t>ユウ</t>
    </rPh>
    <rPh sb="2" eb="4">
      <t>イリョウ</t>
    </rPh>
    <phoneticPr fontId="7"/>
  </si>
  <si>
    <t>米沢市徳町４－２６</t>
    <rPh sb="0" eb="3">
      <t>ヨネザワシ</t>
    </rPh>
    <rPh sb="3" eb="4">
      <t>トク</t>
    </rPh>
    <rPh sb="4" eb="5">
      <t>マチ</t>
    </rPh>
    <phoneticPr fontId="7"/>
  </si>
  <si>
    <t>米沢市</t>
    <rPh sb="0" eb="3">
      <t>ヨネザワシ</t>
    </rPh>
    <phoneticPr fontId="7"/>
  </si>
  <si>
    <t>介護付有料老人ホーム　　　やすらぎ苑</t>
    <rPh sb="0" eb="2">
      <t>カイゴ</t>
    </rPh>
    <rPh sb="2" eb="3">
      <t>ツキ</t>
    </rPh>
    <rPh sb="3" eb="5">
      <t>ユウリョウ</t>
    </rPh>
    <rPh sb="5" eb="7">
      <t>ロウジン</t>
    </rPh>
    <rPh sb="17" eb="18">
      <t>エン</t>
    </rPh>
    <phoneticPr fontId="7"/>
  </si>
  <si>
    <t>高齢者共同住宅
やまぼうし</t>
    <rPh sb="0" eb="3">
      <t>コウレイシャ</t>
    </rPh>
    <rPh sb="3" eb="5">
      <t>キョウドウ</t>
    </rPh>
    <rPh sb="5" eb="7">
      <t>ジュウタク</t>
    </rPh>
    <phoneticPr fontId="17"/>
  </si>
  <si>
    <t>菊地組</t>
    <rPh sb="0" eb="2">
      <t>キクチ</t>
    </rPh>
    <rPh sb="2" eb="3">
      <t>クミ</t>
    </rPh>
    <phoneticPr fontId="17"/>
  </si>
  <si>
    <t>米沢市直江町２－３５</t>
    <rPh sb="0" eb="3">
      <t>ヨネザワシ</t>
    </rPh>
    <rPh sb="3" eb="4">
      <t>ナオ</t>
    </rPh>
    <rPh sb="4" eb="5">
      <t>エ</t>
    </rPh>
    <rPh sb="5" eb="6">
      <t>マチ</t>
    </rPh>
    <phoneticPr fontId="17"/>
  </si>
  <si>
    <t>有料老人ホーム　楽らく荘</t>
  </si>
  <si>
    <t>キュアサービス　</t>
  </si>
  <si>
    <t>住宅型有料老人ホーム　
まごころ</t>
    <rPh sb="2" eb="3">
      <t>ガタ</t>
    </rPh>
    <rPh sb="3" eb="5">
      <t>ユウリョウ</t>
    </rPh>
    <rPh sb="5" eb="7">
      <t>ロウジン</t>
    </rPh>
    <phoneticPr fontId="17"/>
  </si>
  <si>
    <t>生</t>
    <rPh sb="0" eb="1">
      <t>セイ</t>
    </rPh>
    <phoneticPr fontId="17"/>
  </si>
  <si>
    <t>山形県高齢者福祉生活協同組合</t>
  </si>
  <si>
    <t>有料老人ホーム　　　ひなたぼっこ　きなり</t>
    <rPh sb="0" eb="2">
      <t>ユウリョウ</t>
    </rPh>
    <rPh sb="2" eb="4">
      <t>ロウジン</t>
    </rPh>
    <phoneticPr fontId="17"/>
  </si>
  <si>
    <t>鈴木ファーム</t>
    <rPh sb="0" eb="2">
      <t>スズキ</t>
    </rPh>
    <phoneticPr fontId="17"/>
  </si>
  <si>
    <t>シニアハウス公園丸の内館</t>
    <rPh sb="6" eb="8">
      <t>コウエン</t>
    </rPh>
    <rPh sb="8" eb="9">
      <t>マル</t>
    </rPh>
    <rPh sb="10" eb="11">
      <t>ウチ</t>
    </rPh>
    <rPh sb="11" eb="12">
      <t>カン</t>
    </rPh>
    <phoneticPr fontId="17"/>
  </si>
  <si>
    <t>有料老人ホーム
ひなたぼっこ・ひだまり</t>
    <rPh sb="0" eb="2">
      <t>ユウリョウ</t>
    </rPh>
    <rPh sb="2" eb="4">
      <t>ロウジン</t>
    </rPh>
    <phoneticPr fontId="17"/>
  </si>
  <si>
    <t>ハナミズキの家</t>
    <rPh sb="6" eb="7">
      <t>イエ</t>
    </rPh>
    <phoneticPr fontId="17"/>
  </si>
  <si>
    <t>有料老人ホームなごみの部屋</t>
    <rPh sb="0" eb="2">
      <t>ユウリョウ</t>
    </rPh>
    <rPh sb="2" eb="4">
      <t>ロウジン</t>
    </rPh>
    <rPh sb="11" eb="13">
      <t>ヘヤ</t>
    </rPh>
    <phoneticPr fontId="17"/>
  </si>
  <si>
    <t>なごみの部屋</t>
    <rPh sb="4" eb="6">
      <t>ヘヤ</t>
    </rPh>
    <phoneticPr fontId="17"/>
  </si>
  <si>
    <t>楽らくケアセンター　楽友館</t>
    <rPh sb="0" eb="1">
      <t>ラク</t>
    </rPh>
    <rPh sb="10" eb="11">
      <t>ラク</t>
    </rPh>
    <rPh sb="11" eb="12">
      <t>ユウ</t>
    </rPh>
    <rPh sb="12" eb="13">
      <t>カン</t>
    </rPh>
    <phoneticPr fontId="17"/>
  </si>
  <si>
    <t>ウェルリービング　悠々</t>
    <rPh sb="9" eb="10">
      <t>ユウ</t>
    </rPh>
    <phoneticPr fontId="17"/>
  </si>
  <si>
    <t>敬愛会</t>
    <rPh sb="0" eb="2">
      <t>ケイアイ</t>
    </rPh>
    <rPh sb="2" eb="3">
      <t>カイ</t>
    </rPh>
    <phoneticPr fontId="17"/>
  </si>
  <si>
    <t>ジャスミンの家</t>
    <rPh sb="6" eb="7">
      <t>イエ</t>
    </rPh>
    <phoneticPr fontId="17"/>
  </si>
  <si>
    <t>有料老人ホーム　清ら家
休止中</t>
    <rPh sb="8" eb="9">
      <t>キヨ</t>
    </rPh>
    <rPh sb="10" eb="11">
      <t>イエ</t>
    </rPh>
    <rPh sb="12" eb="15">
      <t>キュウシチュウ</t>
    </rPh>
    <phoneticPr fontId="17"/>
  </si>
  <si>
    <t>米沢清友会</t>
    <rPh sb="0" eb="2">
      <t>ヨネザワ</t>
    </rPh>
    <rPh sb="2" eb="3">
      <t>キヨ</t>
    </rPh>
    <rPh sb="3" eb="4">
      <t>トモ</t>
    </rPh>
    <rPh sb="4" eb="5">
      <t>カイ</t>
    </rPh>
    <phoneticPr fontId="17"/>
  </si>
  <si>
    <t>住宅型有料老人ホーム　　　湖山ケアサービス米沢</t>
    <rPh sb="0" eb="2">
      <t>ジュウタク</t>
    </rPh>
    <rPh sb="2" eb="3">
      <t>ガタ</t>
    </rPh>
    <rPh sb="13" eb="15">
      <t>コヤマ</t>
    </rPh>
    <rPh sb="21" eb="23">
      <t>ヨネザワ</t>
    </rPh>
    <phoneticPr fontId="17"/>
  </si>
  <si>
    <t>医</t>
    <rPh sb="0" eb="1">
      <t>イ</t>
    </rPh>
    <phoneticPr fontId="7"/>
  </si>
  <si>
    <t>社団緑愛会</t>
    <rPh sb="0" eb="2">
      <t>シャダン</t>
    </rPh>
    <rPh sb="2" eb="3">
      <t>リョク</t>
    </rPh>
    <rPh sb="3" eb="4">
      <t>アイ</t>
    </rPh>
    <rPh sb="4" eb="5">
      <t>カイ</t>
    </rPh>
    <phoneticPr fontId="17"/>
  </si>
  <si>
    <t>JA住宅型有料老人ホーム
「愛の郷」</t>
    <rPh sb="2" eb="4">
      <t>ジュウタク</t>
    </rPh>
    <rPh sb="4" eb="5">
      <t>ガタ</t>
    </rPh>
    <rPh sb="5" eb="7">
      <t>ユウリョウ</t>
    </rPh>
    <rPh sb="7" eb="9">
      <t>ロウジン</t>
    </rPh>
    <rPh sb="14" eb="15">
      <t>アイ</t>
    </rPh>
    <rPh sb="16" eb="17">
      <t>サト</t>
    </rPh>
    <phoneticPr fontId="17"/>
  </si>
  <si>
    <t>協</t>
    <rPh sb="0" eb="1">
      <t>キョウ</t>
    </rPh>
    <phoneticPr fontId="17"/>
  </si>
  <si>
    <t>山形おきたま農業協同組合</t>
    <rPh sb="6" eb="8">
      <t>ノウギョウ</t>
    </rPh>
    <rPh sb="8" eb="10">
      <t>キョウドウ</t>
    </rPh>
    <rPh sb="10" eb="12">
      <t>クミアイ</t>
    </rPh>
    <phoneticPr fontId="17"/>
  </si>
  <si>
    <t>三友医療</t>
    <rPh sb="0" eb="2">
      <t>サンユウ</t>
    </rPh>
    <rPh sb="2" eb="4">
      <t>イリョウ</t>
    </rPh>
    <phoneticPr fontId="7"/>
  </si>
  <si>
    <t>ヴィーヴル駅前南</t>
    <rPh sb="5" eb="7">
      <t>エキマエ</t>
    </rPh>
    <rPh sb="7" eb="8">
      <t>ミナミ</t>
    </rPh>
    <phoneticPr fontId="7"/>
  </si>
  <si>
    <t>ヴィーヴル遠山</t>
    <rPh sb="5" eb="7">
      <t>トオヤマ</t>
    </rPh>
    <phoneticPr fontId="7"/>
  </si>
  <si>
    <t>れんげ草</t>
    <rPh sb="3" eb="4">
      <t>ソウ</t>
    </rPh>
    <phoneticPr fontId="7"/>
  </si>
  <si>
    <t>ぬくもり</t>
  </si>
  <si>
    <t>ウェルリービング優々</t>
  </si>
  <si>
    <t>有料老人ホーム　清ら家春日</t>
    <rPh sb="8" eb="9">
      <t>キヨ</t>
    </rPh>
    <rPh sb="10" eb="11">
      <t>イエ</t>
    </rPh>
    <rPh sb="11" eb="13">
      <t>カスガ</t>
    </rPh>
    <phoneticPr fontId="17"/>
  </si>
  <si>
    <t>特</t>
    <rPh sb="0" eb="1">
      <t>トク</t>
    </rPh>
    <phoneticPr fontId="7"/>
  </si>
  <si>
    <t>介護付有料老人ホーム　　ほほえみ</t>
    <rPh sb="0" eb="2">
      <t>カイゴ</t>
    </rPh>
    <rPh sb="2" eb="3">
      <t>ツキ</t>
    </rPh>
    <rPh sb="3" eb="5">
      <t>ユウリョウ</t>
    </rPh>
    <rPh sb="5" eb="7">
      <t>ロウジン</t>
    </rPh>
    <phoneticPr fontId="7"/>
  </si>
  <si>
    <t>長井弘徳会</t>
    <rPh sb="0" eb="2">
      <t>ナガイ</t>
    </rPh>
    <rPh sb="2" eb="4">
      <t>ヒロトク</t>
    </rPh>
    <rPh sb="4" eb="5">
      <t>カイ</t>
    </rPh>
    <phoneticPr fontId="7"/>
  </si>
  <si>
    <t>長井市</t>
    <rPh sb="0" eb="3">
      <t>ナガイシ</t>
    </rPh>
    <phoneticPr fontId="7"/>
  </si>
  <si>
    <t>シニアサロン
風ぐるま新館</t>
    <rPh sb="7" eb="8">
      <t>フウ</t>
    </rPh>
    <rPh sb="11" eb="13">
      <t>シンカン</t>
    </rPh>
    <phoneticPr fontId="12"/>
  </si>
  <si>
    <t>長井市今泉２９４４－３</t>
    <rPh sb="0" eb="3">
      <t>ナガイシ</t>
    </rPh>
    <rPh sb="3" eb="4">
      <t>イマ</t>
    </rPh>
    <rPh sb="4" eb="5">
      <t>イズミ</t>
    </rPh>
    <phoneticPr fontId="12"/>
  </si>
  <si>
    <t>長井市</t>
    <rPh sb="0" eb="3">
      <t>ナガイシ</t>
    </rPh>
    <phoneticPr fontId="17"/>
  </si>
  <si>
    <t>シニアサロン
ニュー風ぐるま</t>
    <rPh sb="10" eb="11">
      <t>フウ</t>
    </rPh>
    <phoneticPr fontId="12"/>
  </si>
  <si>
    <t>長井市今泉１８２６</t>
    <rPh sb="0" eb="3">
      <t>ナガイシ</t>
    </rPh>
    <rPh sb="3" eb="4">
      <t>イマ</t>
    </rPh>
    <rPh sb="4" eb="5">
      <t>イズミ</t>
    </rPh>
    <phoneticPr fontId="12"/>
  </si>
  <si>
    <t>シニアサロン
風ぐるま平野</t>
    <rPh sb="7" eb="8">
      <t>フウ</t>
    </rPh>
    <rPh sb="11" eb="13">
      <t>ヒラノ</t>
    </rPh>
    <phoneticPr fontId="12"/>
  </si>
  <si>
    <t>有料老人ホーム「さくら」</t>
    <rPh sb="0" eb="2">
      <t>ユウリョウ</t>
    </rPh>
    <rPh sb="2" eb="4">
      <t>ロウジン</t>
    </rPh>
    <phoneticPr fontId="12"/>
  </si>
  <si>
    <t>さくら商会</t>
    <rPh sb="3" eb="5">
      <t>ショウカイ</t>
    </rPh>
    <phoneticPr fontId="12"/>
  </si>
  <si>
    <t>竹田けあほーむ</t>
    <rPh sb="0" eb="2">
      <t>タケダ</t>
    </rPh>
    <phoneticPr fontId="7"/>
  </si>
  <si>
    <t>有料老人ホーム「グランさくら」</t>
    <rPh sb="0" eb="2">
      <t>ユウリョウ</t>
    </rPh>
    <rPh sb="2" eb="4">
      <t>ロウジン</t>
    </rPh>
    <phoneticPr fontId="7"/>
  </si>
  <si>
    <t>介護付有料老人ホーム
ヒルサイド羽黒</t>
    <rPh sb="0" eb="2">
      <t>カイゴ</t>
    </rPh>
    <rPh sb="2" eb="3">
      <t>ツキ</t>
    </rPh>
    <rPh sb="3" eb="5">
      <t>ユウリョウ</t>
    </rPh>
    <rPh sb="5" eb="7">
      <t>ロウジン</t>
    </rPh>
    <rPh sb="16" eb="17">
      <t>ハ</t>
    </rPh>
    <rPh sb="17" eb="18">
      <t>クロ</t>
    </rPh>
    <phoneticPr fontId="7"/>
  </si>
  <si>
    <t>公徳会</t>
    <rPh sb="0" eb="1">
      <t>コウ</t>
    </rPh>
    <rPh sb="1" eb="2">
      <t>トク</t>
    </rPh>
    <rPh sb="2" eb="3">
      <t>カイ</t>
    </rPh>
    <phoneticPr fontId="7"/>
  </si>
  <si>
    <t>南陽市</t>
    <rPh sb="0" eb="3">
      <t>ナンヨウシ</t>
    </rPh>
    <phoneticPr fontId="7"/>
  </si>
  <si>
    <t>ナデシコの家</t>
    <rPh sb="5" eb="6">
      <t>イエ</t>
    </rPh>
    <phoneticPr fontId="17"/>
  </si>
  <si>
    <t>オフィス山形</t>
    <rPh sb="4" eb="6">
      <t>ヤマガタ</t>
    </rPh>
    <phoneticPr fontId="17"/>
  </si>
  <si>
    <t>住宅型有料老人ホーム
カインド・ホーム萩生田</t>
    <rPh sb="0" eb="3">
      <t>ジュウタクガタ</t>
    </rPh>
    <rPh sb="3" eb="5">
      <t>ユウリョウ</t>
    </rPh>
    <rPh sb="5" eb="7">
      <t>ロウジン</t>
    </rPh>
    <rPh sb="19" eb="22">
      <t>ハギウダ</t>
    </rPh>
    <phoneticPr fontId="7"/>
  </si>
  <si>
    <t>住宅型有料老人ホーム
カインド・ホーム島貫</t>
    <rPh sb="0" eb="3">
      <t>ジュウタクガタ</t>
    </rPh>
    <rPh sb="3" eb="5">
      <t>ユウリョウ</t>
    </rPh>
    <rPh sb="5" eb="7">
      <t>ロウジン</t>
    </rPh>
    <rPh sb="19" eb="21">
      <t>シマヌキ</t>
    </rPh>
    <phoneticPr fontId="7"/>
  </si>
  <si>
    <t>南陽市島貫５９８－３</t>
    <rPh sb="0" eb="3">
      <t>ナンヨウシ</t>
    </rPh>
    <rPh sb="3" eb="5">
      <t>シマヌキ</t>
    </rPh>
    <phoneticPr fontId="7"/>
  </si>
  <si>
    <t>シニアホーム福沢</t>
    <rPh sb="6" eb="8">
      <t>フクザワ</t>
    </rPh>
    <phoneticPr fontId="17"/>
  </si>
  <si>
    <t>高畠町</t>
    <rPh sb="0" eb="2">
      <t>タカハタ</t>
    </rPh>
    <rPh sb="2" eb="3">
      <t>マチ</t>
    </rPh>
    <phoneticPr fontId="7"/>
  </si>
  <si>
    <t>住宅型有料老人ホーム
フォレストヒルズたかはた</t>
    <rPh sb="0" eb="2">
      <t>ジュウタク</t>
    </rPh>
    <rPh sb="2" eb="3">
      <t>ガタ</t>
    </rPh>
    <rPh sb="3" eb="5">
      <t>ユウリョウ</t>
    </rPh>
    <rPh sb="5" eb="7">
      <t>ロウジン</t>
    </rPh>
    <phoneticPr fontId="17"/>
  </si>
  <si>
    <t>東置賜郡高畠町大字高畠１７３－２</t>
    <rPh sb="0" eb="1">
      <t>ヒガシ</t>
    </rPh>
    <rPh sb="1" eb="2">
      <t>オ</t>
    </rPh>
    <rPh sb="2" eb="3">
      <t>タマワ</t>
    </rPh>
    <rPh sb="3" eb="4">
      <t>グン</t>
    </rPh>
    <rPh sb="4" eb="7">
      <t>タカハタマチ</t>
    </rPh>
    <rPh sb="7" eb="9">
      <t>オオアザ</t>
    </rPh>
    <rPh sb="9" eb="11">
      <t>タカハタ</t>
    </rPh>
    <phoneticPr fontId="7"/>
  </si>
  <si>
    <t>住宅型有料老人ホームはな</t>
    <rPh sb="0" eb="3">
      <t>ジュウタクガタ</t>
    </rPh>
    <rPh sb="3" eb="5">
      <t>ユウリョウ</t>
    </rPh>
    <rPh sb="5" eb="7">
      <t>ロウジン</t>
    </rPh>
    <phoneticPr fontId="7"/>
  </si>
  <si>
    <t>小国町</t>
    <rPh sb="0" eb="3">
      <t>オグニマチ</t>
    </rPh>
    <phoneticPr fontId="17"/>
  </si>
  <si>
    <t>ふれあいの里シニアホームしらたか</t>
    <rPh sb="5" eb="6">
      <t>サト</t>
    </rPh>
    <phoneticPr fontId="7"/>
  </si>
  <si>
    <t>オフィス山形</t>
    <rPh sb="4" eb="6">
      <t>ヤマガタ</t>
    </rPh>
    <phoneticPr fontId="7"/>
  </si>
  <si>
    <t>白鷹町</t>
    <rPh sb="0" eb="2">
      <t>シラタカ</t>
    </rPh>
    <rPh sb="2" eb="3">
      <t>マチ</t>
    </rPh>
    <phoneticPr fontId="7"/>
  </si>
  <si>
    <t>住宅型有料老人ホーム　
さわやか</t>
    <rPh sb="0" eb="2">
      <t>ジュウタク</t>
    </rPh>
    <rPh sb="2" eb="3">
      <t>ガタ</t>
    </rPh>
    <rPh sb="3" eb="5">
      <t>ユウリョウ</t>
    </rPh>
    <rPh sb="5" eb="7">
      <t>ロウジン</t>
    </rPh>
    <phoneticPr fontId="17"/>
  </si>
  <si>
    <t>飯豊町</t>
    <rPh sb="0" eb="2">
      <t>イイデ</t>
    </rPh>
    <rPh sb="2" eb="3">
      <t>マチ</t>
    </rPh>
    <phoneticPr fontId="17"/>
  </si>
  <si>
    <t>置賜地区小計</t>
    <rPh sb="0" eb="2">
      <t>オイタマ</t>
    </rPh>
    <rPh sb="2" eb="4">
      <t>チク</t>
    </rPh>
    <rPh sb="4" eb="5">
      <t>ショウ</t>
    </rPh>
    <rPh sb="5" eb="6">
      <t>ケイ</t>
    </rPh>
    <phoneticPr fontId="17"/>
  </si>
  <si>
    <t>鶴岡市</t>
    <rPh sb="0" eb="3">
      <t>ツルオカシ</t>
    </rPh>
    <phoneticPr fontId="17"/>
  </si>
  <si>
    <t>社団みつわ会</t>
    <rPh sb="0" eb="2">
      <t>シャダン</t>
    </rPh>
    <rPh sb="5" eb="6">
      <t>カイ</t>
    </rPh>
    <phoneticPr fontId="17"/>
  </si>
  <si>
    <t>鶴岡市茅原字草見鶴１８－２１</t>
    <rPh sb="0" eb="3">
      <t>ツルオカシ</t>
    </rPh>
    <rPh sb="3" eb="5">
      <t>チハラ</t>
    </rPh>
    <rPh sb="5" eb="6">
      <t>アザ</t>
    </rPh>
    <rPh sb="6" eb="7">
      <t>クサ</t>
    </rPh>
    <rPh sb="7" eb="8">
      <t>ミ</t>
    </rPh>
    <rPh sb="8" eb="9">
      <t>ツル</t>
    </rPh>
    <phoneticPr fontId="12"/>
  </si>
  <si>
    <t>サニーハウス茅原</t>
    <rPh sb="6" eb="8">
      <t>チハラ</t>
    </rPh>
    <phoneticPr fontId="17"/>
  </si>
  <si>
    <t>鶴岡市茅原町２５－５</t>
    <rPh sb="0" eb="3">
      <t>ツルオカシ</t>
    </rPh>
    <rPh sb="3" eb="5">
      <t>チハラ</t>
    </rPh>
    <rPh sb="5" eb="6">
      <t>マチ</t>
    </rPh>
    <phoneticPr fontId="12"/>
  </si>
  <si>
    <t>みつわ荘</t>
    <rPh sb="3" eb="4">
      <t>ソウ</t>
    </rPh>
    <phoneticPr fontId="17"/>
  </si>
  <si>
    <t>鶴岡市茅原字草見鶴１７－１１</t>
    <rPh sb="0" eb="3">
      <t>ツルオカシ</t>
    </rPh>
    <rPh sb="3" eb="5">
      <t>チハラ</t>
    </rPh>
    <rPh sb="5" eb="6">
      <t>アザ</t>
    </rPh>
    <rPh sb="6" eb="7">
      <t>クサ</t>
    </rPh>
    <rPh sb="7" eb="8">
      <t>ミ</t>
    </rPh>
    <rPh sb="8" eb="9">
      <t>ツル</t>
    </rPh>
    <phoneticPr fontId="12"/>
  </si>
  <si>
    <t>共栄荘</t>
    <rPh sb="0" eb="2">
      <t>キョウエイ</t>
    </rPh>
    <rPh sb="2" eb="3">
      <t>ソウ</t>
    </rPh>
    <phoneticPr fontId="17"/>
  </si>
  <si>
    <t>鶴岡市茅原字草見鶴１７－２０</t>
    <rPh sb="0" eb="3">
      <t>ツルオカシ</t>
    </rPh>
    <rPh sb="3" eb="5">
      <t>チハラ</t>
    </rPh>
    <rPh sb="5" eb="6">
      <t>アザ</t>
    </rPh>
    <rPh sb="6" eb="7">
      <t>クサ</t>
    </rPh>
    <rPh sb="7" eb="8">
      <t>ミ</t>
    </rPh>
    <rPh sb="8" eb="9">
      <t>ツル</t>
    </rPh>
    <phoneticPr fontId="12"/>
  </si>
  <si>
    <t>あじさいの家</t>
    <rPh sb="5" eb="6">
      <t>イエ</t>
    </rPh>
    <phoneticPr fontId="17"/>
  </si>
  <si>
    <t>鶴岡市茅原字西茅原１２２－５</t>
    <rPh sb="0" eb="3">
      <t>ツルオカシ</t>
    </rPh>
    <rPh sb="3" eb="5">
      <t>チハラ</t>
    </rPh>
    <rPh sb="5" eb="6">
      <t>アザ</t>
    </rPh>
    <rPh sb="6" eb="7">
      <t>ニシ</t>
    </rPh>
    <rPh sb="7" eb="9">
      <t>チハラ</t>
    </rPh>
    <phoneticPr fontId="12"/>
  </si>
  <si>
    <t>0235-35-3881</t>
  </si>
  <si>
    <t>庄内まちづくり協同組合　虹</t>
    <rPh sb="0" eb="2">
      <t>ショウナイ</t>
    </rPh>
    <rPh sb="7" eb="9">
      <t>キョウドウ</t>
    </rPh>
    <rPh sb="9" eb="11">
      <t>クミアイ</t>
    </rPh>
    <rPh sb="12" eb="13">
      <t>ニジ</t>
    </rPh>
    <phoneticPr fontId="17"/>
  </si>
  <si>
    <t>高齢者共同住宅　樫</t>
    <rPh sb="8" eb="9">
      <t>カシ</t>
    </rPh>
    <phoneticPr fontId="17"/>
  </si>
  <si>
    <t>鶴岡市長者町１７－１７</t>
    <rPh sb="0" eb="1">
      <t>ツル</t>
    </rPh>
    <rPh sb="1" eb="2">
      <t>オカ</t>
    </rPh>
    <rPh sb="2" eb="3">
      <t>シ</t>
    </rPh>
    <rPh sb="3" eb="5">
      <t>チョウジャ</t>
    </rPh>
    <rPh sb="5" eb="6">
      <t>マチ</t>
    </rPh>
    <phoneticPr fontId="17"/>
  </si>
  <si>
    <t>ベストライフママ家</t>
    <rPh sb="8" eb="9">
      <t>イエ</t>
    </rPh>
    <phoneticPr fontId="17"/>
  </si>
  <si>
    <t>互恵</t>
    <rPh sb="0" eb="1">
      <t>ゴ</t>
    </rPh>
    <rPh sb="1" eb="2">
      <t>ケイ</t>
    </rPh>
    <phoneticPr fontId="17"/>
  </si>
  <si>
    <t>鶴岡市中田字追分１６２－２</t>
    <rPh sb="0" eb="3">
      <t>ツルオカシ</t>
    </rPh>
    <rPh sb="3" eb="5">
      <t>ナカタ</t>
    </rPh>
    <rPh sb="5" eb="6">
      <t>アザ</t>
    </rPh>
    <rPh sb="6" eb="8">
      <t>オイワケ</t>
    </rPh>
    <phoneticPr fontId="17"/>
  </si>
  <si>
    <t>鶴岡市小真木原町１０－１７</t>
    <rPh sb="0" eb="2">
      <t>ツルオカ</t>
    </rPh>
    <rPh sb="2" eb="3">
      <t>シ</t>
    </rPh>
    <rPh sb="3" eb="4">
      <t>コ</t>
    </rPh>
    <rPh sb="4" eb="6">
      <t>マキ</t>
    </rPh>
    <rPh sb="6" eb="7">
      <t>ハラ</t>
    </rPh>
    <rPh sb="7" eb="8">
      <t>マチ</t>
    </rPh>
    <phoneticPr fontId="17"/>
  </si>
  <si>
    <t>あっとほーむキャット(藤島)</t>
    <rPh sb="11" eb="13">
      <t>フジシマ</t>
    </rPh>
    <phoneticPr fontId="17"/>
  </si>
  <si>
    <t>鶴岡市藤島字笹花４８－１２</t>
    <rPh sb="0" eb="1">
      <t>ツル</t>
    </rPh>
    <rPh sb="1" eb="2">
      <t>オカ</t>
    </rPh>
    <rPh sb="2" eb="3">
      <t>シ</t>
    </rPh>
    <rPh sb="3" eb="5">
      <t>フジシマ</t>
    </rPh>
    <rPh sb="5" eb="6">
      <t>アザ</t>
    </rPh>
    <rPh sb="6" eb="7">
      <t>ササ</t>
    </rPh>
    <rPh sb="7" eb="8">
      <t>ハナ</t>
    </rPh>
    <phoneticPr fontId="17"/>
  </si>
  <si>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7"/>
  </si>
  <si>
    <t>住宅型有料老人ホームあさひ</t>
    <rPh sb="0" eb="2">
      <t>ジュウタク</t>
    </rPh>
    <rPh sb="2" eb="3">
      <t>ガタ</t>
    </rPh>
    <rPh sb="3" eb="5">
      <t>ユウリョウ</t>
    </rPh>
    <rPh sb="5" eb="7">
      <t>ロウジン</t>
    </rPh>
    <phoneticPr fontId="17"/>
  </si>
  <si>
    <t>医療生活協同組合やまがた</t>
    <rPh sb="0" eb="2">
      <t>イリョウ</t>
    </rPh>
    <rPh sb="2" eb="4">
      <t>セイカツ</t>
    </rPh>
    <rPh sb="4" eb="6">
      <t>キョウドウ</t>
    </rPh>
    <rPh sb="6" eb="8">
      <t>クミアイ</t>
    </rPh>
    <phoneticPr fontId="17"/>
  </si>
  <si>
    <t>鶴岡市</t>
    <rPh sb="0" eb="2">
      <t>ツルオカ</t>
    </rPh>
    <rPh sb="2" eb="3">
      <t>シ</t>
    </rPh>
    <phoneticPr fontId="17"/>
  </si>
  <si>
    <t>デイホームそよ風の森</t>
    <rPh sb="7" eb="8">
      <t>カゼ</t>
    </rPh>
    <rPh sb="9" eb="10">
      <t>モリ</t>
    </rPh>
    <phoneticPr fontId="17"/>
  </si>
  <si>
    <t>そよ風の森</t>
    <rPh sb="2" eb="3">
      <t>カゼ</t>
    </rPh>
    <rPh sb="4" eb="5">
      <t>モリ</t>
    </rPh>
    <phoneticPr fontId="17"/>
  </si>
  <si>
    <t>鶴岡市下川字龍花崎４１－１０３５</t>
    <rPh sb="0" eb="2">
      <t>ツルオカ</t>
    </rPh>
    <rPh sb="2" eb="3">
      <t>シ</t>
    </rPh>
    <rPh sb="3" eb="5">
      <t>シモカワ</t>
    </rPh>
    <rPh sb="5" eb="6">
      <t>アザ</t>
    </rPh>
    <rPh sb="6" eb="7">
      <t>リュウ</t>
    </rPh>
    <rPh sb="7" eb="9">
      <t>ハナサキ</t>
    </rPh>
    <phoneticPr fontId="12"/>
  </si>
  <si>
    <t>住宅型有料老人ホームみどり</t>
    <rPh sb="0" eb="2">
      <t>ジュウタク</t>
    </rPh>
    <rPh sb="2" eb="3">
      <t>ガタ</t>
    </rPh>
    <rPh sb="3" eb="5">
      <t>ユウリョウ</t>
    </rPh>
    <rPh sb="5" eb="7">
      <t>ロウジン</t>
    </rPh>
    <phoneticPr fontId="17"/>
  </si>
  <si>
    <t>山形県高齢者福祉生活協同組合</t>
    <rPh sb="0" eb="3">
      <t>ヤマガタケン</t>
    </rPh>
    <rPh sb="3" eb="6">
      <t>コウレイシャ</t>
    </rPh>
    <rPh sb="6" eb="8">
      <t>フクシ</t>
    </rPh>
    <rPh sb="8" eb="10">
      <t>セイカツ</t>
    </rPh>
    <rPh sb="10" eb="12">
      <t>キョウドウ</t>
    </rPh>
    <rPh sb="12" eb="14">
      <t>クミアイ</t>
    </rPh>
    <phoneticPr fontId="17"/>
  </si>
  <si>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7"/>
  </si>
  <si>
    <t>オープンハウス奏ホーム
「ひいらぎ」</t>
    <rPh sb="7" eb="8">
      <t>カナ</t>
    </rPh>
    <phoneticPr fontId="17"/>
  </si>
  <si>
    <t>鶴岡市藤沢字石渡１５－１２</t>
    <rPh sb="0" eb="3">
      <t>ツルオカシ</t>
    </rPh>
    <rPh sb="3" eb="5">
      <t>フジサワ</t>
    </rPh>
    <rPh sb="5" eb="6">
      <t>アザ</t>
    </rPh>
    <rPh sb="6" eb="8">
      <t>イシワタリ</t>
    </rPh>
    <phoneticPr fontId="17"/>
  </si>
  <si>
    <t>有料老人ホーム　いろ花</t>
    <rPh sb="0" eb="2">
      <t>ユウリョウ</t>
    </rPh>
    <rPh sb="2" eb="4">
      <t>ロウジン</t>
    </rPh>
    <rPh sb="10" eb="11">
      <t>ハナ</t>
    </rPh>
    <phoneticPr fontId="17"/>
  </si>
  <si>
    <t>はなの里</t>
    <rPh sb="3" eb="4">
      <t>サト</t>
    </rPh>
    <phoneticPr fontId="7"/>
  </si>
  <si>
    <t>里くみ</t>
    <rPh sb="0" eb="1">
      <t>サト</t>
    </rPh>
    <phoneticPr fontId="7"/>
  </si>
  <si>
    <t>鶴岡市</t>
    <rPh sb="0" eb="3">
      <t>ツルオカシ</t>
    </rPh>
    <phoneticPr fontId="7"/>
  </si>
  <si>
    <t>ソーシャルハウス昭和町</t>
    <rPh sb="8" eb="10">
      <t>ショウワ</t>
    </rPh>
    <rPh sb="10" eb="11">
      <t>マチ</t>
    </rPh>
    <phoneticPr fontId="7"/>
  </si>
  <si>
    <t>鶴岡市昭和町７－１７</t>
    <rPh sb="0" eb="3">
      <t>ツルオカシ</t>
    </rPh>
    <rPh sb="3" eb="5">
      <t>ショウワ</t>
    </rPh>
    <rPh sb="5" eb="6">
      <t>マチ</t>
    </rPh>
    <phoneticPr fontId="7"/>
  </si>
  <si>
    <t>酒田市</t>
    <rPh sb="0" eb="3">
      <t>サカタシ</t>
    </rPh>
    <phoneticPr fontId="17"/>
  </si>
  <si>
    <t>多機能型介護ステーション
「ぬくもり」</t>
    <rPh sb="0" eb="3">
      <t>タキノウ</t>
    </rPh>
    <rPh sb="3" eb="4">
      <t>カタ</t>
    </rPh>
    <rPh sb="4" eb="6">
      <t>カイゴ</t>
    </rPh>
    <phoneticPr fontId="17"/>
  </si>
  <si>
    <t>愛・めぐみ</t>
    <rPh sb="0" eb="1">
      <t>アイ</t>
    </rPh>
    <phoneticPr fontId="17"/>
  </si>
  <si>
    <t>医</t>
    <rPh sb="0" eb="1">
      <t>イ</t>
    </rPh>
    <phoneticPr fontId="17"/>
  </si>
  <si>
    <t>庄内</t>
    <rPh sb="0" eb="2">
      <t>ショウナイ</t>
    </rPh>
    <phoneticPr fontId="7"/>
  </si>
  <si>
    <t>ケアホームわかみやの郷</t>
    <rPh sb="10" eb="11">
      <t>サト</t>
    </rPh>
    <phoneticPr fontId="17"/>
  </si>
  <si>
    <t>ひかりの郷</t>
    <rPh sb="4" eb="5">
      <t>サト</t>
    </rPh>
    <phoneticPr fontId="17"/>
  </si>
  <si>
    <t>ケアサービス鳥海</t>
    <rPh sb="6" eb="8">
      <t>チョウカイ</t>
    </rPh>
    <phoneticPr fontId="17"/>
  </si>
  <si>
    <t>デイホーム眺海</t>
    <rPh sb="5" eb="6">
      <t>ナガ</t>
    </rPh>
    <rPh sb="6" eb="7">
      <t>カイ</t>
    </rPh>
    <phoneticPr fontId="17"/>
  </si>
  <si>
    <t>樫の木</t>
    <rPh sb="0" eb="1">
      <t>カシ</t>
    </rPh>
    <rPh sb="2" eb="3">
      <t>キ</t>
    </rPh>
    <phoneticPr fontId="17"/>
  </si>
  <si>
    <t>999-6821</t>
  </si>
  <si>
    <t>有料老人ホーム明日葉</t>
    <rPh sb="7" eb="9">
      <t>アス</t>
    </rPh>
    <rPh sb="9" eb="10">
      <t>ハ</t>
    </rPh>
    <phoneticPr fontId="17"/>
  </si>
  <si>
    <t>酒田福祉会</t>
    <rPh sb="0" eb="2">
      <t>サカタ</t>
    </rPh>
    <rPh sb="2" eb="4">
      <t>フクシ</t>
    </rPh>
    <rPh sb="4" eb="5">
      <t>カイ</t>
    </rPh>
    <phoneticPr fontId="17"/>
  </si>
  <si>
    <t>イデアルファーロ株式会社</t>
    <rPh sb="8" eb="12">
      <t>カブシキガイシャ</t>
    </rPh>
    <phoneticPr fontId="17"/>
  </si>
  <si>
    <t>0234-21-2208</t>
  </si>
  <si>
    <t>有料老人ホーム　　　　　　ほっとハウスひばり</t>
    <rPh sb="0" eb="2">
      <t>ユウリョウ</t>
    </rPh>
    <rPh sb="2" eb="4">
      <t>ロウジン</t>
    </rPh>
    <phoneticPr fontId="17"/>
  </si>
  <si>
    <t>0234-21-8751</t>
  </si>
  <si>
    <t>コンフォート樫の木</t>
    <rPh sb="6" eb="7">
      <t>カシ</t>
    </rPh>
    <rPh sb="8" eb="9">
      <t>キ</t>
    </rPh>
    <phoneticPr fontId="7"/>
  </si>
  <si>
    <t>樫の木</t>
    <rPh sb="0" eb="1">
      <t>カシ</t>
    </rPh>
    <rPh sb="2" eb="3">
      <t>キ</t>
    </rPh>
    <phoneticPr fontId="7"/>
  </si>
  <si>
    <t>酒田市</t>
    <rPh sb="0" eb="3">
      <t>サカタシ</t>
    </rPh>
    <phoneticPr fontId="7"/>
  </si>
  <si>
    <t>有料老人ホームアルカディア</t>
    <rPh sb="0" eb="2">
      <t>ユウリョウ</t>
    </rPh>
    <rPh sb="2" eb="4">
      <t>ロウジン</t>
    </rPh>
    <phoneticPr fontId="7"/>
  </si>
  <si>
    <t>有料老人ホーム　てんまの家</t>
    <rPh sb="0" eb="2">
      <t>ユウリョウ</t>
    </rPh>
    <rPh sb="2" eb="4">
      <t>ロウジン</t>
    </rPh>
    <rPh sb="12" eb="13">
      <t>イエ</t>
    </rPh>
    <phoneticPr fontId="7"/>
  </si>
  <si>
    <t>健友会</t>
    <rPh sb="0" eb="1">
      <t>ケン</t>
    </rPh>
    <rPh sb="1" eb="2">
      <t>ユウ</t>
    </rPh>
    <rPh sb="2" eb="3">
      <t>カイ</t>
    </rPh>
    <phoneticPr fontId="7"/>
  </si>
  <si>
    <t>三川町</t>
    <rPh sb="0" eb="2">
      <t>ミカワ</t>
    </rPh>
    <rPh sb="2" eb="3">
      <t>マチ</t>
    </rPh>
    <phoneticPr fontId="17"/>
  </si>
  <si>
    <t>介護付有料老人ホーム
こでらの樹</t>
    <rPh sb="0" eb="2">
      <t>カイゴ</t>
    </rPh>
    <rPh sb="2" eb="3">
      <t>ツキ</t>
    </rPh>
    <rPh sb="3" eb="5">
      <t>ユウリョウ</t>
    </rPh>
    <rPh sb="5" eb="7">
      <t>ロウジン</t>
    </rPh>
    <rPh sb="15" eb="16">
      <t>キ</t>
    </rPh>
    <phoneticPr fontId="7"/>
  </si>
  <si>
    <t>愛陽会</t>
    <rPh sb="0" eb="1">
      <t>アイ</t>
    </rPh>
    <rPh sb="1" eb="2">
      <t>ヨウ</t>
    </rPh>
    <rPh sb="2" eb="3">
      <t>カイ</t>
    </rPh>
    <phoneticPr fontId="7"/>
  </si>
  <si>
    <t>0235-68-0150
(法人連絡先)</t>
    <rPh sb="14" eb="16">
      <t>ホウジン</t>
    </rPh>
    <rPh sb="16" eb="19">
      <t>レンラクサキ</t>
    </rPh>
    <phoneticPr fontId="7"/>
  </si>
  <si>
    <t>0235-68-0171
(法人連絡先)</t>
    <rPh sb="14" eb="16">
      <t>ホウジン</t>
    </rPh>
    <rPh sb="16" eb="19">
      <t>レンラクサキ</t>
    </rPh>
    <phoneticPr fontId="7"/>
  </si>
  <si>
    <t>住宅型有料老人ホームきずな</t>
    <rPh sb="0" eb="3">
      <t>ジュウタクガタ</t>
    </rPh>
    <rPh sb="3" eb="5">
      <t>ユウリョウ</t>
    </rPh>
    <rPh sb="5" eb="7">
      <t>ロウジン</t>
    </rPh>
    <phoneticPr fontId="7"/>
  </si>
  <si>
    <t>庄内町</t>
    <rPh sb="0" eb="2">
      <t>ショウナイ</t>
    </rPh>
    <rPh sb="2" eb="3">
      <t>マチ</t>
    </rPh>
    <phoneticPr fontId="7"/>
  </si>
  <si>
    <t>ほほえみの里</t>
    <rPh sb="5" eb="6">
      <t>サト</t>
    </rPh>
    <phoneticPr fontId="17"/>
  </si>
  <si>
    <t>遊佐町</t>
    <rPh sb="0" eb="3">
      <t>ユザマチ</t>
    </rPh>
    <phoneticPr fontId="17"/>
  </si>
  <si>
    <t>あっとほーむキャット(遊佐)</t>
    <rPh sb="11" eb="13">
      <t>ユザ</t>
    </rPh>
    <phoneticPr fontId="17"/>
  </si>
  <si>
    <t>庄内小計</t>
    <rPh sb="0" eb="2">
      <t>ショウナイ</t>
    </rPh>
    <rPh sb="2" eb="3">
      <t>ショウ</t>
    </rPh>
    <rPh sb="3" eb="4">
      <t>ケイ</t>
    </rPh>
    <phoneticPr fontId="17"/>
  </si>
  <si>
    <t>合　計</t>
    <rPh sb="0" eb="1">
      <t>ゴウ</t>
    </rPh>
    <rPh sb="2" eb="3">
      <t>ケイ</t>
    </rPh>
    <phoneticPr fontId="17"/>
  </si>
  <si>
    <t>（休止の施設を含む）</t>
    <rPh sb="1" eb="3">
      <t>キュウシ</t>
    </rPh>
    <rPh sb="4" eb="6">
      <t>シセツ</t>
    </rPh>
    <rPh sb="7" eb="8">
      <t>フク</t>
    </rPh>
    <phoneticPr fontId="17"/>
  </si>
  <si>
    <t>※併設施設１箇所あるため、介護付＋住宅型＝</t>
    <rPh sb="1" eb="3">
      <t>ヘイセツ</t>
    </rPh>
    <rPh sb="3" eb="5">
      <t>シセツ</t>
    </rPh>
    <rPh sb="6" eb="8">
      <t>カショ</t>
    </rPh>
    <rPh sb="13" eb="15">
      <t>カイゴ</t>
    </rPh>
    <rPh sb="15" eb="16">
      <t>ツキ</t>
    </rPh>
    <rPh sb="17" eb="19">
      <t>ジュウタク</t>
    </rPh>
    <rPh sb="19" eb="20">
      <t>ガタ</t>
    </rPh>
    <phoneticPr fontId="17"/>
  </si>
  <si>
    <t>健康型</t>
    <rPh sb="0" eb="2">
      <t>ケンコウ</t>
    </rPh>
    <rPh sb="2" eb="3">
      <t>カタ</t>
    </rPh>
    <phoneticPr fontId="17"/>
  </si>
  <si>
    <t>寒河江市大字寒河江字月越１-２</t>
    <rPh sb="0" eb="4">
      <t>サガエシ</t>
    </rPh>
    <rPh sb="4" eb="6">
      <t>オオアザ</t>
    </rPh>
    <rPh sb="6" eb="9">
      <t>サガエ</t>
    </rPh>
    <rPh sb="9" eb="10">
      <t>アザ</t>
    </rPh>
    <rPh sb="10" eb="11">
      <t>ツキ</t>
    </rPh>
    <rPh sb="11" eb="12">
      <t>コ</t>
    </rPh>
    <phoneticPr fontId="17"/>
  </si>
  <si>
    <t>寒河江市大字寒河江丙２０５２</t>
    <rPh sb="0" eb="4">
      <t>サガエシ</t>
    </rPh>
    <rPh sb="4" eb="6">
      <t>オオアザ</t>
    </rPh>
    <rPh sb="6" eb="9">
      <t>サガエ</t>
    </rPh>
    <rPh sb="9" eb="10">
      <t>ヘイ</t>
    </rPh>
    <phoneticPr fontId="17"/>
  </si>
  <si>
    <t>住居型有料老人ホーム
せせらぎ草</t>
    <rPh sb="0" eb="2">
      <t>ジュウキョ</t>
    </rPh>
    <rPh sb="2" eb="3">
      <t>ガタ</t>
    </rPh>
    <rPh sb="3" eb="7">
      <t>ユウリョウロウジン</t>
    </rPh>
    <rPh sb="15" eb="16">
      <t>ソウ</t>
    </rPh>
    <phoneticPr fontId="17"/>
  </si>
  <si>
    <t>寒河江市大字白岩８-１</t>
    <rPh sb="0" eb="4">
      <t>サガエシ</t>
    </rPh>
    <rPh sb="4" eb="6">
      <t>オオアザ</t>
    </rPh>
    <rPh sb="6" eb="7">
      <t>シロ</t>
    </rPh>
    <rPh sb="7" eb="8">
      <t>イワ</t>
    </rPh>
    <phoneticPr fontId="17"/>
  </si>
  <si>
    <t>寒河江市本町２丁目１０-４０</t>
    <rPh sb="0" eb="4">
      <t>サガエシ</t>
    </rPh>
    <rPh sb="4" eb="6">
      <t>ホンマチ</t>
    </rPh>
    <rPh sb="7" eb="8">
      <t>チョウ</t>
    </rPh>
    <rPh sb="8" eb="9">
      <t>メ</t>
    </rPh>
    <phoneticPr fontId="17"/>
  </si>
  <si>
    <t>寒河江市大字島字島東３０-１</t>
    <rPh sb="0" eb="4">
      <t>サガエシ</t>
    </rPh>
    <rPh sb="4" eb="6">
      <t>オオアザ</t>
    </rPh>
    <rPh sb="6" eb="7">
      <t>シマ</t>
    </rPh>
    <rPh sb="7" eb="8">
      <t>アザ</t>
    </rPh>
    <rPh sb="8" eb="9">
      <t>シマ</t>
    </rPh>
    <rPh sb="9" eb="10">
      <t>ヒガシ</t>
    </rPh>
    <phoneticPr fontId="7"/>
  </si>
  <si>
    <t>寒河江市幸田町１１-１０</t>
    <rPh sb="0" eb="4">
      <t>サガエシ</t>
    </rPh>
    <rPh sb="4" eb="5">
      <t>サチ</t>
    </rPh>
    <rPh sb="5" eb="6">
      <t>ダ</t>
    </rPh>
    <rPh sb="6" eb="7">
      <t>マチ</t>
    </rPh>
    <phoneticPr fontId="7"/>
  </si>
  <si>
    <t>上山市美咲町１丁目３-２５</t>
    <rPh sb="0" eb="3">
      <t>カミノヤマシ</t>
    </rPh>
    <rPh sb="3" eb="5">
      <t>ミサキ</t>
    </rPh>
    <rPh sb="5" eb="6">
      <t>マチ</t>
    </rPh>
    <rPh sb="7" eb="9">
      <t>チョウメ</t>
    </rPh>
    <phoneticPr fontId="7"/>
  </si>
  <si>
    <t>天童市田鶴町３丁目５-１１</t>
    <rPh sb="0" eb="3">
      <t>テンドウシ</t>
    </rPh>
    <rPh sb="3" eb="4">
      <t>タ</t>
    </rPh>
    <rPh sb="4" eb="5">
      <t>ツル</t>
    </rPh>
    <rPh sb="5" eb="6">
      <t>マチ</t>
    </rPh>
    <rPh sb="7" eb="9">
      <t>チョウメ</t>
    </rPh>
    <phoneticPr fontId="17"/>
  </si>
  <si>
    <t>天童市鎌田１丁目６-３７</t>
    <rPh sb="0" eb="3">
      <t>テンドウシ</t>
    </rPh>
    <rPh sb="3" eb="4">
      <t>カマ</t>
    </rPh>
    <rPh sb="4" eb="5">
      <t>タ</t>
    </rPh>
    <rPh sb="6" eb="8">
      <t>チョウメ</t>
    </rPh>
    <phoneticPr fontId="17"/>
  </si>
  <si>
    <t>天童市南小畑３丁目３－２０</t>
    <rPh sb="0" eb="3">
      <t>テンドウシ</t>
    </rPh>
    <rPh sb="3" eb="4">
      <t>ミナミ</t>
    </rPh>
    <rPh sb="4" eb="6">
      <t>オバタ</t>
    </rPh>
    <rPh sb="7" eb="9">
      <t>チョウメ</t>
    </rPh>
    <phoneticPr fontId="17"/>
  </si>
  <si>
    <t>天童市鎌田１丁目１-１１</t>
    <rPh sb="0" eb="3">
      <t>テンドウシ</t>
    </rPh>
    <rPh sb="3" eb="4">
      <t>カマ</t>
    </rPh>
    <rPh sb="4" eb="5">
      <t>タ</t>
    </rPh>
    <rPh sb="6" eb="8">
      <t>チョウメ</t>
    </rPh>
    <phoneticPr fontId="17"/>
  </si>
  <si>
    <t>東根市中央４丁目３-１０</t>
    <rPh sb="3" eb="5">
      <t>チュウオウ</t>
    </rPh>
    <rPh sb="6" eb="8">
      <t>チョウメ</t>
    </rPh>
    <phoneticPr fontId="7"/>
  </si>
  <si>
    <t>東根市温泉町２丁目５番３－５</t>
    <rPh sb="0" eb="3">
      <t>ヒガシネシ</t>
    </rPh>
    <rPh sb="3" eb="5">
      <t>オンセン</t>
    </rPh>
    <rPh sb="5" eb="6">
      <t>マチ</t>
    </rPh>
    <rPh sb="7" eb="9">
      <t>チョウメ</t>
    </rPh>
    <rPh sb="10" eb="11">
      <t>バン</t>
    </rPh>
    <phoneticPr fontId="17"/>
  </si>
  <si>
    <t>東根市神町西３丁目４-６２</t>
    <rPh sb="0" eb="1">
      <t>ヒガシ</t>
    </rPh>
    <rPh sb="1" eb="2">
      <t>ネ</t>
    </rPh>
    <rPh sb="2" eb="3">
      <t>シ</t>
    </rPh>
    <rPh sb="3" eb="5">
      <t>ジンマチ</t>
    </rPh>
    <rPh sb="5" eb="6">
      <t>ニシ</t>
    </rPh>
    <rPh sb="7" eb="9">
      <t>チョウメ</t>
    </rPh>
    <phoneticPr fontId="17"/>
  </si>
  <si>
    <t>東根市神町北４丁目２-３</t>
    <rPh sb="0" eb="1">
      <t>ヒガシ</t>
    </rPh>
    <rPh sb="1" eb="2">
      <t>ネ</t>
    </rPh>
    <rPh sb="2" eb="3">
      <t>シ</t>
    </rPh>
    <rPh sb="3" eb="5">
      <t>ジンマチ</t>
    </rPh>
    <rPh sb="5" eb="6">
      <t>キタ</t>
    </rPh>
    <rPh sb="7" eb="9">
      <t>チョウメ</t>
    </rPh>
    <phoneticPr fontId="17"/>
  </si>
  <si>
    <t>有料老人ホーム　芭蕉</t>
    <rPh sb="0" eb="4">
      <t>ユウリョウロウジン</t>
    </rPh>
    <rPh sb="8" eb="10">
      <t>バショウ</t>
    </rPh>
    <phoneticPr fontId="7"/>
  </si>
  <si>
    <t>尾花沢市大字芦沢１２１６-１</t>
    <rPh sb="0" eb="4">
      <t>オバナザワシ</t>
    </rPh>
    <rPh sb="4" eb="6">
      <t>オオアザ</t>
    </rPh>
    <rPh sb="6" eb="8">
      <t>アシザワ</t>
    </rPh>
    <phoneticPr fontId="7"/>
  </si>
  <si>
    <t>西村山郡大江町左沢５２６</t>
    <rPh sb="0" eb="4">
      <t>ニシムラヤマグン</t>
    </rPh>
    <rPh sb="4" eb="6">
      <t>オオエ</t>
    </rPh>
    <rPh sb="6" eb="7">
      <t>マチ</t>
    </rPh>
    <rPh sb="7" eb="9">
      <t>アテラザワ</t>
    </rPh>
    <phoneticPr fontId="7"/>
  </si>
  <si>
    <t>新庄市住吉町３-３</t>
    <rPh sb="0" eb="2">
      <t>シンジョウ</t>
    </rPh>
    <rPh sb="2" eb="3">
      <t>シ</t>
    </rPh>
    <rPh sb="3" eb="5">
      <t>スミヨシ</t>
    </rPh>
    <rPh sb="5" eb="6">
      <t>マチ</t>
    </rPh>
    <phoneticPr fontId="17"/>
  </si>
  <si>
    <t>新庄市住吉町１-１２</t>
    <rPh sb="0" eb="2">
      <t>シンジョウ</t>
    </rPh>
    <rPh sb="2" eb="3">
      <t>シ</t>
    </rPh>
    <rPh sb="3" eb="5">
      <t>スミヨシ</t>
    </rPh>
    <rPh sb="5" eb="6">
      <t>マチ</t>
    </rPh>
    <phoneticPr fontId="17"/>
  </si>
  <si>
    <t>新庄市大町３-３４</t>
    <rPh sb="0" eb="2">
      <t>シンジョウ</t>
    </rPh>
    <rPh sb="2" eb="3">
      <t>シ</t>
    </rPh>
    <rPh sb="3" eb="5">
      <t>オオマチ</t>
    </rPh>
    <phoneticPr fontId="17"/>
  </si>
  <si>
    <t>新庄市金沢新町２８６４</t>
    <rPh sb="0" eb="3">
      <t>シンジョウシ</t>
    </rPh>
    <rPh sb="3" eb="5">
      <t>カナザワ</t>
    </rPh>
    <rPh sb="5" eb="7">
      <t>シンチョウ</t>
    </rPh>
    <phoneticPr fontId="17"/>
  </si>
  <si>
    <t>新庄市万場町３-２９</t>
    <rPh sb="0" eb="3">
      <t>シンジョウシ</t>
    </rPh>
    <rPh sb="3" eb="5">
      <t>マンバ</t>
    </rPh>
    <rPh sb="5" eb="6">
      <t>マチ</t>
    </rPh>
    <phoneticPr fontId="17"/>
  </si>
  <si>
    <t>新庄市常葉町５-６</t>
    <rPh sb="0" eb="3">
      <t>シンジョウシ</t>
    </rPh>
    <rPh sb="3" eb="4">
      <t>ツネ</t>
    </rPh>
    <rPh sb="4" eb="5">
      <t>ハ</t>
    </rPh>
    <rPh sb="5" eb="6">
      <t>マチ</t>
    </rPh>
    <phoneticPr fontId="17"/>
  </si>
  <si>
    <t>新庄市大字泉田字上村西１２１</t>
    <rPh sb="0" eb="3">
      <t>シンジョウシ</t>
    </rPh>
    <rPh sb="3" eb="5">
      <t>オオアザ</t>
    </rPh>
    <rPh sb="5" eb="7">
      <t>イズミダ</t>
    </rPh>
    <rPh sb="7" eb="8">
      <t>アザ</t>
    </rPh>
    <rPh sb="8" eb="10">
      <t>ウエムラ</t>
    </rPh>
    <rPh sb="10" eb="11">
      <t>ニシ</t>
    </rPh>
    <phoneticPr fontId="7"/>
  </si>
  <si>
    <t>新庄市大字松本３９３-９</t>
    <rPh sb="0" eb="3">
      <t>シンジョウシ</t>
    </rPh>
    <rPh sb="3" eb="5">
      <t>オオアザ</t>
    </rPh>
    <rPh sb="5" eb="7">
      <t>マツモト</t>
    </rPh>
    <phoneticPr fontId="7"/>
  </si>
  <si>
    <t>新庄市小田島町６-６０</t>
    <rPh sb="0" eb="3">
      <t>シンジョウシ</t>
    </rPh>
    <rPh sb="3" eb="6">
      <t>オダシマ</t>
    </rPh>
    <rPh sb="6" eb="7">
      <t>マチ</t>
    </rPh>
    <phoneticPr fontId="7"/>
  </si>
  <si>
    <t>新庄市金沢字下田２３９４-１</t>
    <rPh sb="0" eb="3">
      <t>シンジョウシ</t>
    </rPh>
    <rPh sb="3" eb="5">
      <t>カナザワ</t>
    </rPh>
    <rPh sb="5" eb="6">
      <t>アザ</t>
    </rPh>
    <rPh sb="6" eb="8">
      <t>シモダ</t>
    </rPh>
    <phoneticPr fontId="7"/>
  </si>
  <si>
    <t>神室ふくすけの家（株）</t>
    <rPh sb="0" eb="2">
      <t>カムロ</t>
    </rPh>
    <rPh sb="7" eb="8">
      <t>イエ</t>
    </rPh>
    <rPh sb="9" eb="10">
      <t>カブ</t>
    </rPh>
    <phoneticPr fontId="7"/>
  </si>
  <si>
    <t>最上郡金山町大字金山４６５-３２</t>
    <rPh sb="0" eb="2">
      <t>モガミ</t>
    </rPh>
    <rPh sb="2" eb="3">
      <t>グン</t>
    </rPh>
    <rPh sb="3" eb="6">
      <t>カネヤママチ</t>
    </rPh>
    <rPh sb="6" eb="8">
      <t>オオアザ</t>
    </rPh>
    <rPh sb="8" eb="10">
      <t>キンザン</t>
    </rPh>
    <phoneticPr fontId="17"/>
  </si>
  <si>
    <t>最上郡真室川町大字平岡１６５８-２</t>
    <rPh sb="0" eb="3">
      <t>モガミグン</t>
    </rPh>
    <rPh sb="3" eb="7">
      <t>マムロガワマチ</t>
    </rPh>
    <rPh sb="7" eb="9">
      <t>オオアザ</t>
    </rPh>
    <rPh sb="9" eb="11">
      <t>ヒラオカ</t>
    </rPh>
    <phoneticPr fontId="17"/>
  </si>
  <si>
    <t>メディカルケア・サポート（株）</t>
    <rPh sb="13" eb="14">
      <t>カブ</t>
    </rPh>
    <phoneticPr fontId="7"/>
  </si>
  <si>
    <t>米沢市成島町３丁目２番１２７-１２</t>
    <rPh sb="0" eb="3">
      <t>ヨネザワシ</t>
    </rPh>
    <rPh sb="3" eb="4">
      <t>ナ</t>
    </rPh>
    <rPh sb="4" eb="5">
      <t>シマ</t>
    </rPh>
    <rPh sb="5" eb="6">
      <t>マチ</t>
    </rPh>
    <rPh sb="7" eb="9">
      <t>チョウメ</t>
    </rPh>
    <rPh sb="10" eb="11">
      <t>バン</t>
    </rPh>
    <phoneticPr fontId="7"/>
  </si>
  <si>
    <t>米沢市大町５丁目４－５１</t>
    <rPh sb="6" eb="8">
      <t>チョウメ</t>
    </rPh>
    <phoneticPr fontId="17"/>
  </si>
  <si>
    <t>米沢市矢来３丁目３-６２号</t>
    <rPh sb="6" eb="8">
      <t>チョウメ</t>
    </rPh>
    <phoneticPr fontId="17"/>
  </si>
  <si>
    <t>米沢市舘山１丁目２－１５－３</t>
    <rPh sb="0" eb="3">
      <t>ヨネザワシ</t>
    </rPh>
    <rPh sb="6" eb="8">
      <t>チョウメ</t>
    </rPh>
    <phoneticPr fontId="17"/>
  </si>
  <si>
    <t>米沢市丸の内２丁目３-３</t>
    <rPh sb="0" eb="3">
      <t>ヨネザワシ</t>
    </rPh>
    <rPh sb="3" eb="4">
      <t>マル</t>
    </rPh>
    <rPh sb="5" eb="6">
      <t>ウチ</t>
    </rPh>
    <rPh sb="7" eb="9">
      <t>チョウメ</t>
    </rPh>
    <phoneticPr fontId="17"/>
  </si>
  <si>
    <t>米沢市舘山１丁目２-６-２</t>
    <rPh sb="0" eb="3">
      <t>ヨネザワシ</t>
    </rPh>
    <rPh sb="3" eb="4">
      <t>タテ</t>
    </rPh>
    <rPh sb="4" eb="5">
      <t>ヤマ</t>
    </rPh>
    <rPh sb="6" eb="8">
      <t>チョウメ</t>
    </rPh>
    <phoneticPr fontId="17"/>
  </si>
  <si>
    <t>米沢市東２丁目７－１１４</t>
    <rPh sb="0" eb="3">
      <t>ヨネザワシ</t>
    </rPh>
    <rPh sb="3" eb="4">
      <t>ヒガシ</t>
    </rPh>
    <rPh sb="5" eb="7">
      <t>チョウメ</t>
    </rPh>
    <phoneticPr fontId="17"/>
  </si>
  <si>
    <t>米沢市泉町２丁目１-６</t>
    <rPh sb="0" eb="3">
      <t>ヨネザワシ</t>
    </rPh>
    <rPh sb="3" eb="5">
      <t>イズミチョウ</t>
    </rPh>
    <rPh sb="6" eb="8">
      <t>チョウメ</t>
    </rPh>
    <phoneticPr fontId="17"/>
  </si>
  <si>
    <t>米沢市大町５丁目５-１４</t>
    <rPh sb="0" eb="3">
      <t>ヨネザワシ</t>
    </rPh>
    <rPh sb="6" eb="8">
      <t>チョウメ</t>
    </rPh>
    <phoneticPr fontId="17"/>
  </si>
  <si>
    <t>米沢市大字花沢３０６９-２</t>
    <rPh sb="0" eb="3">
      <t>ヨネザワシ</t>
    </rPh>
    <rPh sb="3" eb="5">
      <t>オオアザ</t>
    </rPh>
    <rPh sb="5" eb="7">
      <t>ハナザワ</t>
    </rPh>
    <phoneticPr fontId="17"/>
  </si>
  <si>
    <t>米沢市中央２丁目６-１８</t>
    <rPh sb="0" eb="3">
      <t>ヨネザワシ</t>
    </rPh>
    <rPh sb="3" eb="5">
      <t>チュウオウ</t>
    </rPh>
    <rPh sb="6" eb="8">
      <t>チョウメ</t>
    </rPh>
    <phoneticPr fontId="17"/>
  </si>
  <si>
    <t>米沢市金池７丁目６-６０</t>
    <rPh sb="0" eb="3">
      <t>ヨネザワシ</t>
    </rPh>
    <rPh sb="3" eb="4">
      <t>カナ</t>
    </rPh>
    <rPh sb="4" eb="5">
      <t>イケ</t>
    </rPh>
    <rPh sb="6" eb="8">
      <t>チョウメ</t>
    </rPh>
    <phoneticPr fontId="17"/>
  </si>
  <si>
    <t>米沢市塩井町塩野１４８２-４</t>
    <rPh sb="0" eb="3">
      <t>ヨネザワシ</t>
    </rPh>
    <rPh sb="3" eb="5">
      <t>シオイ</t>
    </rPh>
    <rPh sb="5" eb="6">
      <t>マチ</t>
    </rPh>
    <rPh sb="6" eb="8">
      <t>シオノ</t>
    </rPh>
    <phoneticPr fontId="17"/>
  </si>
  <si>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7"/>
  </si>
  <si>
    <t>米沢市西大通２丁目２-３０</t>
    <rPh sb="0" eb="3">
      <t>ヨネザワシ</t>
    </rPh>
    <rPh sb="3" eb="4">
      <t>ニシ</t>
    </rPh>
    <rPh sb="4" eb="6">
      <t>オオドオリ</t>
    </rPh>
    <rPh sb="7" eb="9">
      <t>チョウメ</t>
    </rPh>
    <phoneticPr fontId="7"/>
  </si>
  <si>
    <t>米沢市東２丁目２-３２</t>
    <rPh sb="0" eb="3">
      <t>ヨネザワシ</t>
    </rPh>
    <rPh sb="3" eb="4">
      <t>ヒガシ</t>
    </rPh>
    <rPh sb="5" eb="7">
      <t>チョウメ</t>
    </rPh>
    <phoneticPr fontId="7"/>
  </si>
  <si>
    <t>米沢市遠山町１１５５-３</t>
    <rPh sb="0" eb="3">
      <t>ヨネザワシ</t>
    </rPh>
    <rPh sb="3" eb="5">
      <t>トオヤマ</t>
    </rPh>
    <rPh sb="5" eb="6">
      <t>マチ</t>
    </rPh>
    <phoneticPr fontId="7"/>
  </si>
  <si>
    <t>米沢市直江石堤２８-２</t>
    <rPh sb="0" eb="3">
      <t>ヨネザワシ</t>
    </rPh>
    <rPh sb="3" eb="5">
      <t>ナオエ</t>
    </rPh>
    <rPh sb="5" eb="6">
      <t>イシ</t>
    </rPh>
    <rPh sb="6" eb="7">
      <t>ツツミ</t>
    </rPh>
    <phoneticPr fontId="7"/>
  </si>
  <si>
    <t>米沢市松が岬２丁目６-１６</t>
    <rPh sb="0" eb="3">
      <t>ヨネザワシ</t>
    </rPh>
    <rPh sb="3" eb="4">
      <t>マツ</t>
    </rPh>
    <rPh sb="5" eb="6">
      <t>サキ</t>
    </rPh>
    <rPh sb="7" eb="9">
      <t>チョウメ</t>
    </rPh>
    <phoneticPr fontId="7"/>
  </si>
  <si>
    <t>米沢市大字笹野６５６-４</t>
    <rPh sb="0" eb="3">
      <t>ヨネザワシ</t>
    </rPh>
    <rPh sb="3" eb="5">
      <t>オオアザ</t>
    </rPh>
    <rPh sb="5" eb="7">
      <t>ササノ</t>
    </rPh>
    <phoneticPr fontId="7"/>
  </si>
  <si>
    <t>米沢市大字川井３８５３</t>
    <rPh sb="0" eb="3">
      <t>ヨネザワシ</t>
    </rPh>
    <rPh sb="3" eb="5">
      <t>オオアザ</t>
    </rPh>
    <rPh sb="5" eb="7">
      <t>カワイ</t>
    </rPh>
    <phoneticPr fontId="7"/>
  </si>
  <si>
    <t>米沢市春日１丁目４-２７</t>
    <rPh sb="0" eb="3">
      <t>ヨネザワシ</t>
    </rPh>
    <rPh sb="3" eb="5">
      <t>カスガ</t>
    </rPh>
    <rPh sb="6" eb="8">
      <t>チョウメ</t>
    </rPh>
    <phoneticPr fontId="7"/>
  </si>
  <si>
    <t>長井市寺泉３０８１-１</t>
    <rPh sb="0" eb="3">
      <t>ナガイシ</t>
    </rPh>
    <rPh sb="3" eb="5">
      <t>テライズミ</t>
    </rPh>
    <phoneticPr fontId="7"/>
  </si>
  <si>
    <t>長井市九野本５４６１-５</t>
    <rPh sb="0" eb="3">
      <t>ナガイシ</t>
    </rPh>
    <rPh sb="3" eb="5">
      <t>クノ</t>
    </rPh>
    <rPh sb="5" eb="6">
      <t>ホン</t>
    </rPh>
    <phoneticPr fontId="12"/>
  </si>
  <si>
    <t>長井市平山９１１-１６</t>
    <rPh sb="0" eb="3">
      <t>ナガイシ</t>
    </rPh>
    <rPh sb="3" eb="5">
      <t>ヒラヤマ</t>
    </rPh>
    <phoneticPr fontId="12"/>
  </si>
  <si>
    <t>長井市台町２３-２５</t>
    <rPh sb="0" eb="3">
      <t>ナガイシ</t>
    </rPh>
    <rPh sb="3" eb="5">
      <t>ダイマチ</t>
    </rPh>
    <phoneticPr fontId="7"/>
  </si>
  <si>
    <t>長井市平山２７８２</t>
    <rPh sb="0" eb="3">
      <t>ナガイシ</t>
    </rPh>
    <rPh sb="3" eb="5">
      <t>ヒラヤマ</t>
    </rPh>
    <phoneticPr fontId="7"/>
  </si>
  <si>
    <t>南陽市椚塚１４１０</t>
    <rPh sb="0" eb="3">
      <t>ナンヨウシ</t>
    </rPh>
    <rPh sb="3" eb="4">
      <t>クヌギ</t>
    </rPh>
    <rPh sb="4" eb="5">
      <t>ツカ</t>
    </rPh>
    <phoneticPr fontId="7"/>
  </si>
  <si>
    <t>南陽市池黒１５８７-１</t>
    <rPh sb="0" eb="3">
      <t>ナンヨウシ</t>
    </rPh>
    <rPh sb="3" eb="4">
      <t>イケ</t>
    </rPh>
    <rPh sb="4" eb="5">
      <t>グロ</t>
    </rPh>
    <phoneticPr fontId="17"/>
  </si>
  <si>
    <t>南陽市萩生田１１１４-５</t>
    <rPh sb="0" eb="3">
      <t>ナンヨウシ</t>
    </rPh>
    <rPh sb="3" eb="6">
      <t>ハギウダ</t>
    </rPh>
    <phoneticPr fontId="7"/>
  </si>
  <si>
    <t>東置賜郡高畠町大字福沢５６４</t>
    <rPh sb="0" eb="1">
      <t>ヒガシ</t>
    </rPh>
    <rPh sb="1" eb="2">
      <t>オ</t>
    </rPh>
    <rPh sb="2" eb="3">
      <t>タマワ</t>
    </rPh>
    <rPh sb="3" eb="4">
      <t>グン</t>
    </rPh>
    <rPh sb="4" eb="7">
      <t>タカハタマチ</t>
    </rPh>
    <rPh sb="7" eb="9">
      <t>オオアザ</t>
    </rPh>
    <rPh sb="9" eb="11">
      <t>フクザワ</t>
    </rPh>
    <phoneticPr fontId="7"/>
  </si>
  <si>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7"/>
  </si>
  <si>
    <t>東置賜郡高畠町大字深沼１８１７-１</t>
    <rPh sb="0" eb="4">
      <t>ヒガシオキタマグン</t>
    </rPh>
    <rPh sb="4" eb="6">
      <t>タカハタ</t>
    </rPh>
    <rPh sb="6" eb="7">
      <t>マチ</t>
    </rPh>
    <rPh sb="7" eb="9">
      <t>オオアザ</t>
    </rPh>
    <rPh sb="9" eb="10">
      <t>フカ</t>
    </rPh>
    <rPh sb="10" eb="11">
      <t>ヌマ</t>
    </rPh>
    <phoneticPr fontId="7"/>
  </si>
  <si>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7"/>
  </si>
  <si>
    <t>西置賜郡飯豊町萩生
４２８４－３　２F</t>
    <rPh sb="0" eb="1">
      <t>ニシ</t>
    </rPh>
    <rPh sb="1" eb="3">
      <t>オイタマ</t>
    </rPh>
    <rPh sb="3" eb="4">
      <t>グン</t>
    </rPh>
    <rPh sb="4" eb="7">
      <t>イイデマチ</t>
    </rPh>
    <rPh sb="7" eb="8">
      <t>ハギ</t>
    </rPh>
    <rPh sb="8" eb="9">
      <t>ウ</t>
    </rPh>
    <phoneticPr fontId="17"/>
  </si>
  <si>
    <t>鶴岡市稲生１丁目３-５</t>
    <rPh sb="0" eb="3">
      <t>ツルオカシ</t>
    </rPh>
    <rPh sb="3" eb="5">
      <t>イナオイ</t>
    </rPh>
    <rPh sb="6" eb="8">
      <t>チョウメ</t>
    </rPh>
    <phoneticPr fontId="17"/>
  </si>
  <si>
    <t>ライフサポートハウス千寿</t>
    <rPh sb="10" eb="11">
      <t>セン</t>
    </rPh>
    <rPh sb="11" eb="12">
      <t>コトブキ</t>
    </rPh>
    <phoneticPr fontId="12"/>
  </si>
  <si>
    <t>住宅型有料老人ホーム
サポートタウンにしめ</t>
    <rPh sb="0" eb="7">
      <t>ジュウタクガタユウリョウロウジン</t>
    </rPh>
    <phoneticPr fontId="7"/>
  </si>
  <si>
    <t>鶴岡市西目１２３-８</t>
    <rPh sb="0" eb="3">
      <t>ツルオカシ</t>
    </rPh>
    <rPh sb="3" eb="4">
      <t>ニシ</t>
    </rPh>
    <rPh sb="4" eb="5">
      <t>メ</t>
    </rPh>
    <phoneticPr fontId="12"/>
  </si>
  <si>
    <t>虹の家 こころ</t>
    <rPh sb="0" eb="1">
      <t>ニジ</t>
    </rPh>
    <rPh sb="2" eb="3">
      <t>イエ</t>
    </rPh>
    <phoneticPr fontId="17"/>
  </si>
  <si>
    <t>鶴岡市日枝字海老島３６-４</t>
    <rPh sb="0" eb="3">
      <t>ツルオカシ</t>
    </rPh>
    <rPh sb="3" eb="4">
      <t>ヒ</t>
    </rPh>
    <rPh sb="4" eb="5">
      <t>エダ</t>
    </rPh>
    <rPh sb="5" eb="6">
      <t>アザ</t>
    </rPh>
    <rPh sb="6" eb="8">
      <t>エビ</t>
    </rPh>
    <rPh sb="8" eb="9">
      <t>シマ</t>
    </rPh>
    <phoneticPr fontId="17"/>
  </si>
  <si>
    <t>鶴岡市熊出字日鑓３１-３</t>
    <rPh sb="0" eb="2">
      <t>ツルオカ</t>
    </rPh>
    <rPh sb="2" eb="3">
      <t>シ</t>
    </rPh>
    <rPh sb="3" eb="4">
      <t>クマ</t>
    </rPh>
    <rPh sb="4" eb="5">
      <t>デ</t>
    </rPh>
    <rPh sb="5" eb="6">
      <t>アザ</t>
    </rPh>
    <rPh sb="6" eb="7">
      <t>ヒ</t>
    </rPh>
    <rPh sb="7" eb="8">
      <t>ヤリ</t>
    </rPh>
    <phoneticPr fontId="12"/>
  </si>
  <si>
    <t>鶴岡市稲生１丁目３-４５</t>
    <rPh sb="0" eb="2">
      <t>ツルオカ</t>
    </rPh>
    <rPh sb="2" eb="3">
      <t>シ</t>
    </rPh>
    <rPh sb="3" eb="4">
      <t>イネ</t>
    </rPh>
    <rPh sb="4" eb="5">
      <t>イ</t>
    </rPh>
    <rPh sb="6" eb="8">
      <t>チョウメ</t>
    </rPh>
    <phoneticPr fontId="12"/>
  </si>
  <si>
    <t>鶴岡市みどり町２２-４０</t>
    <rPh sb="0" eb="3">
      <t>ツルオカシ</t>
    </rPh>
    <rPh sb="6" eb="7">
      <t>チョウ</t>
    </rPh>
    <phoneticPr fontId="17"/>
  </si>
  <si>
    <t>鶴岡市下山添字中通４０-１</t>
    <rPh sb="0" eb="3">
      <t>ツルオカシ</t>
    </rPh>
    <rPh sb="3" eb="5">
      <t>シモヤマ</t>
    </rPh>
    <rPh sb="5" eb="6">
      <t>ソ</t>
    </rPh>
    <rPh sb="6" eb="7">
      <t>アザ</t>
    </rPh>
    <rPh sb="7" eb="9">
      <t>ナカドオリ</t>
    </rPh>
    <phoneticPr fontId="17"/>
  </si>
  <si>
    <t>鶴岡市田川字八幡２１２</t>
    <rPh sb="0" eb="3">
      <t>ツルオカシ</t>
    </rPh>
    <rPh sb="3" eb="5">
      <t>タガワ</t>
    </rPh>
    <rPh sb="5" eb="6">
      <t>アザ</t>
    </rPh>
    <rPh sb="6" eb="8">
      <t>ヤワタ</t>
    </rPh>
    <phoneticPr fontId="7"/>
  </si>
  <si>
    <t>酒田市東泉町３丁目２－１１</t>
    <rPh sb="0" eb="2">
      <t>サカタ</t>
    </rPh>
    <rPh sb="2" eb="3">
      <t>シ</t>
    </rPh>
    <rPh sb="3" eb="6">
      <t>ヒガシイズミチョウ</t>
    </rPh>
    <rPh sb="7" eb="9">
      <t>チョウメ</t>
    </rPh>
    <phoneticPr fontId="12"/>
  </si>
  <si>
    <t>酒田市泉町９-１９</t>
    <rPh sb="0" eb="3">
      <t>サカタシ</t>
    </rPh>
    <rPh sb="3" eb="5">
      <t>イズミチョウ</t>
    </rPh>
    <phoneticPr fontId="17"/>
  </si>
  <si>
    <t>酒田市亀ヶ崎４丁目１１-５</t>
    <rPh sb="0" eb="3">
      <t>サカタシ</t>
    </rPh>
    <rPh sb="3" eb="6">
      <t>カメガサキ</t>
    </rPh>
    <rPh sb="7" eb="9">
      <t>チョウメ</t>
    </rPh>
    <phoneticPr fontId="7"/>
  </si>
  <si>
    <t>酒田市若宮町２丁目２-２９</t>
    <rPh sb="0" eb="3">
      <t>サカタシ</t>
    </rPh>
    <rPh sb="3" eb="5">
      <t>ワカミヤ</t>
    </rPh>
    <rPh sb="5" eb="6">
      <t>マチ</t>
    </rPh>
    <rPh sb="7" eb="9">
      <t>チョウメ</t>
    </rPh>
    <phoneticPr fontId="17"/>
  </si>
  <si>
    <t>酒田市麓字横道１０-８</t>
    <rPh sb="0" eb="3">
      <t>サカタシ</t>
    </rPh>
    <rPh sb="3" eb="4">
      <t>フモト</t>
    </rPh>
    <rPh sb="4" eb="5">
      <t>アザ</t>
    </rPh>
    <rPh sb="5" eb="7">
      <t>ヨコミチ</t>
    </rPh>
    <phoneticPr fontId="17"/>
  </si>
  <si>
    <t>酒田市山寺字宅地１５９</t>
    <rPh sb="0" eb="3">
      <t>サカタシ</t>
    </rPh>
    <rPh sb="3" eb="5">
      <t>ヤマデラ</t>
    </rPh>
    <rPh sb="5" eb="6">
      <t>アザ</t>
    </rPh>
    <rPh sb="6" eb="8">
      <t>タクチ</t>
    </rPh>
    <phoneticPr fontId="10"/>
  </si>
  <si>
    <t>酒田市駅東２丁目３－６</t>
    <rPh sb="0" eb="3">
      <t>サカタシ</t>
    </rPh>
    <rPh sb="3" eb="4">
      <t>エキ</t>
    </rPh>
    <rPh sb="4" eb="5">
      <t>ヒガシ</t>
    </rPh>
    <rPh sb="6" eb="8">
      <t>チョウメ</t>
    </rPh>
    <phoneticPr fontId="17"/>
  </si>
  <si>
    <t>酒田市船場町１丁目９-１０</t>
    <rPh sb="0" eb="3">
      <t>サカタシ</t>
    </rPh>
    <rPh sb="3" eb="5">
      <t>フナバ</t>
    </rPh>
    <rPh sb="5" eb="6">
      <t>マチ</t>
    </rPh>
    <rPh sb="7" eb="9">
      <t>チョウメ</t>
    </rPh>
    <rPh sb="8" eb="9">
      <t>メ</t>
    </rPh>
    <phoneticPr fontId="17"/>
  </si>
  <si>
    <t>酒田市東町１丁目１５-２５</t>
    <rPh sb="0" eb="2">
      <t>サカタ</t>
    </rPh>
    <rPh sb="2" eb="3">
      <t>シ</t>
    </rPh>
    <rPh sb="3" eb="5">
      <t>アズママチ</t>
    </rPh>
    <rPh sb="6" eb="8">
      <t>チョウメ</t>
    </rPh>
    <phoneticPr fontId="17"/>
  </si>
  <si>
    <t>酒田市東泉町５丁目５-６</t>
    <rPh sb="0" eb="3">
      <t>サカタシ</t>
    </rPh>
    <rPh sb="3" eb="6">
      <t>ヒガシイズミチョウ</t>
    </rPh>
    <rPh sb="7" eb="9">
      <t>チョウメ</t>
    </rPh>
    <phoneticPr fontId="17"/>
  </si>
  <si>
    <t>ケアサポートひばり（有）</t>
    <rPh sb="10" eb="11">
      <t>ユウ</t>
    </rPh>
    <phoneticPr fontId="17"/>
  </si>
  <si>
    <t>酒田市こあら３丁目６-１９</t>
    <rPh sb="0" eb="3">
      <t>サカタシ</t>
    </rPh>
    <rPh sb="7" eb="9">
      <t>チョウメ</t>
    </rPh>
    <phoneticPr fontId="17"/>
  </si>
  <si>
    <t>酒田市こあら２丁目４-６</t>
    <rPh sb="0" eb="3">
      <t>サカタシ</t>
    </rPh>
    <rPh sb="7" eb="9">
      <t>チョウメ</t>
    </rPh>
    <phoneticPr fontId="17"/>
  </si>
  <si>
    <t>酒田市こがね町１丁目２２-３</t>
    <rPh sb="0" eb="3">
      <t>サカタシ</t>
    </rPh>
    <rPh sb="6" eb="7">
      <t>チョウ</t>
    </rPh>
    <rPh sb="8" eb="10">
      <t>チョウメ</t>
    </rPh>
    <phoneticPr fontId="7"/>
  </si>
  <si>
    <t>酒田市東泉町５丁目５-１</t>
    <rPh sb="0" eb="3">
      <t>サカタシ</t>
    </rPh>
    <rPh sb="3" eb="4">
      <t>ヒガシ</t>
    </rPh>
    <rPh sb="4" eb="5">
      <t>イズミ</t>
    </rPh>
    <rPh sb="5" eb="6">
      <t>マチ</t>
    </rPh>
    <rPh sb="7" eb="9">
      <t>チョウメ</t>
    </rPh>
    <phoneticPr fontId="7"/>
  </si>
  <si>
    <t>有料老人ホーム　さとわの家</t>
    <rPh sb="0" eb="4">
      <t>ユウリョウロウジン</t>
    </rPh>
    <rPh sb="12" eb="13">
      <t>イエ</t>
    </rPh>
    <phoneticPr fontId="7"/>
  </si>
  <si>
    <t>酒田市こあら３丁目３-９</t>
    <rPh sb="0" eb="3">
      <t>サカタシ</t>
    </rPh>
    <rPh sb="7" eb="9">
      <t>チョウメ</t>
    </rPh>
    <phoneticPr fontId="7"/>
  </si>
  <si>
    <t>酒田市中町３丁目２-２１</t>
    <rPh sb="0" eb="3">
      <t>サカタシ</t>
    </rPh>
    <rPh sb="3" eb="5">
      <t>ナカマチ</t>
    </rPh>
    <rPh sb="6" eb="8">
      <t>チョウメ</t>
    </rPh>
    <phoneticPr fontId="7"/>
  </si>
  <si>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7"/>
  </si>
  <si>
    <t>東田川郡庄内町余目字猿田７-２</t>
    <rPh sb="0" eb="4">
      <t>ヒガシタガワグン</t>
    </rPh>
    <rPh sb="4" eb="6">
      <t>ショウナイ</t>
    </rPh>
    <rPh sb="6" eb="7">
      <t>マチ</t>
    </rPh>
    <rPh sb="7" eb="9">
      <t>アマルメ</t>
    </rPh>
    <rPh sb="9" eb="10">
      <t>アザ</t>
    </rPh>
    <rPh sb="10" eb="12">
      <t>サルタ</t>
    </rPh>
    <phoneticPr fontId="7"/>
  </si>
  <si>
    <t>住宅型有料老人ホーム「のどか」</t>
    <rPh sb="0" eb="2">
      <t>ジュウタク</t>
    </rPh>
    <rPh sb="2" eb="3">
      <t>ガタ</t>
    </rPh>
    <rPh sb="3" eb="5">
      <t>ユウリョウ</t>
    </rPh>
    <rPh sb="5" eb="7">
      <t>ロウジン</t>
    </rPh>
    <phoneticPr fontId="17"/>
  </si>
  <si>
    <t>飽海郡遊佐町庄泉字大谷地４６７</t>
    <rPh sb="0" eb="3">
      <t>アクミグン</t>
    </rPh>
    <rPh sb="3" eb="6">
      <t>ユザマチ</t>
    </rPh>
    <rPh sb="6" eb="8">
      <t>ショウイズミ</t>
    </rPh>
    <rPh sb="8" eb="9">
      <t>アザ</t>
    </rPh>
    <rPh sb="9" eb="11">
      <t>オオヤ</t>
    </rPh>
    <rPh sb="11" eb="12">
      <t>チ</t>
    </rPh>
    <phoneticPr fontId="17"/>
  </si>
  <si>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7"/>
  </si>
  <si>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7"/>
  </si>
  <si>
    <t>オープンハウス奏ホーム
「ひいらぎ別棟」</t>
    <rPh sb="7" eb="8">
      <t>カナ</t>
    </rPh>
    <rPh sb="17" eb="19">
      <t>ベツムネ</t>
    </rPh>
    <phoneticPr fontId="17"/>
  </si>
  <si>
    <t>鶴岡市藤沢字石渡１５－１６</t>
    <rPh sb="0" eb="3">
      <t>ツルオカシ</t>
    </rPh>
    <rPh sb="3" eb="5">
      <t>フジサワ</t>
    </rPh>
    <rPh sb="5" eb="6">
      <t>アザ</t>
    </rPh>
    <rPh sb="6" eb="8">
      <t>イシワタリ</t>
    </rPh>
    <phoneticPr fontId="17"/>
  </si>
  <si>
    <t>有料老人ホーム　ゆい</t>
    <rPh sb="0" eb="4">
      <t>ユウリョウロウジン</t>
    </rPh>
    <phoneticPr fontId="7"/>
  </si>
  <si>
    <t>酒田市臼ケ沢字池田通122番地</t>
    <rPh sb="0" eb="3">
      <t>サカタシ</t>
    </rPh>
    <rPh sb="3" eb="6">
      <t>ウスガサワ</t>
    </rPh>
    <rPh sb="6" eb="7">
      <t>アザ</t>
    </rPh>
    <rPh sb="7" eb="9">
      <t>イケダ</t>
    </rPh>
    <rPh sb="9" eb="10">
      <t>ドオリ</t>
    </rPh>
    <rPh sb="13" eb="15">
      <t>バンチ</t>
    </rPh>
    <phoneticPr fontId="7"/>
  </si>
  <si>
    <t>酒田市</t>
    <rPh sb="0" eb="2">
      <t>サカタ</t>
    </rPh>
    <rPh sb="2" eb="3">
      <t>シ</t>
    </rPh>
    <phoneticPr fontId="7"/>
  </si>
  <si>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7"/>
  </si>
  <si>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7"/>
  </si>
  <si>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7"/>
  </si>
  <si>
    <t>戸</t>
    <rPh sb="0" eb="1">
      <t>コ</t>
    </rPh>
    <phoneticPr fontId="7"/>
  </si>
  <si>
    <t>合       計</t>
    <rPh sb="0" eb="1">
      <t>ゴウ</t>
    </rPh>
    <rPh sb="8" eb="9">
      <t>ケイ</t>
    </rPh>
    <phoneticPr fontId="7"/>
  </si>
  <si>
    <t>戸</t>
  </si>
  <si>
    <t>箇所</t>
  </si>
  <si>
    <t>庄内地区小計</t>
    <rPh sb="0" eb="2">
      <t>ショウナイ</t>
    </rPh>
    <phoneticPr fontId="7"/>
  </si>
  <si>
    <t>×</t>
  </si>
  <si>
    <t>賃貸借</t>
    <rPh sb="0" eb="2">
      <t>チンタイ</t>
    </rPh>
    <phoneticPr fontId="17"/>
  </si>
  <si>
    <t>未定</t>
    <rPh sb="0" eb="2">
      <t>ミテイ</t>
    </rPh>
    <phoneticPr fontId="7"/>
  </si>
  <si>
    <t>998-0842</t>
  </si>
  <si>
    <t>丸岡医院</t>
  </si>
  <si>
    <t>医</t>
  </si>
  <si>
    <t>0234-43-6955</t>
  </si>
  <si>
    <t>酒田市牧曽根宮ノ越92番地3</t>
  </si>
  <si>
    <t>999-8166</t>
  </si>
  <si>
    <t>松与</t>
    <rPh sb="0" eb="1">
      <t>マツ</t>
    </rPh>
    <rPh sb="1" eb="2">
      <t>ヨ</t>
    </rPh>
    <phoneticPr fontId="7"/>
  </si>
  <si>
    <t>0235-29-3586</t>
  </si>
  <si>
    <t>0235-33-8834</t>
  </si>
  <si>
    <t>鶴岡市切添町５－８</t>
  </si>
  <si>
    <t>いぶき会</t>
    <rPh sb="3" eb="4">
      <t>カイ</t>
    </rPh>
    <phoneticPr fontId="7"/>
  </si>
  <si>
    <t>サービス付き高齢者向け住宅宝寿園</t>
    <rPh sb="13" eb="14">
      <t>ホウ</t>
    </rPh>
    <rPh sb="14" eb="15">
      <t>ジュ</t>
    </rPh>
    <rPh sb="15" eb="16">
      <t>エン</t>
    </rPh>
    <phoneticPr fontId="7"/>
  </si>
  <si>
    <t>貸借権</t>
  </si>
  <si>
    <t>0235-29-2684</t>
  </si>
  <si>
    <t>0235-33-8107</t>
  </si>
  <si>
    <t>鶴岡市陽光町9番20号</t>
  </si>
  <si>
    <t>997-0827</t>
  </si>
  <si>
    <t>一幸会</t>
    <rPh sb="0" eb="1">
      <t>ヒト</t>
    </rPh>
    <rPh sb="1" eb="2">
      <t>サイワ</t>
    </rPh>
    <rPh sb="2" eb="3">
      <t>カイ</t>
    </rPh>
    <phoneticPr fontId="7"/>
  </si>
  <si>
    <t>さん・陽光</t>
    <rPh sb="3" eb="5">
      <t>ヨウコウ</t>
    </rPh>
    <phoneticPr fontId="7"/>
  </si>
  <si>
    <t>賃貸借</t>
    <rPh sb="0" eb="3">
      <t>チンタイシャク</t>
    </rPh>
    <phoneticPr fontId="7"/>
  </si>
  <si>
    <t>0234-22-3053</t>
  </si>
  <si>
    <t>0234-22-3055</t>
  </si>
  <si>
    <t>酒田市中町一丁目10番16号</t>
  </si>
  <si>
    <t>福祉のひろば</t>
    <rPh sb="0" eb="2">
      <t>フクシ</t>
    </rPh>
    <phoneticPr fontId="7"/>
  </si>
  <si>
    <t>てとて中町</t>
    <rPh sb="3" eb="5">
      <t>ナカマチ</t>
    </rPh>
    <phoneticPr fontId="7"/>
  </si>
  <si>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</si>
  <si>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</si>
  <si>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</si>
  <si>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7"/>
  </si>
  <si>
    <t>イデアルファーロ（株）</t>
    <rPh sb="9" eb="10">
      <t>カブ</t>
    </rPh>
    <phoneticPr fontId="7"/>
  </si>
  <si>
    <t>新未来創造館</t>
    <rPh sb="0" eb="1">
      <t>シン</t>
    </rPh>
    <rPh sb="1" eb="3">
      <t>ミライ</t>
    </rPh>
    <rPh sb="3" eb="5">
      <t>ソウゾウ</t>
    </rPh>
    <rPh sb="5" eb="6">
      <t>カン</t>
    </rPh>
    <phoneticPr fontId="7"/>
  </si>
  <si>
    <t>0235-64-0728</t>
  </si>
  <si>
    <t>0235-64-1662</t>
  </si>
  <si>
    <t>鶴岡市友江字川向６１－７</t>
    <rPh sb="0" eb="3">
      <t>ツルオカシ</t>
    </rPh>
    <rPh sb="3" eb="5">
      <t>トモエ</t>
    </rPh>
    <rPh sb="5" eb="6">
      <t>アザ</t>
    </rPh>
    <rPh sb="6" eb="8">
      <t>カワムカイ</t>
    </rPh>
    <phoneticPr fontId="7"/>
  </si>
  <si>
    <t>サードステージ（株）</t>
    <rPh sb="8" eb="9">
      <t>カブ</t>
    </rPh>
    <phoneticPr fontId="7"/>
  </si>
  <si>
    <t>賃貸借</t>
  </si>
  <si>
    <t>酒田市泉町8番地11号</t>
    <rPh sb="0" eb="3">
      <t>サカタシ</t>
    </rPh>
    <rPh sb="3" eb="4">
      <t>イズミ</t>
    </rPh>
    <rPh sb="4" eb="5">
      <t>チョウ</t>
    </rPh>
    <rPh sb="6" eb="8">
      <t>バンチ</t>
    </rPh>
    <rPh sb="10" eb="11">
      <t>ゴウ</t>
    </rPh>
    <phoneticPr fontId="7"/>
  </si>
  <si>
    <t>高橋建築（株）</t>
    <rPh sb="0" eb="2">
      <t>タカハシ</t>
    </rPh>
    <rPh sb="2" eb="4">
      <t>ケンチク</t>
    </rPh>
    <rPh sb="5" eb="6">
      <t>カブ</t>
    </rPh>
    <phoneticPr fontId="7"/>
  </si>
  <si>
    <t>シニアガーデン　泉</t>
    <rPh sb="8" eb="9">
      <t>イズミ</t>
    </rPh>
    <phoneticPr fontId="7"/>
  </si>
  <si>
    <t>酒田市東両羽町6-2</t>
    <rPh sb="3" eb="4">
      <t>ヒガシ</t>
    </rPh>
    <rPh sb="4" eb="5">
      <t>リョウ</t>
    </rPh>
    <rPh sb="5" eb="6">
      <t>ウ</t>
    </rPh>
    <rPh sb="6" eb="7">
      <t>チョウ</t>
    </rPh>
    <phoneticPr fontId="7"/>
  </si>
  <si>
    <t>高齢者ホームシニアガーデンそよかぜ３号館</t>
    <rPh sb="18" eb="20">
      <t>ゴウカン</t>
    </rPh>
    <phoneticPr fontId="7"/>
  </si>
  <si>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</si>
  <si>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</si>
  <si>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</si>
  <si>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</si>
  <si>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</si>
  <si>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</si>
  <si>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</si>
  <si>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</si>
  <si>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</si>
  <si>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</si>
  <si>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</si>
  <si>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</si>
  <si>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</si>
  <si>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</si>
  <si>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</si>
  <si>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</si>
  <si>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</si>
  <si>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</si>
  <si>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</si>
  <si>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</si>
  <si>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</si>
  <si>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</si>
  <si>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</si>
  <si>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7"/>
  </si>
  <si>
    <t>シニア・ライフ・サポート・マンション　瑞穂の郷　本館</t>
    <rPh sb="24" eb="26">
      <t>ホンカン</t>
    </rPh>
    <phoneticPr fontId="7"/>
  </si>
  <si>
    <t>置賜地区小計</t>
    <rPh sb="0" eb="2">
      <t>オキタマ</t>
    </rPh>
    <rPh sb="2" eb="4">
      <t>チク</t>
    </rPh>
    <rPh sb="4" eb="5">
      <t>ショウ</t>
    </rPh>
    <rPh sb="5" eb="6">
      <t>ケイ</t>
    </rPh>
    <phoneticPr fontId="7"/>
  </si>
  <si>
    <t>米沢市駅前1丁目1-111</t>
    <rPh sb="0" eb="3">
      <t>ヨネザワシ</t>
    </rPh>
    <rPh sb="3" eb="5">
      <t>エキマエ</t>
    </rPh>
    <rPh sb="6" eb="8">
      <t>チョウメ</t>
    </rPh>
    <phoneticPr fontId="7"/>
  </si>
  <si>
    <t>置賜</t>
    <rPh sb="0" eb="1">
      <t>オキ</t>
    </rPh>
    <rPh sb="1" eb="2">
      <t>タマ</t>
    </rPh>
    <phoneticPr fontId="7"/>
  </si>
  <si>
    <t>米沢市中央七丁目4番37号</t>
    <rPh sb="0" eb="3">
      <t>ヨネザワシ</t>
    </rPh>
    <rPh sb="3" eb="5">
      <t>チュウオウ</t>
    </rPh>
    <rPh sb="5" eb="8">
      <t>ナナチョウメ</t>
    </rPh>
    <rPh sb="9" eb="10">
      <t>バン</t>
    </rPh>
    <rPh sb="12" eb="13">
      <t>ゴウ</t>
    </rPh>
    <phoneticPr fontId="7"/>
  </si>
  <si>
    <t>サービス付き高齢者向け住宅奏で館</t>
    <rPh sb="4" eb="5">
      <t>ツ</t>
    </rPh>
    <rPh sb="6" eb="9">
      <t>コウレイシャ</t>
    </rPh>
    <rPh sb="9" eb="10">
      <t>ム</t>
    </rPh>
    <rPh sb="11" eb="13">
      <t>ジュウタク</t>
    </rPh>
    <rPh sb="13" eb="14">
      <t>カナ</t>
    </rPh>
    <rPh sb="15" eb="16">
      <t>カン</t>
    </rPh>
    <phoneticPr fontId="7"/>
  </si>
  <si>
    <t xml:space="preserve">置賜
</t>
    <rPh sb="0" eb="2">
      <t>オイタマ</t>
    </rPh>
    <phoneticPr fontId="17"/>
  </si>
  <si>
    <t>米沢市下花沢三丁目9番52号</t>
    <rPh sb="0" eb="3">
      <t>ヨネザワシ</t>
    </rPh>
    <rPh sb="3" eb="4">
      <t>シタ</t>
    </rPh>
    <rPh sb="4" eb="6">
      <t>ハナザワ</t>
    </rPh>
    <rPh sb="6" eb="9">
      <t>サンチョウメ</t>
    </rPh>
    <rPh sb="10" eb="11">
      <t>バン</t>
    </rPh>
    <rPh sb="13" eb="14">
      <t>ゴウ</t>
    </rPh>
    <phoneticPr fontId="6"/>
  </si>
  <si>
    <t>株</t>
    <rPh sb="0" eb="1">
      <t>カブ</t>
    </rPh>
    <phoneticPr fontId="6"/>
  </si>
  <si>
    <t>ココロハウス米沢</t>
    <rPh sb="6" eb="8">
      <t>ヨネザワ</t>
    </rPh>
    <phoneticPr fontId="7"/>
  </si>
  <si>
    <t>米沢市大字塩野2755番地の3</t>
    <rPh sb="0" eb="3">
      <t>ヨネザワシ</t>
    </rPh>
    <rPh sb="3" eb="5">
      <t>オオアザ</t>
    </rPh>
    <rPh sb="5" eb="7">
      <t>シオノ</t>
    </rPh>
    <rPh sb="11" eb="13">
      <t>バンチ</t>
    </rPh>
    <phoneticPr fontId="6"/>
  </si>
  <si>
    <t>三友堂病院</t>
    <rPh sb="0" eb="1">
      <t>サン</t>
    </rPh>
    <rPh sb="1" eb="2">
      <t>トモ</t>
    </rPh>
    <rPh sb="2" eb="3">
      <t>ドウ</t>
    </rPh>
    <rPh sb="3" eb="5">
      <t>ビョウイン</t>
    </rPh>
    <phoneticPr fontId="7"/>
  </si>
  <si>
    <t>一財</t>
    <rPh sb="0" eb="1">
      <t>イチ</t>
    </rPh>
    <rPh sb="1" eb="2">
      <t>ザイ</t>
    </rPh>
    <phoneticPr fontId="6"/>
  </si>
  <si>
    <t>サービス付き高齢者向け住宅　 
おたかぽっぽ</t>
    <rPh sb="4" eb="5">
      <t>ツキ</t>
    </rPh>
    <rPh sb="6" eb="9">
      <t>コウレイシャ</t>
    </rPh>
    <rPh sb="9" eb="10">
      <t>ム</t>
    </rPh>
    <rPh sb="11" eb="13">
      <t>ジュウタク</t>
    </rPh>
    <phoneticPr fontId="6"/>
  </si>
  <si>
    <t>最上地区小計</t>
    <rPh sb="0" eb="2">
      <t>モガミ</t>
    </rPh>
    <rPh sb="2" eb="4">
      <t>チク</t>
    </rPh>
    <rPh sb="4" eb="5">
      <t>ショウ</t>
    </rPh>
    <rPh sb="5" eb="6">
      <t>ケイ</t>
    </rPh>
    <phoneticPr fontId="7"/>
  </si>
  <si>
    <t>利用権</t>
    <rPh sb="0" eb="3">
      <t>リヨウケン</t>
    </rPh>
    <phoneticPr fontId="7"/>
  </si>
  <si>
    <t>996-0027</t>
  </si>
  <si>
    <t>サービス付き高齢者向け住宅　
日和弐番館</t>
    <rPh sb="15" eb="17">
      <t>ヒヨリ</t>
    </rPh>
    <rPh sb="17" eb="19">
      <t>ニバン</t>
    </rPh>
    <rPh sb="19" eb="20">
      <t>カン</t>
    </rPh>
    <phoneticPr fontId="7"/>
  </si>
  <si>
    <t>村山地区小計</t>
    <rPh sb="0" eb="2">
      <t>ムラヤマ</t>
    </rPh>
    <rPh sb="2" eb="4">
      <t>チク</t>
    </rPh>
    <rPh sb="4" eb="5">
      <t>ショウ</t>
    </rPh>
    <rPh sb="5" eb="6">
      <t>ケイ</t>
    </rPh>
    <phoneticPr fontId="7"/>
  </si>
  <si>
    <t>0237-53-6976</t>
  </si>
  <si>
    <t>北村山郡大石田町大字大石田字上ノ原乙
５８５－１</t>
    <rPh sb="0" eb="1">
      <t>キタ</t>
    </rPh>
    <rPh sb="1" eb="3">
      <t>ムラヤマ</t>
    </rPh>
    <rPh sb="3" eb="4">
      <t>グン</t>
    </rPh>
    <rPh sb="4" eb="7">
      <t>オオイシダ</t>
    </rPh>
    <rPh sb="7" eb="8">
      <t>マチ</t>
    </rPh>
    <rPh sb="8" eb="10">
      <t>オオアザ</t>
    </rPh>
    <rPh sb="10" eb="13">
      <t>オオイシダ</t>
    </rPh>
    <rPh sb="13" eb="14">
      <t>アザ</t>
    </rPh>
    <rPh sb="14" eb="15">
      <t>ウエ</t>
    </rPh>
    <rPh sb="16" eb="17">
      <t>ハラ</t>
    </rPh>
    <rPh sb="17" eb="18">
      <t>オツ</t>
    </rPh>
    <phoneticPr fontId="7"/>
  </si>
  <si>
    <t>友企画</t>
    <rPh sb="0" eb="1">
      <t>ユウ</t>
    </rPh>
    <rPh sb="1" eb="3">
      <t>キカク</t>
    </rPh>
    <phoneticPr fontId="7"/>
  </si>
  <si>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7"/>
  </si>
  <si>
    <t>ココロハウス河北</t>
    <rPh sb="6" eb="8">
      <t>カホク</t>
    </rPh>
    <phoneticPr fontId="7"/>
  </si>
  <si>
    <t>0237-53-1186</t>
  </si>
  <si>
    <t>0237-53-1178</t>
  </si>
  <si>
    <t>東根市さくらんぼ駅前三丁目１番20号</t>
    <rPh sb="0" eb="3">
      <t>ヒガシネシ</t>
    </rPh>
    <rPh sb="8" eb="10">
      <t>エキマエ</t>
    </rPh>
    <rPh sb="10" eb="13">
      <t>サンチョウメ</t>
    </rPh>
    <rPh sb="14" eb="15">
      <t>バン</t>
    </rPh>
    <rPh sb="17" eb="18">
      <t>ゴウ</t>
    </rPh>
    <phoneticPr fontId="7"/>
  </si>
  <si>
    <t>ゲストハウスとこしえさくらんぼ東根駅前</t>
    <rPh sb="15" eb="17">
      <t>ヒガシネ</t>
    </rPh>
    <rPh sb="17" eb="19">
      <t>エキマエ</t>
    </rPh>
    <phoneticPr fontId="7"/>
  </si>
  <si>
    <t>023-653-8801</t>
  </si>
  <si>
    <t>023-652-0339</t>
  </si>
  <si>
    <t>シニアライフＡtoＺ天童</t>
  </si>
  <si>
    <t>有</t>
    <rPh sb="0" eb="1">
      <t>ユウ</t>
    </rPh>
    <phoneticPr fontId="6"/>
  </si>
  <si>
    <t>上山市朝日台一丁目2-9</t>
    <rPh sb="0" eb="3">
      <t>カミノヤマシ</t>
    </rPh>
    <rPh sb="3" eb="5">
      <t>アサヒ</t>
    </rPh>
    <rPh sb="5" eb="6">
      <t>ダイ</t>
    </rPh>
    <rPh sb="6" eb="9">
      <t>１チョウメ</t>
    </rPh>
    <phoneticPr fontId="6"/>
  </si>
  <si>
    <t>特</t>
    <rPh sb="0" eb="1">
      <t>トク</t>
    </rPh>
    <phoneticPr fontId="6"/>
  </si>
  <si>
    <t>シニアパンション上山・朝日台</t>
    <rPh sb="8" eb="10">
      <t>カミノヤマ</t>
    </rPh>
    <rPh sb="11" eb="13">
      <t>アサヒ</t>
    </rPh>
    <rPh sb="13" eb="14">
      <t>ダイ</t>
    </rPh>
    <phoneticPr fontId="6"/>
  </si>
  <si>
    <t>023-673-7621</t>
  </si>
  <si>
    <t>上山市河崎三丁目7番15号</t>
    <rPh sb="0" eb="3">
      <t>カミノヤマシ</t>
    </rPh>
    <rPh sb="3" eb="5">
      <t>カワサキ</t>
    </rPh>
    <rPh sb="5" eb="8">
      <t>３チョウメ</t>
    </rPh>
    <rPh sb="9" eb="10">
      <t>バン</t>
    </rPh>
    <rPh sb="12" eb="13">
      <t>ゴウ</t>
    </rPh>
    <phoneticPr fontId="6"/>
  </si>
  <si>
    <t>ミユキハイム河崎</t>
    <rPh sb="6" eb="8">
      <t>カワサキ</t>
    </rPh>
    <phoneticPr fontId="6"/>
  </si>
  <si>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</si>
  <si>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</si>
  <si>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7"/>
  </si>
  <si>
    <t>つつじの家</t>
    <rPh sb="4" eb="5">
      <t>イエ</t>
    </rPh>
    <phoneticPr fontId="7"/>
  </si>
  <si>
    <t>0237-83-3310</t>
  </si>
  <si>
    <t>0237-83-3330</t>
  </si>
  <si>
    <t>寒河江市越井坂町142－1</t>
    <rPh sb="0" eb="4">
      <t>サガエシ</t>
    </rPh>
    <rPh sb="4" eb="5">
      <t>コ</t>
    </rPh>
    <rPh sb="5" eb="6">
      <t>イ</t>
    </rPh>
    <rPh sb="6" eb="7">
      <t>サカ</t>
    </rPh>
    <rPh sb="7" eb="8">
      <t>マチ</t>
    </rPh>
    <phoneticPr fontId="6"/>
  </si>
  <si>
    <t>タイヨウ</t>
  </si>
  <si>
    <t>ソーレホーム寒河江</t>
    <rPh sb="6" eb="9">
      <t>サガエ</t>
    </rPh>
    <phoneticPr fontId="6"/>
  </si>
  <si>
    <t>特定の
有　無</t>
    <rPh sb="0" eb="2">
      <t>トクテイ</t>
    </rPh>
    <rPh sb="4" eb="5">
      <t>ユウ</t>
    </rPh>
    <rPh sb="6" eb="7">
      <t>ム</t>
    </rPh>
    <phoneticPr fontId="17"/>
  </si>
  <si>
    <t>契　約
方　式</t>
    <rPh sb="0" eb="1">
      <t>チギリ</t>
    </rPh>
    <rPh sb="2" eb="3">
      <t>ヤク</t>
    </rPh>
    <rPh sb="4" eb="5">
      <t>カタ</t>
    </rPh>
    <rPh sb="6" eb="7">
      <t>シキ</t>
    </rPh>
    <phoneticPr fontId="17"/>
  </si>
  <si>
    <t>有料老人
ホ ー ム</t>
    <rPh sb="0" eb="2">
      <t>ユウリョウ</t>
    </rPh>
    <rPh sb="2" eb="4">
      <t>ロウジン</t>
    </rPh>
    <phoneticPr fontId="17"/>
  </si>
  <si>
    <t>戸数</t>
    <rPh sb="0" eb="2">
      <t>コスウ</t>
    </rPh>
    <phoneticPr fontId="17"/>
  </si>
  <si>
    <t>直近の
登録更新日</t>
    <rPh sb="0" eb="2">
      <t>チョッキン</t>
    </rPh>
    <rPh sb="4" eb="6">
      <t>トウロク</t>
    </rPh>
    <rPh sb="6" eb="9">
      <t>コウシンビ</t>
    </rPh>
    <phoneticPr fontId="7"/>
  </si>
  <si>
    <t>事業開始日</t>
    <rPh sb="0" eb="2">
      <t>ジギョウ</t>
    </rPh>
    <rPh sb="2" eb="4">
      <t>カイシ</t>
    </rPh>
    <phoneticPr fontId="7"/>
  </si>
  <si>
    <t>初回登録日</t>
    <rPh sb="0" eb="2">
      <t>ショカイ</t>
    </rPh>
    <rPh sb="2" eb="4">
      <t>トウロク</t>
    </rPh>
    <phoneticPr fontId="7"/>
  </si>
  <si>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7"/>
  </si>
  <si>
    <t>有料老人ホーム</t>
    <rPh sb="0" eb="2">
      <t>ユウリョウ</t>
    </rPh>
    <rPh sb="2" eb="4">
      <t>ロウジン</t>
    </rPh>
    <phoneticPr fontId="7"/>
  </si>
  <si>
    <t>いとしあホーム松が岬</t>
    <rPh sb="7" eb="8">
      <t>マツ</t>
    </rPh>
    <rPh sb="9" eb="10">
      <t>ミサキ</t>
    </rPh>
    <phoneticPr fontId="7"/>
  </si>
  <si>
    <t>米沢市松が岬１丁目１－２２</t>
    <rPh sb="0" eb="3">
      <t>ヨネザワシ</t>
    </rPh>
    <rPh sb="3" eb="4">
      <t>マツ</t>
    </rPh>
    <rPh sb="5" eb="6">
      <t>ミサキ</t>
    </rPh>
    <rPh sb="7" eb="9">
      <t>チョウメ</t>
    </rPh>
    <phoneticPr fontId="7"/>
  </si>
  <si>
    <t>住宅型</t>
    <rPh sb="0" eb="2">
      <t>ジュウタク</t>
    </rPh>
    <rPh sb="2" eb="3">
      <t>カタ</t>
    </rPh>
    <phoneticPr fontId="7"/>
  </si>
  <si>
    <t>酒田市高砂３丁目８－３５</t>
    <rPh sb="0" eb="3">
      <t>サカタシ</t>
    </rPh>
    <rPh sb="3" eb="5">
      <t>タカサゴ</t>
    </rPh>
    <rPh sb="6" eb="8">
      <t>チョウメ</t>
    </rPh>
    <phoneticPr fontId="7"/>
  </si>
  <si>
    <t>事業開始</t>
    <phoneticPr fontId="7"/>
  </si>
  <si>
    <t>年 月 日</t>
    <phoneticPr fontId="7"/>
  </si>
  <si>
    <t>023-658-8788</t>
    <phoneticPr fontId="7"/>
  </si>
  <si>
    <t>福</t>
    <phoneticPr fontId="7"/>
  </si>
  <si>
    <t>悠愛会</t>
    <phoneticPr fontId="7"/>
  </si>
  <si>
    <t>023-667-0805</t>
    <phoneticPr fontId="7"/>
  </si>
  <si>
    <t>西村山郡大江町大字左沢1277</t>
    <phoneticPr fontId="7"/>
  </si>
  <si>
    <t>0237-62-5580</t>
    <phoneticPr fontId="7"/>
  </si>
  <si>
    <t>0238-32-2415</t>
    <phoneticPr fontId="7"/>
  </si>
  <si>
    <t>○</t>
    <phoneticPr fontId="7"/>
  </si>
  <si>
    <t>993-0014</t>
    <phoneticPr fontId="7"/>
  </si>
  <si>
    <t>0238-88-5557</t>
    <phoneticPr fontId="7"/>
  </si>
  <si>
    <t>0238-88-5558</t>
    <phoneticPr fontId="7"/>
  </si>
  <si>
    <t>0238-72-3900</t>
    <phoneticPr fontId="7"/>
  </si>
  <si>
    <t>0238-72-3326</t>
    <phoneticPr fontId="7"/>
  </si>
  <si>
    <t>0234-26-7401</t>
    <phoneticPr fontId="7"/>
  </si>
  <si>
    <t>ふるさと</t>
    <phoneticPr fontId="7"/>
  </si>
  <si>
    <t>999-8141</t>
    <phoneticPr fontId="7"/>
  </si>
  <si>
    <t>0234-28-3135</t>
    <phoneticPr fontId="7"/>
  </si>
  <si>
    <t>023-672-0858</t>
    <phoneticPr fontId="7"/>
  </si>
  <si>
    <t>南陽恵和会</t>
    <rPh sb="0" eb="2">
      <t>ナンヨウ</t>
    </rPh>
    <rPh sb="2" eb="3">
      <t>メグミ</t>
    </rPh>
    <rPh sb="3" eb="4">
      <t>ワ</t>
    </rPh>
    <rPh sb="4" eb="5">
      <t>カイ</t>
    </rPh>
    <phoneticPr fontId="7"/>
  </si>
  <si>
    <t>西置賜郡小国町あけぼの３丁目５－４</t>
    <rPh sb="0" eb="4">
      <t>ニシオキタマグン</t>
    </rPh>
    <rPh sb="4" eb="7">
      <t>オグニマチ</t>
    </rPh>
    <rPh sb="12" eb="14">
      <t>チョウメ</t>
    </rPh>
    <phoneticPr fontId="7"/>
  </si>
  <si>
    <t>有</t>
    <rPh sb="0" eb="1">
      <t>アリ</t>
    </rPh>
    <phoneticPr fontId="17"/>
  </si>
  <si>
    <t>有料老人ホーム春</t>
    <rPh sb="0" eb="4">
      <t>ユウリョウロウジン</t>
    </rPh>
    <rPh sb="7" eb="8">
      <t>ハル</t>
    </rPh>
    <phoneticPr fontId="7"/>
  </si>
  <si>
    <t>酒田市法連寺字村前13－2</t>
    <rPh sb="0" eb="3">
      <t>サカタシ</t>
    </rPh>
    <rPh sb="3" eb="6">
      <t>ホウレンジ</t>
    </rPh>
    <rPh sb="6" eb="7">
      <t>アザ</t>
    </rPh>
    <rPh sb="7" eb="9">
      <t>ムラマエ</t>
    </rPh>
    <phoneticPr fontId="7"/>
  </si>
  <si>
    <t>サービス付き高齢者向け住宅シニアガーデンかめがさき</t>
    <rPh sb="1" eb="13">
      <t>コウジュウ</t>
    </rPh>
    <phoneticPr fontId="29"/>
  </si>
  <si>
    <t>酒田市亀ヶ崎六丁目9-27</t>
    <rPh sb="0" eb="3">
      <t>サカタシ</t>
    </rPh>
    <rPh sb="3" eb="6">
      <t>カメガサキ</t>
    </rPh>
    <rPh sb="6" eb="9">
      <t>ロクチョウメ</t>
    </rPh>
    <phoneticPr fontId="29"/>
  </si>
  <si>
    <t>施設数</t>
    <rPh sb="0" eb="3">
      <t>シセツスウ</t>
    </rPh>
    <phoneticPr fontId="7"/>
  </si>
  <si>
    <t>介護付き有料老人ホームこもれびの里</t>
    <rPh sb="0" eb="2">
      <t>カイゴ</t>
    </rPh>
    <rPh sb="2" eb="3">
      <t>ツ</t>
    </rPh>
    <rPh sb="4" eb="8">
      <t>ユウリョウロウジン</t>
    </rPh>
    <rPh sb="16" eb="17">
      <t>サト</t>
    </rPh>
    <phoneticPr fontId="7"/>
  </si>
  <si>
    <t>住宅型有料老人ホーム
えびす邸</t>
    <rPh sb="0" eb="3">
      <t>ジュウタクガタ</t>
    </rPh>
    <rPh sb="3" eb="5">
      <t>ユウリョウ</t>
    </rPh>
    <rPh sb="5" eb="7">
      <t>ロウジン</t>
    </rPh>
    <rPh sb="14" eb="15">
      <t>テイ</t>
    </rPh>
    <phoneticPr fontId="7"/>
  </si>
  <si>
    <t>シャインＳＫＹ株式会社</t>
    <rPh sb="7" eb="11">
      <t>カブシキガイシャ</t>
    </rPh>
    <phoneticPr fontId="7"/>
  </si>
  <si>
    <t>べにばな福祉会</t>
    <rPh sb="4" eb="6">
      <t>フクシ</t>
    </rPh>
    <rPh sb="6" eb="7">
      <t>カイ</t>
    </rPh>
    <phoneticPr fontId="17"/>
  </si>
  <si>
    <t>0235-26-7610</t>
  </si>
  <si>
    <t>0235-26-7645</t>
  </si>
  <si>
    <t>デイホームはぐろの里</t>
    <rPh sb="9" eb="10">
      <t>サト</t>
    </rPh>
    <phoneticPr fontId="17"/>
  </si>
  <si>
    <t>はぐろの里</t>
    <rPh sb="4" eb="5">
      <t>サト</t>
    </rPh>
    <phoneticPr fontId="17"/>
  </si>
  <si>
    <t>みつたま自然農園</t>
    <rPh sb="4" eb="6">
      <t>シゼン</t>
    </rPh>
    <rPh sb="6" eb="8">
      <t>ノウエン</t>
    </rPh>
    <phoneticPr fontId="17"/>
  </si>
  <si>
    <t>鶴岡市大西町１９－１４</t>
    <rPh sb="0" eb="3">
      <t>ツルオカシ</t>
    </rPh>
    <rPh sb="3" eb="6">
      <t>オオニシマチ</t>
    </rPh>
    <phoneticPr fontId="17"/>
  </si>
  <si>
    <t>住宅型有料老人ホーム
みつたま</t>
    <rPh sb="0" eb="3">
      <t>ジュウタクガタ</t>
    </rPh>
    <rPh sb="3" eb="10">
      <t>ユウリョウ</t>
    </rPh>
    <phoneticPr fontId="17"/>
  </si>
  <si>
    <t>住宅型有料老人ホーム健生
「虹の家」</t>
    <rPh sb="10" eb="12">
      <t>ケンセイ</t>
    </rPh>
    <rPh sb="14" eb="15">
      <t>ニジ</t>
    </rPh>
    <rPh sb="16" eb="17">
      <t>イエ</t>
    </rPh>
    <phoneticPr fontId="7"/>
  </si>
  <si>
    <t>生</t>
    <rPh sb="0" eb="1">
      <t>イ</t>
    </rPh>
    <phoneticPr fontId="17"/>
  </si>
  <si>
    <t>酒田健康生活協同組合</t>
    <rPh sb="0" eb="2">
      <t>サカタ</t>
    </rPh>
    <rPh sb="2" eb="4">
      <t>ケンコウ</t>
    </rPh>
    <rPh sb="4" eb="6">
      <t>セイカツ</t>
    </rPh>
    <rPh sb="6" eb="10">
      <t>キョウドウクミアイ</t>
    </rPh>
    <phoneticPr fontId="7"/>
  </si>
  <si>
    <t>酒田市泉町１番地16</t>
    <rPh sb="0" eb="3">
      <t>サカタシ</t>
    </rPh>
    <rPh sb="3" eb="5">
      <t>イズミチョウ</t>
    </rPh>
    <rPh sb="6" eb="8">
      <t>バンチ</t>
    </rPh>
    <phoneticPr fontId="7"/>
  </si>
  <si>
    <r>
      <t>鶴岡市馬町字枇杷川原</t>
    </r>
    <r>
      <rPr>
        <sz val="11"/>
        <rFont val="Arial"/>
        <family val="2"/>
      </rPr>
      <t>23</t>
    </r>
    <r>
      <rPr>
        <sz val="11"/>
        <rFont val="ＭＳ ゴシック"/>
        <family val="3"/>
        <charset val="128"/>
      </rPr>
      <t>番地</t>
    </r>
  </si>
  <si>
    <t>994-0102</t>
    <phoneticPr fontId="7"/>
  </si>
  <si>
    <t>999-0602</t>
    <phoneticPr fontId="7"/>
  </si>
  <si>
    <t>0235-24-3977</t>
    <phoneticPr fontId="7"/>
  </si>
  <si>
    <t>0234-28-3133</t>
    <phoneticPr fontId="7"/>
  </si>
  <si>
    <t>認可外グループホーム万益舎</t>
    <rPh sb="0" eb="3">
      <t>ニンカガイ</t>
    </rPh>
    <rPh sb="10" eb="11">
      <t>マン</t>
    </rPh>
    <rPh sb="11" eb="12">
      <t>エキ</t>
    </rPh>
    <rPh sb="12" eb="13">
      <t>シャ</t>
    </rPh>
    <phoneticPr fontId="17"/>
  </si>
  <si>
    <t>0237-68-2119</t>
    <phoneticPr fontId="7"/>
  </si>
  <si>
    <t>0237-53-2539</t>
    <phoneticPr fontId="7"/>
  </si>
  <si>
    <t>0233-22-3013</t>
    <phoneticPr fontId="7"/>
  </si>
  <si>
    <t>0238-38-3012</t>
    <phoneticPr fontId="7"/>
  </si>
  <si>
    <t>0238-47-5542</t>
    <phoneticPr fontId="7"/>
  </si>
  <si>
    <t>0238-84-7833</t>
    <phoneticPr fontId="7"/>
  </si>
  <si>
    <t>思恩園</t>
    <phoneticPr fontId="7"/>
  </si>
  <si>
    <t>H</t>
    <phoneticPr fontId="7"/>
  </si>
  <si>
    <t>998-0015</t>
    <phoneticPr fontId="7"/>
  </si>
  <si>
    <t>0234-35-1471</t>
    <phoneticPr fontId="7"/>
  </si>
  <si>
    <t>0234-35-1472</t>
    <phoneticPr fontId="7"/>
  </si>
  <si>
    <t>ともえ</t>
    <phoneticPr fontId="7"/>
  </si>
  <si>
    <t>997-0018</t>
    <phoneticPr fontId="7"/>
  </si>
  <si>
    <t>0235-35-0900</t>
    <phoneticPr fontId="7"/>
  </si>
  <si>
    <t>0235-35-0901</t>
    <phoneticPr fontId="7"/>
  </si>
  <si>
    <t>有料老人ホームリライフ美咲</t>
    <rPh sb="0" eb="2">
      <t>ユウリョウ</t>
    </rPh>
    <rPh sb="2" eb="4">
      <t>ロウジン</t>
    </rPh>
    <rPh sb="11" eb="13">
      <t>ミサキ</t>
    </rPh>
    <phoneticPr fontId="7"/>
  </si>
  <si>
    <t>天童市大字芳賀タウン南２丁目11-15</t>
    <rPh sb="10" eb="11">
      <t>ミナミ</t>
    </rPh>
    <rPh sb="12" eb="14">
      <t>チョウメ</t>
    </rPh>
    <phoneticPr fontId="7"/>
  </si>
  <si>
    <t>新庄市本町４番３３　こらっせ新庄２階</t>
    <rPh sb="14" eb="16">
      <t>シンジョウ</t>
    </rPh>
    <rPh sb="17" eb="18">
      <t>カイ</t>
    </rPh>
    <phoneticPr fontId="7"/>
  </si>
  <si>
    <t>八重櫻</t>
    <rPh sb="0" eb="2">
      <t>ヤエ</t>
    </rPh>
    <rPh sb="2" eb="3">
      <t>サクラ</t>
    </rPh>
    <phoneticPr fontId="7"/>
  </si>
  <si>
    <t>あじさい</t>
    <phoneticPr fontId="7"/>
  </si>
  <si>
    <t>991-0041</t>
    <phoneticPr fontId="7"/>
  </si>
  <si>
    <t>×</t>
    <phoneticPr fontId="7"/>
  </si>
  <si>
    <t>ミユキ</t>
    <phoneticPr fontId="7"/>
  </si>
  <si>
    <t>999-3145</t>
    <phoneticPr fontId="7"/>
  </si>
  <si>
    <t>ラ・シャリテ</t>
    <phoneticPr fontId="7"/>
  </si>
  <si>
    <t>999-3164</t>
    <phoneticPr fontId="7"/>
  </si>
  <si>
    <t>023-673-5880</t>
    <phoneticPr fontId="7"/>
  </si>
  <si>
    <t>994-0024</t>
    <phoneticPr fontId="7"/>
  </si>
  <si>
    <t>近江建設</t>
    <phoneticPr fontId="7"/>
  </si>
  <si>
    <t>994-0067</t>
    <phoneticPr fontId="7"/>
  </si>
  <si>
    <t>テイクオフ</t>
    <phoneticPr fontId="7"/>
  </si>
  <si>
    <t>999-3720</t>
    <phoneticPr fontId="7"/>
  </si>
  <si>
    <t>ケアウェル</t>
    <phoneticPr fontId="7"/>
  </si>
  <si>
    <t>999-3512</t>
    <phoneticPr fontId="7"/>
  </si>
  <si>
    <t>0237-85-1644</t>
    <phoneticPr fontId="7"/>
  </si>
  <si>
    <t>0237-85-1654</t>
    <phoneticPr fontId="7"/>
  </si>
  <si>
    <t>ゲストハウスとこしえ西川</t>
    <phoneticPr fontId="7"/>
  </si>
  <si>
    <t>990-0702</t>
    <phoneticPr fontId="7"/>
  </si>
  <si>
    <t>西村山郡西川町大字海味1288番地22</t>
    <phoneticPr fontId="7"/>
  </si>
  <si>
    <t>0237-85-1518</t>
    <phoneticPr fontId="7"/>
  </si>
  <si>
    <t>0237-85-1520</t>
    <phoneticPr fontId="7"/>
  </si>
  <si>
    <t>レインボーヒルズ</t>
    <phoneticPr fontId="7"/>
  </si>
  <si>
    <t>999-4111</t>
    <phoneticPr fontId="7"/>
  </si>
  <si>
    <t>サービス付き高齢者向け住宅　
日和</t>
    <phoneticPr fontId="7"/>
  </si>
  <si>
    <t>アドバンス&amp;ウェルビーイング</t>
    <phoneticPr fontId="7"/>
  </si>
  <si>
    <t>新庄市本町４番３３号</t>
    <phoneticPr fontId="7"/>
  </si>
  <si>
    <t>0233-32-0565</t>
    <phoneticPr fontId="7"/>
  </si>
  <si>
    <t>0233-29-2219</t>
    <phoneticPr fontId="7"/>
  </si>
  <si>
    <t>992-0043</t>
    <phoneticPr fontId="7"/>
  </si>
  <si>
    <t>0238-27-1711</t>
    <phoneticPr fontId="7"/>
  </si>
  <si>
    <t>0238-27-7367</t>
    <phoneticPr fontId="7"/>
  </si>
  <si>
    <t>992-0023</t>
    <phoneticPr fontId="7"/>
  </si>
  <si>
    <t>0238-40-8568</t>
    <phoneticPr fontId="7"/>
  </si>
  <si>
    <t>0238-40-8578</t>
    <phoneticPr fontId="7"/>
  </si>
  <si>
    <t>HYOコーポレーション</t>
    <phoneticPr fontId="7"/>
  </si>
  <si>
    <t>992-0045</t>
    <phoneticPr fontId="7"/>
  </si>
  <si>
    <t>0238-40-1130</t>
    <phoneticPr fontId="7"/>
  </si>
  <si>
    <t>0238-40-1135</t>
    <phoneticPr fontId="7"/>
  </si>
  <si>
    <t>リブウェル</t>
    <phoneticPr fontId="7"/>
  </si>
  <si>
    <t>スマートライフ</t>
    <phoneticPr fontId="7"/>
  </si>
  <si>
    <t>992-0027</t>
    <phoneticPr fontId="7"/>
  </si>
  <si>
    <t>0238-20-5550</t>
    <phoneticPr fontId="7"/>
  </si>
  <si>
    <t>0235-33-8853</t>
    <phoneticPr fontId="7"/>
  </si>
  <si>
    <t>シニア・ライフ・サポート・マンション　瑞穂の郷東館</t>
    <phoneticPr fontId="7"/>
  </si>
  <si>
    <t>0234-21-2550</t>
    <phoneticPr fontId="7"/>
  </si>
  <si>
    <t>0234-23-2677</t>
    <phoneticPr fontId="7"/>
  </si>
  <si>
    <t>0234-22-5860</t>
    <phoneticPr fontId="7"/>
  </si>
  <si>
    <t>R4.10,4</t>
    <phoneticPr fontId="7"/>
  </si>
  <si>
    <t>あっとほーむ</t>
    <phoneticPr fontId="7"/>
  </si>
  <si>
    <t>鶴岡市昭和町7-16</t>
    <phoneticPr fontId="7"/>
  </si>
  <si>
    <t>0235-33-8824</t>
    <phoneticPr fontId="7"/>
  </si>
  <si>
    <t>0234-22-3993</t>
    <phoneticPr fontId="7"/>
  </si>
  <si>
    <t>998-0831</t>
    <phoneticPr fontId="7"/>
  </si>
  <si>
    <t>0234-21-0551</t>
    <phoneticPr fontId="7"/>
  </si>
  <si>
    <t>0234-23-8820</t>
    <phoneticPr fontId="7"/>
  </si>
  <si>
    <t>株</t>
    <phoneticPr fontId="7"/>
  </si>
  <si>
    <t>998-0018</t>
    <phoneticPr fontId="7"/>
  </si>
  <si>
    <t>0234-43-6785</t>
    <phoneticPr fontId="7"/>
  </si>
  <si>
    <t>0234-43-6786</t>
    <phoneticPr fontId="7"/>
  </si>
  <si>
    <t>あっとほーむキャットたかさご</t>
    <phoneticPr fontId="7"/>
  </si>
  <si>
    <t>キャットハンドサービス</t>
    <phoneticPr fontId="7"/>
  </si>
  <si>
    <t>998-0075</t>
    <phoneticPr fontId="7"/>
  </si>
  <si>
    <t>0234-28-8839</t>
    <phoneticPr fontId="7"/>
  </si>
  <si>
    <t>0234-28-8819</t>
    <phoneticPr fontId="7"/>
  </si>
  <si>
    <t>アヴァント</t>
    <phoneticPr fontId="7"/>
  </si>
  <si>
    <t>997-1122</t>
    <phoneticPr fontId="7"/>
  </si>
  <si>
    <t>998-0875</t>
    <phoneticPr fontId="7"/>
  </si>
  <si>
    <t>0234-26-0488</t>
    <phoneticPr fontId="7"/>
  </si>
  <si>
    <t>シニアハウスけやき</t>
    <phoneticPr fontId="7"/>
  </si>
  <si>
    <t>けやき</t>
    <phoneticPr fontId="7"/>
  </si>
  <si>
    <t>997-1301</t>
    <phoneticPr fontId="7"/>
  </si>
  <si>
    <t>998-0044</t>
    <phoneticPr fontId="7"/>
  </si>
  <si>
    <t>医</t>
    <phoneticPr fontId="7"/>
  </si>
  <si>
    <t>997-0022</t>
    <phoneticPr fontId="7"/>
  </si>
  <si>
    <t>0234-23-8166</t>
    <phoneticPr fontId="7"/>
  </si>
  <si>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</si>
  <si>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結いのき</t>
    <rPh sb="0" eb="1">
      <t>ユイ</t>
    </rPh>
    <phoneticPr fontId="7"/>
  </si>
  <si>
    <t>米沢市花沢町２６８６番地の７</t>
    <rPh sb="0" eb="3">
      <t>ヨネザワシ</t>
    </rPh>
    <rPh sb="3" eb="5">
      <t>ハナザワ</t>
    </rPh>
    <rPh sb="5" eb="6">
      <t>マチ</t>
    </rPh>
    <rPh sb="10" eb="12">
      <t>バンチ</t>
    </rPh>
    <phoneticPr fontId="7"/>
  </si>
  <si>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</si>
  <si>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米沢市花沢町２６８６番地の３</t>
    <rPh sb="0" eb="3">
      <t>ヨネザワシ</t>
    </rPh>
    <rPh sb="3" eb="5">
      <t>ハナザワ</t>
    </rPh>
    <rPh sb="5" eb="6">
      <t>マチ</t>
    </rPh>
    <rPh sb="10" eb="12">
      <t>バンチ</t>
    </rPh>
    <phoneticPr fontId="7"/>
  </si>
  <si>
    <t>定員</t>
    <phoneticPr fontId="17"/>
  </si>
  <si>
    <t>タイヨウ</t>
    <phoneticPr fontId="17"/>
  </si>
  <si>
    <t>991-0041</t>
    <phoneticPr fontId="17"/>
  </si>
  <si>
    <t>0237-83-1183</t>
    <phoneticPr fontId="17"/>
  </si>
  <si>
    <t>0237-85-3386</t>
    <phoneticPr fontId="7"/>
  </si>
  <si>
    <t>0237-84-4237</t>
    <phoneticPr fontId="17"/>
  </si>
  <si>
    <t>990-0505</t>
    <phoneticPr fontId="17"/>
  </si>
  <si>
    <t>0237-85-0364</t>
    <phoneticPr fontId="17"/>
  </si>
  <si>
    <t>0237-87-1661</t>
    <phoneticPr fontId="17"/>
  </si>
  <si>
    <t>991-0031</t>
    <phoneticPr fontId="17"/>
  </si>
  <si>
    <t>0237-85-1456</t>
    <phoneticPr fontId="17"/>
  </si>
  <si>
    <t>0237-86-2156</t>
    <phoneticPr fontId="17"/>
  </si>
  <si>
    <t>991-0043</t>
    <phoneticPr fontId="7"/>
  </si>
  <si>
    <t>0237-83-1147</t>
    <phoneticPr fontId="7"/>
  </si>
  <si>
    <t>0237-83-1148</t>
    <phoneticPr fontId="7"/>
  </si>
  <si>
    <t>991-0052</t>
    <phoneticPr fontId="7"/>
  </si>
  <si>
    <t>0237-85-1813</t>
    <phoneticPr fontId="7"/>
  </si>
  <si>
    <t>0237-85-1814</t>
    <phoneticPr fontId="7"/>
  </si>
  <si>
    <t>スダ</t>
    <phoneticPr fontId="7"/>
  </si>
  <si>
    <t>999-3123</t>
    <phoneticPr fontId="7"/>
  </si>
  <si>
    <t>023-677-0030</t>
    <phoneticPr fontId="7"/>
  </si>
  <si>
    <t>023-673-1711</t>
    <phoneticPr fontId="7"/>
  </si>
  <si>
    <t>タイヨウ</t>
    <phoneticPr fontId="7"/>
  </si>
  <si>
    <t>994-0046</t>
    <phoneticPr fontId="17"/>
  </si>
  <si>
    <t>023-673-9250</t>
    <phoneticPr fontId="17"/>
  </si>
  <si>
    <t>023-673-9255</t>
    <phoneticPr fontId="17"/>
  </si>
  <si>
    <t>994-0024</t>
    <phoneticPr fontId="17"/>
  </si>
  <si>
    <t>023-652-0223</t>
    <phoneticPr fontId="7"/>
  </si>
  <si>
    <t>プラウドライフ</t>
    <phoneticPr fontId="17"/>
  </si>
  <si>
    <t>994-0081</t>
    <phoneticPr fontId="17"/>
  </si>
  <si>
    <t>023-674-9555</t>
    <phoneticPr fontId="7"/>
  </si>
  <si>
    <t>023-674-9550</t>
    <phoneticPr fontId="7"/>
  </si>
  <si>
    <t>天童市南小畑４丁目９-１８</t>
    <phoneticPr fontId="7"/>
  </si>
  <si>
    <t>エステー</t>
    <phoneticPr fontId="7"/>
  </si>
  <si>
    <t>023-651-5666</t>
    <phoneticPr fontId="7"/>
  </si>
  <si>
    <t>023-651-5668</t>
    <phoneticPr fontId="7"/>
  </si>
  <si>
    <t>こもれび</t>
    <phoneticPr fontId="7"/>
  </si>
  <si>
    <t>999-3711</t>
    <phoneticPr fontId="7"/>
  </si>
  <si>
    <t>0237-53-0212</t>
    <phoneticPr fontId="7"/>
  </si>
  <si>
    <t>0237-53-0213</t>
    <phoneticPr fontId="7"/>
  </si>
  <si>
    <t>東根市</t>
    <phoneticPr fontId="7"/>
  </si>
  <si>
    <t>0237-53-8811</t>
    <phoneticPr fontId="17"/>
  </si>
  <si>
    <t>0237-53-8810</t>
    <phoneticPr fontId="17"/>
  </si>
  <si>
    <t>999-3766</t>
    <phoneticPr fontId="17"/>
  </si>
  <si>
    <t>0237-49-1556</t>
    <phoneticPr fontId="17"/>
  </si>
  <si>
    <t>0237-49-1577</t>
    <phoneticPr fontId="17"/>
  </si>
  <si>
    <t>999-3762</t>
    <phoneticPr fontId="17"/>
  </si>
  <si>
    <t>0237-53-1889</t>
    <phoneticPr fontId="17"/>
  </si>
  <si>
    <t>にこにこらいふ社</t>
    <phoneticPr fontId="7"/>
  </si>
  <si>
    <t>東根市温泉町２丁目１-１９</t>
    <phoneticPr fontId="7"/>
  </si>
  <si>
    <t>999-4554</t>
    <phoneticPr fontId="7"/>
  </si>
  <si>
    <t>0237-24-3838</t>
    <phoneticPr fontId="7"/>
  </si>
  <si>
    <t>0237-24-3839</t>
    <phoneticPr fontId="17"/>
  </si>
  <si>
    <t>990-0301</t>
    <phoneticPr fontId="7"/>
  </si>
  <si>
    <t>023-667-0438</t>
    <phoneticPr fontId="7"/>
  </si>
  <si>
    <t>023-667-0439</t>
    <phoneticPr fontId="7"/>
  </si>
  <si>
    <t>990-0401</t>
    <phoneticPr fontId="7"/>
  </si>
  <si>
    <t>東村山郡中山町長崎４５４</t>
    <phoneticPr fontId="7"/>
  </si>
  <si>
    <t>023-666-3755</t>
    <phoneticPr fontId="7"/>
  </si>
  <si>
    <t>023-666-3722</t>
    <phoneticPr fontId="7"/>
  </si>
  <si>
    <r>
      <t>9</t>
    </r>
    <r>
      <rPr>
        <sz val="12"/>
        <rFont val="ＭＳ Ｐゴシック"/>
        <family val="3"/>
        <charset val="128"/>
      </rPr>
      <t>90-1101</t>
    </r>
    <phoneticPr fontId="7"/>
  </si>
  <si>
    <t>0237-85-1752</t>
    <phoneticPr fontId="7"/>
  </si>
  <si>
    <t>0237-85-1754</t>
    <phoneticPr fontId="7"/>
  </si>
  <si>
    <t xml:space="preserve"> 施設</t>
    <phoneticPr fontId="17"/>
  </si>
  <si>
    <t>ドリーム・ポイント</t>
    <phoneticPr fontId="17"/>
  </si>
  <si>
    <t>996-0022</t>
    <phoneticPr fontId="17"/>
  </si>
  <si>
    <t>0233-23-3993</t>
    <phoneticPr fontId="17"/>
  </si>
  <si>
    <t>0233-23-4035</t>
    <phoneticPr fontId="17"/>
  </si>
  <si>
    <t>こんぺいとうホーム</t>
    <phoneticPr fontId="17"/>
  </si>
  <si>
    <t>オープンハウスこんぺいとう</t>
    <phoneticPr fontId="17"/>
  </si>
  <si>
    <t>0233-29-2301</t>
    <phoneticPr fontId="17"/>
  </si>
  <si>
    <t>0233-23-5633</t>
    <phoneticPr fontId="17"/>
  </si>
  <si>
    <t>つばさ・ホーム</t>
    <phoneticPr fontId="17"/>
  </si>
  <si>
    <t>996-0026</t>
    <phoneticPr fontId="17"/>
  </si>
  <si>
    <t>0233-32-0320</t>
    <phoneticPr fontId="17"/>
  </si>
  <si>
    <t>ケアホーム　カナン</t>
    <phoneticPr fontId="17"/>
  </si>
  <si>
    <t>カナン</t>
    <phoneticPr fontId="17"/>
  </si>
  <si>
    <t>996-0002</t>
    <phoneticPr fontId="17"/>
  </si>
  <si>
    <t>0233-22-2911</t>
    <phoneticPr fontId="17"/>
  </si>
  <si>
    <t>0233-22-2912</t>
    <phoneticPr fontId="17"/>
  </si>
  <si>
    <t>996-0028</t>
    <phoneticPr fontId="17"/>
  </si>
  <si>
    <t>0233-22-0786</t>
    <phoneticPr fontId="17"/>
  </si>
  <si>
    <t>スマイルガーデンふきのとう</t>
    <phoneticPr fontId="7"/>
  </si>
  <si>
    <t>996-0041</t>
    <phoneticPr fontId="17"/>
  </si>
  <si>
    <t>0233-32-0773</t>
    <phoneticPr fontId="17"/>
  </si>
  <si>
    <t>0233-28-0378</t>
    <phoneticPr fontId="17"/>
  </si>
  <si>
    <t>株</t>
    <phoneticPr fontId="17"/>
  </si>
  <si>
    <t>YI'Sケアサポート（株）</t>
    <phoneticPr fontId="17"/>
  </si>
  <si>
    <t>999-5102</t>
    <phoneticPr fontId="17"/>
  </si>
  <si>
    <t>0233-25-2231</t>
    <phoneticPr fontId="17"/>
  </si>
  <si>
    <t>0233-25-2271</t>
    <phoneticPr fontId="17"/>
  </si>
  <si>
    <t>有料老人ホーム　ふれあい</t>
    <phoneticPr fontId="17"/>
  </si>
  <si>
    <t>ふれあい</t>
    <phoneticPr fontId="17"/>
  </si>
  <si>
    <t>996-0034</t>
    <phoneticPr fontId="17"/>
  </si>
  <si>
    <t>新庄市下田町６-９</t>
    <phoneticPr fontId="17"/>
  </si>
  <si>
    <t>0233-23-0308</t>
    <phoneticPr fontId="17"/>
  </si>
  <si>
    <t>996-0002</t>
    <phoneticPr fontId="7"/>
  </si>
  <si>
    <t>新庄市金沢２０１８-７</t>
    <phoneticPr fontId="7"/>
  </si>
  <si>
    <t>0233-29-8929</t>
    <phoneticPr fontId="7"/>
  </si>
  <si>
    <t>0233-29-8939</t>
    <phoneticPr fontId="7"/>
  </si>
  <si>
    <t>0233-32-0913</t>
    <phoneticPr fontId="17"/>
  </si>
  <si>
    <t>有料老人ホームやすらぎトウメキ</t>
    <phoneticPr fontId="17"/>
  </si>
  <si>
    <t>新庄市五日町トウメキ１０８６-１５</t>
    <phoneticPr fontId="7"/>
  </si>
  <si>
    <t>996-0021</t>
    <phoneticPr fontId="17"/>
  </si>
  <si>
    <t>0233-22-7552</t>
    <phoneticPr fontId="17"/>
  </si>
  <si>
    <t>0233-22-7734</t>
    <phoneticPr fontId="17"/>
  </si>
  <si>
    <t>ライフ</t>
    <phoneticPr fontId="7"/>
  </si>
  <si>
    <t>999-5103</t>
    <phoneticPr fontId="7"/>
  </si>
  <si>
    <t>0233-32-1648</t>
    <phoneticPr fontId="7"/>
  </si>
  <si>
    <t>0233-32-1658</t>
    <phoneticPr fontId="7"/>
  </si>
  <si>
    <t>カイセイホーム</t>
    <phoneticPr fontId="7"/>
  </si>
  <si>
    <t>カイセイカンパニー</t>
    <phoneticPr fontId="7"/>
  </si>
  <si>
    <r>
      <t>996-003</t>
    </r>
    <r>
      <rPr>
        <sz val="12"/>
        <rFont val="ＭＳ Ｐゴシック"/>
        <family val="3"/>
        <charset val="128"/>
      </rPr>
      <t>1</t>
    </r>
    <phoneticPr fontId="7"/>
  </si>
  <si>
    <t>0233-29-2912</t>
    <phoneticPr fontId="7"/>
  </si>
  <si>
    <t>0233-32-0817</t>
    <phoneticPr fontId="7"/>
  </si>
  <si>
    <t>996-0051</t>
    <phoneticPr fontId="7"/>
  </si>
  <si>
    <t>0233-22-1372</t>
    <phoneticPr fontId="7"/>
  </si>
  <si>
    <t>0233-23-0210</t>
    <phoneticPr fontId="7"/>
  </si>
  <si>
    <t>すまいる</t>
    <phoneticPr fontId="7"/>
  </si>
  <si>
    <t>996-0071</t>
    <phoneticPr fontId="7"/>
  </si>
  <si>
    <t>0233-32-0283</t>
    <phoneticPr fontId="7"/>
  </si>
  <si>
    <t>0233-32-0284</t>
    <phoneticPr fontId="7"/>
  </si>
  <si>
    <r>
      <t>9</t>
    </r>
    <r>
      <rPr>
        <sz val="12"/>
        <rFont val="ＭＳ Ｐゴシック"/>
        <family val="3"/>
        <charset val="128"/>
      </rPr>
      <t>96-0002</t>
    </r>
    <phoneticPr fontId="7"/>
  </si>
  <si>
    <t>0233-32-1750</t>
    <phoneticPr fontId="7"/>
  </si>
  <si>
    <t>0233-32-1751</t>
    <phoneticPr fontId="7"/>
  </si>
  <si>
    <t>999-5402</t>
    <phoneticPr fontId="17"/>
  </si>
  <si>
    <t>0233-64-2020
0233-52-7705</t>
    <phoneticPr fontId="17"/>
  </si>
  <si>
    <t>999-5311</t>
    <phoneticPr fontId="17"/>
  </si>
  <si>
    <t>0233-64-0072</t>
    <phoneticPr fontId="17"/>
  </si>
  <si>
    <t>0233-62-4778</t>
    <phoneticPr fontId="17"/>
  </si>
  <si>
    <t>0233-62-4780</t>
    <phoneticPr fontId="17"/>
  </si>
  <si>
    <t>999-6313</t>
    <phoneticPr fontId="17"/>
  </si>
  <si>
    <t>0233-72-3556</t>
    <phoneticPr fontId="17"/>
  </si>
  <si>
    <t>最上郡戸沢村大字角川１４３６</t>
    <phoneticPr fontId="7"/>
  </si>
  <si>
    <t>エミネンス</t>
    <phoneticPr fontId="7"/>
  </si>
  <si>
    <t>最上郡戸沢村大字蔵岡２９０５-１８</t>
    <phoneticPr fontId="7"/>
  </si>
  <si>
    <t>置賜</t>
    <phoneticPr fontId="7"/>
  </si>
  <si>
    <t>992-0047</t>
    <phoneticPr fontId="7"/>
  </si>
  <si>
    <t>0238-37-1222</t>
    <phoneticPr fontId="7"/>
  </si>
  <si>
    <t>0238-24-7611</t>
    <phoneticPr fontId="7"/>
  </si>
  <si>
    <t>ユートピアライフ</t>
    <phoneticPr fontId="7"/>
  </si>
  <si>
    <t>992-0057</t>
    <phoneticPr fontId="7"/>
  </si>
  <si>
    <t>0238-37-1865</t>
    <phoneticPr fontId="7"/>
  </si>
  <si>
    <t>0238-37-1872</t>
    <phoneticPr fontId="7"/>
  </si>
  <si>
    <t>992-0056</t>
    <phoneticPr fontId="17"/>
  </si>
  <si>
    <t>0238-22-6500</t>
    <phoneticPr fontId="17"/>
  </si>
  <si>
    <t>0238-22-6501</t>
    <phoneticPr fontId="17"/>
  </si>
  <si>
    <t>992-0012</t>
    <phoneticPr fontId="7"/>
  </si>
  <si>
    <t>992-0031</t>
    <phoneticPr fontId="17"/>
  </si>
  <si>
    <t>0238-26-8680</t>
    <phoneticPr fontId="17"/>
  </si>
  <si>
    <t>0238-26-8681</t>
    <phoneticPr fontId="17"/>
  </si>
  <si>
    <t>992-0074</t>
    <phoneticPr fontId="17"/>
  </si>
  <si>
    <t>0238-24-7330</t>
    <phoneticPr fontId="17"/>
  </si>
  <si>
    <t>－</t>
    <phoneticPr fontId="17"/>
  </si>
  <si>
    <t>ひなたぼっこ</t>
    <phoneticPr fontId="17"/>
  </si>
  <si>
    <t>992-0072</t>
    <phoneticPr fontId="17"/>
  </si>
  <si>
    <t>0238-21-6363</t>
    <phoneticPr fontId="17"/>
  </si>
  <si>
    <t>ＨＹＯコーポレーション</t>
    <phoneticPr fontId="17"/>
  </si>
  <si>
    <t>992-0052</t>
    <phoneticPr fontId="17"/>
  </si>
  <si>
    <t>0238-21-8081</t>
    <phoneticPr fontId="17"/>
  </si>
  <si>
    <t>0238-21-8082</t>
    <phoneticPr fontId="17"/>
  </si>
  <si>
    <t>0238-22-5141</t>
    <phoneticPr fontId="17"/>
  </si>
  <si>
    <t>992-0026</t>
    <phoneticPr fontId="17"/>
  </si>
  <si>
    <t>0238-21-1780</t>
    <phoneticPr fontId="17"/>
  </si>
  <si>
    <t>992-0063</t>
    <phoneticPr fontId="17"/>
  </si>
  <si>
    <t>0238-38-7030</t>
    <phoneticPr fontId="17"/>
  </si>
  <si>
    <t>0238-38-7031</t>
    <phoneticPr fontId="17"/>
  </si>
  <si>
    <t>キュアサービス　</t>
    <phoneticPr fontId="17"/>
  </si>
  <si>
    <t>0238-26-1630</t>
    <phoneticPr fontId="17"/>
  </si>
  <si>
    <t>0238-26-1631</t>
    <phoneticPr fontId="17"/>
  </si>
  <si>
    <t>992-0021</t>
    <phoneticPr fontId="17"/>
  </si>
  <si>
    <t>0238-26-1521</t>
    <phoneticPr fontId="17"/>
  </si>
  <si>
    <t>0238-26-1522</t>
    <phoneticPr fontId="17"/>
  </si>
  <si>
    <t>992-0045</t>
    <phoneticPr fontId="17"/>
  </si>
  <si>
    <t>0238-24-6315</t>
    <phoneticPr fontId="17"/>
  </si>
  <si>
    <t>0238-40-1726</t>
    <phoneticPr fontId="17"/>
  </si>
  <si>
    <t>0238-40-1721</t>
    <phoneticPr fontId="17"/>
  </si>
  <si>
    <t>992-0042</t>
    <phoneticPr fontId="7"/>
  </si>
  <si>
    <t>0238-40-1856</t>
    <phoneticPr fontId="17"/>
  </si>
  <si>
    <t>0238-40-1857</t>
    <phoneticPr fontId="17"/>
  </si>
  <si>
    <t>0238-40-8111</t>
    <phoneticPr fontId="17"/>
  </si>
  <si>
    <t>ナーシングホームさんゆう</t>
    <phoneticPr fontId="7"/>
  </si>
  <si>
    <t>992-0059</t>
    <phoneticPr fontId="7"/>
  </si>
  <si>
    <t>0238-23-6850</t>
    <phoneticPr fontId="7"/>
  </si>
  <si>
    <t>0238-27-0145</t>
    <phoneticPr fontId="7"/>
  </si>
  <si>
    <t>住宅型</t>
    <phoneticPr fontId="7"/>
  </si>
  <si>
    <t>ヴィーヴル</t>
    <phoneticPr fontId="7"/>
  </si>
  <si>
    <t>0238-40-0821</t>
    <phoneticPr fontId="7"/>
  </si>
  <si>
    <t>992-0066</t>
    <phoneticPr fontId="7"/>
  </si>
  <si>
    <t>0238-24-5241</t>
    <phoneticPr fontId="7"/>
  </si>
  <si>
    <t>992-1446</t>
    <phoneticPr fontId="7"/>
  </si>
  <si>
    <t>0238-38-4032</t>
    <phoneticPr fontId="7"/>
  </si>
  <si>
    <t>0238-38-4038</t>
    <phoneticPr fontId="7"/>
  </si>
  <si>
    <t>フランシア</t>
    <phoneticPr fontId="7"/>
  </si>
  <si>
    <r>
      <t>9</t>
    </r>
    <r>
      <rPr>
        <sz val="12"/>
        <rFont val="ＭＳ Ｐゴシック"/>
        <family val="3"/>
        <charset val="128"/>
      </rPr>
      <t>92-0053</t>
    </r>
    <phoneticPr fontId="7"/>
  </si>
  <si>
    <t>0238-38-2300</t>
    <phoneticPr fontId="7"/>
  </si>
  <si>
    <t>0238-27-7175</t>
    <phoneticPr fontId="7"/>
  </si>
  <si>
    <t>有料老人ホーム
ぬくもり松が岬</t>
    <phoneticPr fontId="7"/>
  </si>
  <si>
    <t>992-0053</t>
    <phoneticPr fontId="7"/>
  </si>
  <si>
    <t>0238-21-2610</t>
    <phoneticPr fontId="7"/>
  </si>
  <si>
    <t>0238-21-2631</t>
    <phoneticPr fontId="7"/>
  </si>
  <si>
    <t>リトリート</t>
    <phoneticPr fontId="17"/>
  </si>
  <si>
    <t>992-1443</t>
    <phoneticPr fontId="7"/>
  </si>
  <si>
    <t>0238-27-0465</t>
    <phoneticPr fontId="7"/>
  </si>
  <si>
    <t>0238-27-0466</t>
    <phoneticPr fontId="7"/>
  </si>
  <si>
    <t>992-0117</t>
    <phoneticPr fontId="7"/>
  </si>
  <si>
    <t>0238-28-5330</t>
    <phoneticPr fontId="7"/>
  </si>
  <si>
    <t>0238-28-5337</t>
    <phoneticPr fontId="7"/>
  </si>
  <si>
    <r>
      <t>992-0</t>
    </r>
    <r>
      <rPr>
        <sz val="12"/>
        <rFont val="ＭＳ Ｐゴシック"/>
        <family val="3"/>
        <charset val="128"/>
      </rPr>
      <t>044</t>
    </r>
    <phoneticPr fontId="7"/>
  </si>
  <si>
    <t>0238-40-1525</t>
    <phoneticPr fontId="7"/>
  </si>
  <si>
    <t>0238-40-1526</t>
    <phoneticPr fontId="7"/>
  </si>
  <si>
    <t>992-0022</t>
    <phoneticPr fontId="7"/>
  </si>
  <si>
    <t>0238-21-6885</t>
    <phoneticPr fontId="7"/>
  </si>
  <si>
    <t>0238-26-8385</t>
    <phoneticPr fontId="7"/>
  </si>
  <si>
    <t>0238-27-0562</t>
    <phoneticPr fontId="7"/>
  </si>
  <si>
    <t>993-0061</t>
    <phoneticPr fontId="7"/>
  </si>
  <si>
    <t>0238-84-8515</t>
    <phoneticPr fontId="7"/>
  </si>
  <si>
    <t>キュア　ドリーム</t>
    <phoneticPr fontId="12"/>
  </si>
  <si>
    <t>993-0033</t>
    <phoneticPr fontId="17"/>
  </si>
  <si>
    <t>0238-88-5660</t>
    <phoneticPr fontId="17"/>
  </si>
  <si>
    <t>0238-88-5581</t>
    <phoneticPr fontId="17"/>
  </si>
  <si>
    <t>0238-88-9359</t>
    <phoneticPr fontId="17"/>
  </si>
  <si>
    <t>0238-88-9375</t>
    <phoneticPr fontId="17"/>
  </si>
  <si>
    <t>993-0041</t>
    <phoneticPr fontId="17"/>
  </si>
  <si>
    <t>0238-87-4800</t>
    <phoneticPr fontId="17"/>
  </si>
  <si>
    <t>0238-87-4801</t>
    <phoneticPr fontId="17"/>
  </si>
  <si>
    <t>993-0042</t>
    <phoneticPr fontId="17"/>
  </si>
  <si>
    <t>0238-83-3523</t>
    <phoneticPr fontId="17"/>
  </si>
  <si>
    <t>0238-83-3524</t>
    <phoneticPr fontId="17"/>
  </si>
  <si>
    <t>takeda</t>
    <phoneticPr fontId="7"/>
  </si>
  <si>
    <t>993-0016</t>
    <phoneticPr fontId="7"/>
  </si>
  <si>
    <t>0238-84-5710</t>
    <phoneticPr fontId="7"/>
  </si>
  <si>
    <t>0238-88-1561</t>
    <phoneticPr fontId="7"/>
  </si>
  <si>
    <t>993-0042</t>
    <phoneticPr fontId="7"/>
  </si>
  <si>
    <t>0238-87-1145</t>
    <phoneticPr fontId="7"/>
  </si>
  <si>
    <t>0238-87-1146</t>
    <phoneticPr fontId="7"/>
  </si>
  <si>
    <t>999-2221</t>
    <phoneticPr fontId="7"/>
  </si>
  <si>
    <t>0238-43-8600</t>
    <phoneticPr fontId="7"/>
  </si>
  <si>
    <t>0238-43-8601</t>
    <phoneticPr fontId="7"/>
  </si>
  <si>
    <t>992-0473</t>
    <phoneticPr fontId="17"/>
  </si>
  <si>
    <t>0238-47-2630</t>
    <phoneticPr fontId="17"/>
  </si>
  <si>
    <t>0238-47-5820</t>
    <phoneticPr fontId="17"/>
  </si>
  <si>
    <t>カインド・ホーム</t>
    <phoneticPr fontId="7"/>
  </si>
  <si>
    <t>999-2263</t>
    <phoneticPr fontId="7"/>
  </si>
  <si>
    <t>0238-43-6523</t>
    <phoneticPr fontId="7"/>
  </si>
  <si>
    <t>0238-49-7287</t>
    <phoneticPr fontId="7"/>
  </si>
  <si>
    <t>999-2244</t>
    <phoneticPr fontId="7"/>
  </si>
  <si>
    <t>0238-43-6211</t>
    <phoneticPr fontId="7"/>
  </si>
  <si>
    <t>0238-43-7287</t>
    <phoneticPr fontId="7"/>
  </si>
  <si>
    <t>999-2174</t>
    <phoneticPr fontId="7"/>
  </si>
  <si>
    <t>0238-58-0002</t>
    <phoneticPr fontId="7"/>
  </si>
  <si>
    <t xml:space="preserve"> 0238-58-0016</t>
    <phoneticPr fontId="7"/>
  </si>
  <si>
    <t>992-0351</t>
    <phoneticPr fontId="7"/>
  </si>
  <si>
    <t>0238-52-3485</t>
    <phoneticPr fontId="7"/>
  </si>
  <si>
    <t>0238-52-4724</t>
    <phoneticPr fontId="7"/>
  </si>
  <si>
    <t>シニアホームたちばな</t>
    <phoneticPr fontId="17"/>
  </si>
  <si>
    <t>999-2173</t>
    <phoneticPr fontId="7"/>
  </si>
  <si>
    <t>0238-49-7477</t>
    <phoneticPr fontId="17"/>
  </si>
  <si>
    <t>0238-57-3105</t>
    <phoneticPr fontId="17"/>
  </si>
  <si>
    <t>はな</t>
    <phoneticPr fontId="7"/>
  </si>
  <si>
    <t>992-0344</t>
    <phoneticPr fontId="7"/>
  </si>
  <si>
    <t>0238-51-1287</t>
    <phoneticPr fontId="7"/>
  </si>
  <si>
    <t>0238-51-1285</t>
    <phoneticPr fontId="7"/>
  </si>
  <si>
    <t>STAY</t>
    <phoneticPr fontId="7"/>
  </si>
  <si>
    <r>
      <t>9</t>
    </r>
    <r>
      <rPr>
        <sz val="12"/>
        <rFont val="ＭＳ Ｐゴシック"/>
        <family val="3"/>
        <charset val="128"/>
      </rPr>
      <t>99-1356</t>
    </r>
    <phoneticPr fontId="7"/>
  </si>
  <si>
    <t>0238-62-2355</t>
    <phoneticPr fontId="7"/>
  </si>
  <si>
    <t>0238-87-1662</t>
    <phoneticPr fontId="7"/>
  </si>
  <si>
    <t>992-0841</t>
    <phoneticPr fontId="7"/>
  </si>
  <si>
    <t>0238-85-3332</t>
    <phoneticPr fontId="7"/>
  </si>
  <si>
    <t>0238-85-3517</t>
    <phoneticPr fontId="7"/>
  </si>
  <si>
    <t>アクト</t>
    <phoneticPr fontId="17"/>
  </si>
  <si>
    <t>999-0602</t>
    <phoneticPr fontId="17"/>
  </si>
  <si>
    <t>0238-87-0391</t>
    <phoneticPr fontId="17"/>
  </si>
  <si>
    <t>0238-87-0304</t>
    <phoneticPr fontId="17"/>
  </si>
  <si>
    <t>アメニティハウスひまわり</t>
    <phoneticPr fontId="17"/>
  </si>
  <si>
    <t>ひまわり</t>
    <phoneticPr fontId="17"/>
  </si>
  <si>
    <t>997-0834</t>
    <phoneticPr fontId="17"/>
  </si>
  <si>
    <t>0235-25-5145</t>
    <phoneticPr fontId="17"/>
  </si>
  <si>
    <t>0235-25-5241</t>
    <phoneticPr fontId="17"/>
  </si>
  <si>
    <t>997-0019</t>
    <phoneticPr fontId="17"/>
  </si>
  <si>
    <t>0235-25-5173</t>
    <phoneticPr fontId="17"/>
  </si>
  <si>
    <t>0235-25-4160</t>
    <phoneticPr fontId="17"/>
  </si>
  <si>
    <t>997-0018</t>
    <phoneticPr fontId="17"/>
  </si>
  <si>
    <t>0235-28-3188</t>
    <phoneticPr fontId="17"/>
  </si>
  <si>
    <t>0235-28-3256</t>
    <phoneticPr fontId="17"/>
  </si>
  <si>
    <t>0235-25-2244</t>
    <phoneticPr fontId="17"/>
  </si>
  <si>
    <t>0235-25-2331</t>
    <phoneticPr fontId="17"/>
  </si>
  <si>
    <t>0235-26-2363</t>
    <phoneticPr fontId="17"/>
  </si>
  <si>
    <t>0235-26-2367</t>
    <phoneticPr fontId="17"/>
  </si>
  <si>
    <t>0235-28-2022</t>
    <phoneticPr fontId="17"/>
  </si>
  <si>
    <t>0235-28-2011</t>
    <phoneticPr fontId="17"/>
  </si>
  <si>
    <t>むつみ</t>
    <phoneticPr fontId="7"/>
  </si>
  <si>
    <t>999-7541</t>
    <phoneticPr fontId="17"/>
  </si>
  <si>
    <t>0235-35-3880</t>
    <phoneticPr fontId="17"/>
  </si>
  <si>
    <t>997-0824</t>
    <phoneticPr fontId="17"/>
  </si>
  <si>
    <t>0235-24-5347</t>
    <phoneticPr fontId="17"/>
  </si>
  <si>
    <t>0235-24-5629</t>
    <phoneticPr fontId="17"/>
  </si>
  <si>
    <t>997-0812</t>
    <phoneticPr fontId="17"/>
  </si>
  <si>
    <t>0235-23-9010</t>
    <phoneticPr fontId="17"/>
  </si>
  <si>
    <t>0235-28-1595</t>
    <phoneticPr fontId="17"/>
  </si>
  <si>
    <t>997-0345</t>
    <phoneticPr fontId="17"/>
  </si>
  <si>
    <t>0235-57-5050</t>
    <phoneticPr fontId="17"/>
  </si>
  <si>
    <t>0235-57-5105</t>
    <phoneticPr fontId="17"/>
  </si>
  <si>
    <t>ホームあかり</t>
    <phoneticPr fontId="17"/>
  </si>
  <si>
    <t>997-0825</t>
    <phoneticPr fontId="17"/>
  </si>
  <si>
    <t>0235-29-8203</t>
    <phoneticPr fontId="17"/>
  </si>
  <si>
    <t>0235-29-8207</t>
    <phoneticPr fontId="17"/>
  </si>
  <si>
    <t>キャットハンドサービス</t>
    <phoneticPr fontId="17"/>
  </si>
  <si>
    <t>999-7601</t>
    <phoneticPr fontId="17"/>
  </si>
  <si>
    <t>0235-64-6042</t>
    <phoneticPr fontId="17"/>
  </si>
  <si>
    <t>0235-64-6043</t>
    <phoneticPr fontId="17"/>
  </si>
  <si>
    <t>997-0141</t>
    <phoneticPr fontId="17"/>
  </si>
  <si>
    <t>0235-26-0120</t>
    <phoneticPr fontId="17"/>
  </si>
  <si>
    <t>0235-26-0121</t>
    <phoneticPr fontId="17"/>
  </si>
  <si>
    <t>997-0411</t>
    <phoneticPr fontId="17"/>
  </si>
  <si>
    <t>0235-58-1510</t>
    <phoneticPr fontId="17"/>
  </si>
  <si>
    <t>0235-53-3250</t>
    <phoneticPr fontId="17"/>
  </si>
  <si>
    <t>エタニティハウスひまわり</t>
    <phoneticPr fontId="17"/>
  </si>
  <si>
    <t>0235-25-5160</t>
    <phoneticPr fontId="17"/>
  </si>
  <si>
    <t>0235-25-5820</t>
    <phoneticPr fontId="17"/>
  </si>
  <si>
    <t>997-1117</t>
    <phoneticPr fontId="17"/>
  </si>
  <si>
    <t>0235-68-5860</t>
    <phoneticPr fontId="17"/>
  </si>
  <si>
    <t>0235-68-5870</t>
    <phoneticPr fontId="17"/>
  </si>
  <si>
    <t>997-0046</t>
    <phoneticPr fontId="17"/>
  </si>
  <si>
    <t>0235-33-8731</t>
    <phoneticPr fontId="17"/>
  </si>
  <si>
    <t>0235-29-1015</t>
    <phoneticPr fontId="17"/>
  </si>
  <si>
    <t>エルダーPLACE</t>
    <phoneticPr fontId="17"/>
  </si>
  <si>
    <t>997-0131</t>
    <phoneticPr fontId="7"/>
  </si>
  <si>
    <t>0235-33-8855</t>
    <phoneticPr fontId="17"/>
  </si>
  <si>
    <t>0235-64-0111</t>
    <phoneticPr fontId="17"/>
  </si>
  <si>
    <t>とよみ</t>
    <phoneticPr fontId="17"/>
  </si>
  <si>
    <t>997-0751</t>
    <phoneticPr fontId="17"/>
  </si>
  <si>
    <t>0235-33-8571
0235-64-1158</t>
    <phoneticPr fontId="17"/>
  </si>
  <si>
    <t>0235-33-8572
0235-64-1159</t>
    <phoneticPr fontId="7"/>
  </si>
  <si>
    <t>ライフネット</t>
    <phoneticPr fontId="17"/>
  </si>
  <si>
    <t>997-0341</t>
    <phoneticPr fontId="17"/>
  </si>
  <si>
    <t>0235-78-7335</t>
    <phoneticPr fontId="17"/>
  </si>
  <si>
    <t>0235-57-5959</t>
    <phoneticPr fontId="17"/>
  </si>
  <si>
    <t>997-0753</t>
    <phoneticPr fontId="7"/>
  </si>
  <si>
    <t>0235-64-0471</t>
    <phoneticPr fontId="7"/>
  </si>
  <si>
    <t>0235-64-0472</t>
    <phoneticPr fontId="7"/>
  </si>
  <si>
    <t>アライブ</t>
    <phoneticPr fontId="7"/>
  </si>
  <si>
    <t>997-0027</t>
    <phoneticPr fontId="7"/>
  </si>
  <si>
    <t>0235-33-8677</t>
    <phoneticPr fontId="7"/>
  </si>
  <si>
    <t>0235-33-8571
0235-64-1158</t>
    <phoneticPr fontId="7"/>
  </si>
  <si>
    <r>
      <t>9</t>
    </r>
    <r>
      <rPr>
        <sz val="12"/>
        <rFont val="ＭＳ Ｐゴシック"/>
        <family val="3"/>
        <charset val="128"/>
      </rPr>
      <t>97-0831</t>
    </r>
    <phoneticPr fontId="17"/>
  </si>
  <si>
    <t>0235-23-7208</t>
    <phoneticPr fontId="17"/>
  </si>
  <si>
    <t>0235-64-8395</t>
    <phoneticPr fontId="17"/>
  </si>
  <si>
    <t>有料老人ホームみんなの家</t>
    <rPh sb="0" eb="4">
      <t>ユウリョウロウジン</t>
    </rPh>
    <rPh sb="11" eb="12">
      <t>イエ</t>
    </rPh>
    <phoneticPr fontId="7"/>
  </si>
  <si>
    <t>合</t>
    <rPh sb="0" eb="1">
      <t>ア</t>
    </rPh>
    <phoneticPr fontId="7"/>
  </si>
  <si>
    <t>プランタン</t>
    <phoneticPr fontId="7"/>
  </si>
  <si>
    <t>997-0804</t>
    <phoneticPr fontId="7"/>
  </si>
  <si>
    <t>鶴岡市斎藤川原字林俣234-28</t>
    <rPh sb="0" eb="3">
      <t>ツルオカシ</t>
    </rPh>
    <rPh sb="3" eb="5">
      <t>サイトウ</t>
    </rPh>
    <rPh sb="5" eb="7">
      <t>カワラ</t>
    </rPh>
    <rPh sb="7" eb="8">
      <t>アザ</t>
    </rPh>
    <rPh sb="8" eb="9">
      <t>ハヤシ</t>
    </rPh>
    <rPh sb="9" eb="10">
      <t>マタ</t>
    </rPh>
    <phoneticPr fontId="7"/>
  </si>
  <si>
    <t>0235-26-8910</t>
    <phoneticPr fontId="7"/>
  </si>
  <si>
    <t>0235-26-8911</t>
    <phoneticPr fontId="7"/>
  </si>
  <si>
    <t>あっとほーむキャット</t>
    <phoneticPr fontId="17"/>
  </si>
  <si>
    <t>998-0013</t>
    <phoneticPr fontId="17"/>
  </si>
  <si>
    <t>0234-21-9088</t>
    <phoneticPr fontId="17"/>
  </si>
  <si>
    <t>0234-21-9180</t>
    <phoneticPr fontId="17"/>
  </si>
  <si>
    <t>998-0018</t>
    <phoneticPr fontId="17"/>
  </si>
  <si>
    <t>0234-34-7300</t>
    <phoneticPr fontId="17"/>
  </si>
  <si>
    <t>0234-34-7301</t>
    <phoneticPr fontId="17"/>
  </si>
  <si>
    <t>ソーシャルわかば</t>
    <phoneticPr fontId="7"/>
  </si>
  <si>
    <t>998-0842</t>
    <phoneticPr fontId="7"/>
  </si>
  <si>
    <t>0234-43-6725</t>
    <phoneticPr fontId="7"/>
  </si>
  <si>
    <t>0234-43-6726</t>
    <phoneticPr fontId="7"/>
  </si>
  <si>
    <t>998-0053</t>
    <phoneticPr fontId="17"/>
  </si>
  <si>
    <t>0234-41-2556</t>
    <phoneticPr fontId="17"/>
  </si>
  <si>
    <t>0234-31-2170</t>
    <phoneticPr fontId="17"/>
  </si>
  <si>
    <t>有料老人ホームふもと</t>
    <phoneticPr fontId="17"/>
  </si>
  <si>
    <t>999-8231</t>
    <phoneticPr fontId="17"/>
  </si>
  <si>
    <t>0234-64-3321</t>
    <phoneticPr fontId="17"/>
  </si>
  <si>
    <t>0234-64-3339</t>
    <phoneticPr fontId="17"/>
  </si>
  <si>
    <t>0234-62-3555</t>
    <phoneticPr fontId="17"/>
  </si>
  <si>
    <t>0234-61-4976</t>
    <phoneticPr fontId="17"/>
  </si>
  <si>
    <t>998-0022</t>
    <phoneticPr fontId="17"/>
  </si>
  <si>
    <t>0234-23-1125</t>
    <phoneticPr fontId="17"/>
  </si>
  <si>
    <t>0234-28-9711</t>
    <phoneticPr fontId="17"/>
  </si>
  <si>
    <t>有料老人ホームすまいる</t>
    <phoneticPr fontId="17"/>
  </si>
  <si>
    <t>ふれんど</t>
    <phoneticPr fontId="17"/>
  </si>
  <si>
    <t>998-0036</t>
    <phoneticPr fontId="17"/>
  </si>
  <si>
    <t>0234-23-6155</t>
    <phoneticPr fontId="17"/>
  </si>
  <si>
    <t>0234-23-6195</t>
    <phoneticPr fontId="17"/>
  </si>
  <si>
    <t>有料老人ホームあらた</t>
    <phoneticPr fontId="17"/>
  </si>
  <si>
    <t>998-0875</t>
    <phoneticPr fontId="17"/>
  </si>
  <si>
    <t>0234-25-0488</t>
    <phoneticPr fontId="17"/>
  </si>
  <si>
    <t>0234-25-8385</t>
    <phoneticPr fontId="17"/>
  </si>
  <si>
    <t>ソーシャルいずみ</t>
    <phoneticPr fontId="17"/>
  </si>
  <si>
    <t>0234-21-2207</t>
    <phoneticPr fontId="17"/>
  </si>
  <si>
    <t>998-0878</t>
    <phoneticPr fontId="17"/>
  </si>
  <si>
    <t>0234-21-8750</t>
    <phoneticPr fontId="17"/>
  </si>
  <si>
    <t>998-0878</t>
    <phoneticPr fontId="7"/>
  </si>
  <si>
    <t>0234-43-1245</t>
    <phoneticPr fontId="7"/>
  </si>
  <si>
    <t>0234-43-1246</t>
    <phoneticPr fontId="7"/>
  </si>
  <si>
    <t>ライフパートナー</t>
    <phoneticPr fontId="7"/>
  </si>
  <si>
    <t>998-0852</t>
    <phoneticPr fontId="7"/>
  </si>
  <si>
    <t>0234-43-1470</t>
    <phoneticPr fontId="7"/>
  </si>
  <si>
    <t>0234-43-1471</t>
    <phoneticPr fontId="7"/>
  </si>
  <si>
    <t>ソーシャルさつき</t>
    <phoneticPr fontId="7"/>
  </si>
  <si>
    <t>998-0013</t>
    <phoneticPr fontId="7"/>
  </si>
  <si>
    <t>0234-43-1530</t>
    <phoneticPr fontId="7"/>
  </si>
  <si>
    <t>0234-43-1531</t>
    <phoneticPr fontId="7"/>
  </si>
  <si>
    <t>アシスト</t>
    <phoneticPr fontId="7"/>
  </si>
  <si>
    <t>0234-26-7720</t>
    <phoneticPr fontId="7"/>
  </si>
  <si>
    <t>0234-26-7730</t>
    <phoneticPr fontId="7"/>
  </si>
  <si>
    <t>0234-43-1220</t>
    <phoneticPr fontId="7"/>
  </si>
  <si>
    <t>0234-21-1087</t>
    <phoneticPr fontId="7"/>
  </si>
  <si>
    <t>990-6815</t>
    <phoneticPr fontId="7"/>
  </si>
  <si>
    <t>0234-31-8883</t>
    <phoneticPr fontId="7"/>
  </si>
  <si>
    <t>0234-31-8884</t>
    <phoneticPr fontId="7"/>
  </si>
  <si>
    <t>クリタ</t>
    <phoneticPr fontId="7"/>
  </si>
  <si>
    <t>999-8233</t>
    <phoneticPr fontId="7"/>
  </si>
  <si>
    <t>0234-31-8900</t>
    <phoneticPr fontId="7"/>
  </si>
  <si>
    <t>0234-31-8901</t>
    <phoneticPr fontId="7"/>
  </si>
  <si>
    <t>0234-33-6886</t>
    <phoneticPr fontId="7"/>
  </si>
  <si>
    <t>0234-43-1331</t>
    <phoneticPr fontId="7"/>
  </si>
  <si>
    <t>ワイエヌケー</t>
    <phoneticPr fontId="7"/>
  </si>
  <si>
    <t>999-7781</t>
    <phoneticPr fontId="7"/>
  </si>
  <si>
    <t>0234-43-2963</t>
    <phoneticPr fontId="7"/>
  </si>
  <si>
    <t>0234-42-0825</t>
    <phoneticPr fontId="7"/>
  </si>
  <si>
    <t>999-8435</t>
    <phoneticPr fontId="17"/>
  </si>
  <si>
    <t>0234-75-3210</t>
    <phoneticPr fontId="17"/>
  </si>
  <si>
    <t>999-8431</t>
    <phoneticPr fontId="17"/>
  </si>
  <si>
    <t>0234-71-6122</t>
    <phoneticPr fontId="17"/>
  </si>
  <si>
    <t>0234-71-6123</t>
    <phoneticPr fontId="17"/>
  </si>
  <si>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</si>
  <si>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</si>
  <si>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</si>
  <si>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</si>
  <si>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</si>
  <si>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</si>
  <si>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7"/>
  </si>
  <si>
    <t>介護付有料老人ホームソーレ寒河江</t>
  </si>
  <si>
    <t>松桂庵</t>
  </si>
  <si>
    <t>せせらぎ草</t>
  </si>
  <si>
    <t>陵東ホーム</t>
  </si>
  <si>
    <t>宅老所南さがえ</t>
  </si>
  <si>
    <t>幸多庵</t>
  </si>
  <si>
    <t>有料老人ホームスダ（介護付）</t>
  </si>
  <si>
    <t>有料老人ホームスダ（住宅型）</t>
  </si>
  <si>
    <t>天童もみじ館</t>
  </si>
  <si>
    <t>はなことば天童</t>
    <phoneticPr fontId="7"/>
  </si>
  <si>
    <t>シルバーコート天童南</t>
    <phoneticPr fontId="7"/>
  </si>
  <si>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7"/>
  </si>
  <si>
    <t>久遠の家（住宅型）</t>
    <phoneticPr fontId="7"/>
  </si>
  <si>
    <t>こもれびふれ愛ホーム</t>
    <phoneticPr fontId="7"/>
  </si>
  <si>
    <t>ソーレ東根</t>
  </si>
  <si>
    <t>宅老所じんまち</t>
  </si>
  <si>
    <t>H27.2.28廃止事業譲渡</t>
    <rPh sb="8" eb="10">
      <t>ハイシ</t>
    </rPh>
    <rPh sb="10" eb="12">
      <t>ジギョウ</t>
    </rPh>
    <rPh sb="12" eb="14">
      <t>ジョウト</t>
    </rPh>
    <phoneticPr fontId="7"/>
  </si>
  <si>
    <t>月あかり　神町</t>
    <phoneticPr fontId="7"/>
  </si>
  <si>
    <t>住宅型有料老人ホームにこにこファミリア温泉町</t>
    <phoneticPr fontId="7"/>
  </si>
  <si>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</si>
  <si>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</si>
  <si>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</si>
  <si>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</si>
  <si>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</si>
  <si>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</si>
  <si>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</si>
  <si>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</si>
  <si>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</si>
  <si>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</si>
  <si>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有料老人ホームやすらぎトウメキ</t>
  </si>
  <si>
    <t>有料老人ホーム「オールタイムス」</t>
  </si>
  <si>
    <t>有料老人ホームマイライフ</t>
  </si>
  <si>
    <t>有料老人ホームいぶき</t>
    <phoneticPr fontId="7"/>
  </si>
  <si>
    <t>有料老人ホーム　すまいる</t>
    <phoneticPr fontId="7"/>
  </si>
  <si>
    <t>H25.9.30廃止
事業譲渡</t>
    <rPh sb="8" eb="10">
      <t>ハイシ</t>
    </rPh>
    <rPh sb="11" eb="13">
      <t>ジギョウ</t>
    </rPh>
    <rPh sb="13" eb="15">
      <t>ジョウト</t>
    </rPh>
    <phoneticPr fontId="17"/>
  </si>
  <si>
    <t>ナイトケア神室</t>
  </si>
  <si>
    <t>特定施設入居者生活支援　ウェルケアリビングやすらぎ</t>
  </si>
  <si>
    <t>有料老人ホーム　イーブンヒルズやすらぎ</t>
  </si>
  <si>
    <t>太陽</t>
    <phoneticPr fontId="7"/>
  </si>
  <si>
    <t>R2.4.30廃止事業譲渡</t>
    <rPh sb="7" eb="9">
      <t>ハイシ</t>
    </rPh>
    <rPh sb="9" eb="11">
      <t>ジギョウ</t>
    </rPh>
    <rPh sb="11" eb="13">
      <t>ジョウト</t>
    </rPh>
    <phoneticPr fontId="7"/>
  </si>
  <si>
    <t>H26.6.30廃止事業譲渡</t>
    <rPh sb="8" eb="10">
      <t>ハイシ</t>
    </rPh>
    <rPh sb="10" eb="12">
      <t>ジギョウ</t>
    </rPh>
    <rPh sb="12" eb="14">
      <t>ジョウト</t>
    </rPh>
    <phoneticPr fontId="7"/>
  </si>
  <si>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</si>
  <si>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</si>
  <si>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</si>
  <si>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</si>
  <si>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</si>
  <si>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</si>
  <si>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</si>
  <si>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</si>
  <si>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7"/>
  </si>
  <si>
    <t>ウェルリービング　悠々</t>
  </si>
  <si>
    <t>ジャスミンの家</t>
  </si>
  <si>
    <t>有料老人ホーム　清ら家</t>
    <phoneticPr fontId="7"/>
  </si>
  <si>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</si>
  <si>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</si>
  <si>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</si>
  <si>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</si>
  <si>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</si>
  <si>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</si>
  <si>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</si>
  <si>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7"/>
  </si>
  <si>
    <t>ウェルリービング優々</t>
    <phoneticPr fontId="7"/>
  </si>
  <si>
    <t>シニアサロン風ぐるま（新館）</t>
    <phoneticPr fontId="7"/>
  </si>
  <si>
    <t>シニアサロンニュー風ぐるま</t>
  </si>
  <si>
    <t>シニアサロン風ぐるま平野</t>
  </si>
  <si>
    <t>有料老人ホーム「さくら」</t>
  </si>
  <si>
    <t>竹田けあほーむ</t>
    <phoneticPr fontId="7"/>
  </si>
  <si>
    <t>有料老人ホーム「グランさくら」</t>
    <phoneticPr fontId="7"/>
  </si>
  <si>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</si>
  <si>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</si>
  <si>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</si>
  <si>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</si>
  <si>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</si>
  <si>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</si>
  <si>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</si>
  <si>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</si>
  <si>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</si>
  <si>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</si>
  <si>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7"/>
  </si>
  <si>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</si>
  <si>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</si>
  <si>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</si>
  <si>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</si>
  <si>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</si>
  <si>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</si>
  <si>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</si>
  <si>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</si>
  <si>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</si>
  <si>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</si>
  <si>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</si>
  <si>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</si>
  <si>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</si>
  <si>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デイホームそよ風の森</t>
  </si>
  <si>
    <t>住宅型有料老人ホームみどり</t>
  </si>
  <si>
    <t>有料老人ホーム　エルダーＰＬＡＣＥ</t>
  </si>
  <si>
    <t>オープンハウス奏ホーム「ひいらぎ」</t>
  </si>
  <si>
    <t>有料老人ホーム　いろ花</t>
  </si>
  <si>
    <t>はなの里</t>
  </si>
  <si>
    <t>ソーシャルハウス</t>
    <phoneticPr fontId="7"/>
  </si>
  <si>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</si>
  <si>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</si>
  <si>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</si>
  <si>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</si>
  <si>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</si>
  <si>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</si>
  <si>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</si>
  <si>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</si>
  <si>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</si>
  <si>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</si>
  <si>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</si>
  <si>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</si>
  <si>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</si>
  <si>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</si>
  <si>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</si>
  <si>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7"/>
  </si>
  <si>
    <t>デイホームやまゆり</t>
  </si>
  <si>
    <t>住宅型有料老人ホームのどか</t>
  </si>
  <si>
    <t>あっとほーむキャット（遊佐）</t>
  </si>
  <si>
    <t>023-658-8708</t>
    <phoneticPr fontId="7"/>
  </si>
  <si>
    <t>997-0035</t>
    <phoneticPr fontId="7"/>
  </si>
  <si>
    <t>新寿会</t>
    <rPh sb="0" eb="1">
      <t>シン</t>
    </rPh>
    <rPh sb="1" eb="2">
      <t>ジュ</t>
    </rPh>
    <rPh sb="2" eb="3">
      <t>カイ</t>
    </rPh>
    <phoneticPr fontId="7"/>
  </si>
  <si>
    <t>村山</t>
    <rPh sb="0" eb="2">
      <t>ムラヤマ</t>
    </rPh>
    <phoneticPr fontId="7"/>
  </si>
  <si>
    <t>医療特選多機能住宅
さぎの森モルダ</t>
    <rPh sb="0" eb="2">
      <t>イリョウ</t>
    </rPh>
    <rPh sb="2" eb="4">
      <t>トクセン</t>
    </rPh>
    <rPh sb="4" eb="7">
      <t>タキノウ</t>
    </rPh>
    <rPh sb="7" eb="9">
      <t>ジュウタク</t>
    </rPh>
    <rPh sb="13" eb="14">
      <t>モリ</t>
    </rPh>
    <phoneticPr fontId="7"/>
  </si>
  <si>
    <t>延世会</t>
    <rPh sb="0" eb="1">
      <t>エン</t>
    </rPh>
    <rPh sb="1" eb="2">
      <t>ヨ</t>
    </rPh>
    <rPh sb="2" eb="3">
      <t>カイ</t>
    </rPh>
    <phoneticPr fontId="7"/>
  </si>
  <si>
    <r>
      <t>9</t>
    </r>
    <r>
      <rPr>
        <sz val="12"/>
        <rFont val="ＭＳ Ｐゴシック"/>
        <family val="3"/>
        <charset val="128"/>
      </rPr>
      <t>99-3785</t>
    </r>
    <phoneticPr fontId="7"/>
  </si>
  <si>
    <t>東根市本丸西４丁目１－４８</t>
    <rPh sb="0" eb="3">
      <t>ヒガシネシ</t>
    </rPh>
    <rPh sb="3" eb="5">
      <t>ホンマル</t>
    </rPh>
    <rPh sb="5" eb="6">
      <t>ニシ</t>
    </rPh>
    <rPh sb="7" eb="9">
      <t>チョウメ</t>
    </rPh>
    <phoneticPr fontId="7"/>
  </si>
  <si>
    <t>0237-48-7739</t>
    <phoneticPr fontId="7"/>
  </si>
  <si>
    <t>0237-48-7749</t>
    <phoneticPr fontId="7"/>
  </si>
  <si>
    <t>東根市</t>
    <rPh sb="0" eb="3">
      <t>ヒガシネシ</t>
    </rPh>
    <phoneticPr fontId="7"/>
  </si>
  <si>
    <t>サービス付き高齢者向け住宅あこがれ</t>
    <rPh sb="4" eb="5">
      <t>ツ</t>
    </rPh>
    <rPh sb="6" eb="8">
      <t>コウレイ</t>
    </rPh>
    <rPh sb="8" eb="9">
      <t>シャ</t>
    </rPh>
    <rPh sb="9" eb="10">
      <t>ム</t>
    </rPh>
    <rPh sb="11" eb="13">
      <t>ジュウタク</t>
    </rPh>
    <phoneticPr fontId="7"/>
  </si>
  <si>
    <t>悠愛会</t>
    <rPh sb="0" eb="1">
      <t>ユウ</t>
    </rPh>
    <rPh sb="1" eb="2">
      <t>アイ</t>
    </rPh>
    <rPh sb="2" eb="3">
      <t>カイ</t>
    </rPh>
    <phoneticPr fontId="7"/>
  </si>
  <si>
    <t>994-0054</t>
    <phoneticPr fontId="7"/>
  </si>
  <si>
    <t>山形県天童市大字荒谷1941-667</t>
    <rPh sb="0" eb="3">
      <t>ヤマガタケン</t>
    </rPh>
    <rPh sb="3" eb="6">
      <t>テンドウシ</t>
    </rPh>
    <rPh sb="6" eb="8">
      <t>オオアザ</t>
    </rPh>
    <rPh sb="8" eb="10">
      <t>アラヤ</t>
    </rPh>
    <phoneticPr fontId="7"/>
  </si>
  <si>
    <t>023-667-0800</t>
    <phoneticPr fontId="7"/>
  </si>
  <si>
    <t>有料老人ホーム　花</t>
    <rPh sb="0" eb="4">
      <t>ユウリョウロウジン</t>
    </rPh>
    <rPh sb="8" eb="9">
      <t>ハナ</t>
    </rPh>
    <phoneticPr fontId="7"/>
  </si>
  <si>
    <t>999-3727</t>
    <phoneticPr fontId="7"/>
  </si>
  <si>
    <t>東根市大字野川１３１８番地</t>
    <rPh sb="0" eb="3">
      <t>ヒガシネシ</t>
    </rPh>
    <rPh sb="3" eb="5">
      <t>オオアザ</t>
    </rPh>
    <rPh sb="5" eb="6">
      <t>ノ</t>
    </rPh>
    <rPh sb="6" eb="7">
      <t>カワ</t>
    </rPh>
    <rPh sb="11" eb="13">
      <t>バンチ</t>
    </rPh>
    <phoneticPr fontId="7"/>
  </si>
  <si>
    <t>0237-53-6732</t>
    <phoneticPr fontId="7"/>
  </si>
  <si>
    <t>有料老人ホーム花浜</t>
    <rPh sb="0" eb="4">
      <t>ユウリョウロウジン</t>
    </rPh>
    <rPh sb="7" eb="9">
      <t>ハナハマ</t>
    </rPh>
    <phoneticPr fontId="7"/>
  </si>
  <si>
    <t>CRO-VER</t>
    <phoneticPr fontId="7"/>
  </si>
  <si>
    <t>酒田市高砂2丁目1番17号</t>
    <rPh sb="0" eb="3">
      <t>サカタシ</t>
    </rPh>
    <rPh sb="3" eb="4">
      <t>タカ</t>
    </rPh>
    <rPh sb="4" eb="5">
      <t>スナ</t>
    </rPh>
    <rPh sb="6" eb="8">
      <t>チョウメ</t>
    </rPh>
    <rPh sb="9" eb="10">
      <t>バン</t>
    </rPh>
    <rPh sb="12" eb="13">
      <t>ゴウ</t>
    </rPh>
    <phoneticPr fontId="7"/>
  </si>
  <si>
    <t>0234-25-3636</t>
    <phoneticPr fontId="7"/>
  </si>
  <si>
    <t>0234-33-1250</t>
    <phoneticPr fontId="7"/>
  </si>
  <si>
    <t>所在市町村</t>
    <phoneticPr fontId="7"/>
  </si>
  <si>
    <t>シニアタウン山王フジックス</t>
    <rPh sb="6" eb="8">
      <t>サンオウ</t>
    </rPh>
    <phoneticPr fontId="7"/>
  </si>
  <si>
    <t>山王フジックス</t>
    <rPh sb="0" eb="2">
      <t>サンオウ</t>
    </rPh>
    <phoneticPr fontId="7"/>
  </si>
  <si>
    <t>997-0028</t>
    <phoneticPr fontId="7"/>
  </si>
  <si>
    <t>鶴岡市山王町14番23号</t>
    <rPh sb="0" eb="3">
      <t>ツルオカシ</t>
    </rPh>
    <rPh sb="3" eb="6">
      <t>サンオウマチ</t>
    </rPh>
    <rPh sb="8" eb="9">
      <t>バン</t>
    </rPh>
    <rPh sb="11" eb="12">
      <t>ゴウ</t>
    </rPh>
    <phoneticPr fontId="7"/>
  </si>
  <si>
    <t>0235-29-0030</t>
    <phoneticPr fontId="7"/>
  </si>
  <si>
    <t>0235-25-3775</t>
    <phoneticPr fontId="7"/>
  </si>
  <si>
    <t>介護付</t>
    <rPh sb="0" eb="2">
      <t>カイゴ</t>
    </rPh>
    <rPh sb="2" eb="3">
      <t>ツキ</t>
    </rPh>
    <phoneticPr fontId="7"/>
  </si>
  <si>
    <t>介護住まい生活支援センター米沢</t>
    <rPh sb="0" eb="3">
      <t>カイゴス</t>
    </rPh>
    <rPh sb="5" eb="9">
      <t>セイカツシエン</t>
    </rPh>
    <rPh sb="13" eb="15">
      <t>ヨネザワ</t>
    </rPh>
    <phoneticPr fontId="7"/>
  </si>
  <si>
    <t>ブリングスマイル</t>
    <phoneticPr fontId="7"/>
  </si>
  <si>
    <t>992-1123</t>
    <phoneticPr fontId="7"/>
  </si>
  <si>
    <t>米沢市万世町桑山２１９４番地</t>
    <rPh sb="0" eb="3">
      <t>ヨネザワシ</t>
    </rPh>
    <rPh sb="3" eb="6">
      <t>マンセイマチ</t>
    </rPh>
    <rPh sb="6" eb="8">
      <t>クワヤマ</t>
    </rPh>
    <rPh sb="12" eb="14">
      <t>バンチ</t>
    </rPh>
    <phoneticPr fontId="7"/>
  </si>
  <si>
    <t>050-8886-7740</t>
    <phoneticPr fontId="7"/>
  </si>
  <si>
    <t>0238-28-1038</t>
    <phoneticPr fontId="7"/>
  </si>
  <si>
    <t>置賜</t>
    <rPh sb="0" eb="2">
      <t>オキタマ</t>
    </rPh>
    <phoneticPr fontId="7"/>
  </si>
  <si>
    <t>サービス付き高齢者向け住宅いとしあ</t>
    <phoneticPr fontId="7"/>
  </si>
  <si>
    <t>米沢市大字笹野632番地の1</t>
    <rPh sb="0" eb="3">
      <t>ヨネザワシ</t>
    </rPh>
    <rPh sb="3" eb="5">
      <t>オオアザ</t>
    </rPh>
    <rPh sb="5" eb="7">
      <t>ササノ</t>
    </rPh>
    <rPh sb="10" eb="12">
      <t>バンチ</t>
    </rPh>
    <phoneticPr fontId="7"/>
  </si>
  <si>
    <t>〇</t>
    <phoneticPr fontId="7"/>
  </si>
  <si>
    <t>利用券</t>
    <rPh sb="0" eb="3">
      <t>リヨウケン</t>
    </rPh>
    <phoneticPr fontId="7"/>
  </si>
  <si>
    <t>住宅型有料老人ホーム黒川館</t>
    <rPh sb="0" eb="3">
      <t>ジュウタクガタ</t>
    </rPh>
    <rPh sb="3" eb="7">
      <t>ユウリョウロウジン</t>
    </rPh>
    <rPh sb="10" eb="13">
      <t>クロカワカン</t>
    </rPh>
    <phoneticPr fontId="7"/>
  </si>
  <si>
    <t>997-0311</t>
    <phoneticPr fontId="7"/>
  </si>
  <si>
    <t>鶴岡市黒川滝の上137</t>
    <rPh sb="0" eb="3">
      <t>ツルオカシ</t>
    </rPh>
    <rPh sb="3" eb="5">
      <t>クロカワ</t>
    </rPh>
    <rPh sb="5" eb="6">
      <t>タキ</t>
    </rPh>
    <rPh sb="7" eb="8">
      <t>ウエ</t>
    </rPh>
    <phoneticPr fontId="7"/>
  </si>
  <si>
    <t>090-1375-9591</t>
    <phoneticPr fontId="7"/>
  </si>
  <si>
    <t>0235-64-8395</t>
    <phoneticPr fontId="7"/>
  </si>
  <si>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</si>
  <si>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</si>
  <si>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</si>
  <si>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</si>
  <si>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</si>
  <si>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</si>
  <si>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</si>
  <si>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</si>
  <si>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</si>
  <si>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</si>
  <si>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</si>
  <si>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</si>
  <si>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</si>
  <si>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</si>
  <si>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</si>
  <si>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</si>
  <si>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</si>
  <si>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</si>
  <si>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</si>
  <si>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</si>
  <si>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</si>
  <si>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</si>
  <si>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</si>
  <si>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</si>
  <si>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</si>
  <si>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</si>
  <si>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</si>
  <si>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</si>
  <si>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</si>
  <si>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</si>
  <si>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</si>
  <si>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</si>
  <si>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</si>
  <si>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</si>
  <si>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</si>
  <si>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</si>
  <si>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</si>
  <si>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</si>
  <si>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</si>
  <si>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</si>
  <si>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</si>
  <si>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</si>
  <si>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</si>
  <si>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</si>
  <si>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</si>
  <si>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</si>
  <si>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</si>
  <si>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</si>
  <si>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</si>
  <si>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</si>
  <si>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</si>
  <si>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</si>
  <si>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</si>
  <si>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</si>
  <si>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</si>
  <si>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</si>
  <si>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</si>
  <si>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</si>
  <si>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</si>
  <si>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</si>
  <si>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</si>
  <si>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</si>
  <si>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</si>
  <si>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</si>
  <si>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</si>
  <si>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</si>
  <si>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</si>
  <si>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</si>
  <si>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</si>
  <si>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</si>
  <si>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</si>
  <si>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</si>
  <si>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</si>
  <si>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</si>
  <si>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</si>
  <si>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</si>
  <si>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</si>
  <si>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</si>
  <si>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</si>
  <si>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</si>
  <si>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</si>
  <si>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</si>
  <si>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</si>
  <si>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</si>
  <si>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</si>
  <si>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</si>
  <si>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</si>
  <si>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</si>
  <si>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</si>
  <si>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</si>
  <si>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</si>
  <si>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</si>
  <si>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</si>
  <si>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</si>
  <si>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</si>
  <si>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</si>
  <si>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</si>
  <si>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</si>
  <si>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</si>
  <si>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</si>
  <si>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</si>
  <si>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</si>
  <si>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</si>
  <si>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</si>
  <si>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</si>
  <si>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</si>
  <si>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</si>
  <si>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</si>
  <si>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</si>
  <si>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</si>
  <si>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</si>
  <si>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</si>
  <si>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</si>
  <si>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</si>
  <si>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</si>
  <si>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</si>
  <si>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</si>
  <si>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</si>
  <si>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</si>
  <si>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</si>
  <si>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</si>
  <si>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</si>
  <si>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</si>
  <si>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</si>
  <si>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</si>
  <si>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</si>
  <si>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</si>
  <si>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</si>
  <si>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</si>
  <si>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</si>
  <si>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</si>
  <si>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</si>
  <si>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</si>
  <si>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</si>
  <si>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</si>
  <si>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</si>
  <si>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</si>
  <si>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</si>
  <si>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</si>
  <si>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</si>
  <si>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</si>
  <si>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</si>
  <si>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</si>
  <si>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</si>
  <si>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</si>
  <si>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</si>
  <si>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</si>
  <si>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</si>
  <si>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</si>
  <si>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</si>
  <si>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</si>
  <si>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</si>
  <si>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</si>
  <si>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</si>
  <si>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</si>
  <si>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</si>
  <si>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</si>
  <si>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</si>
  <si>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</si>
  <si>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</si>
  <si>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</si>
  <si>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</si>
  <si>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</si>
  <si>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</si>
  <si>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</si>
  <si>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</si>
  <si>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</si>
  <si>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</si>
  <si>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</si>
  <si>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</si>
  <si>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</si>
  <si>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</si>
  <si>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</si>
  <si>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</si>
  <si>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</si>
  <si>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</si>
  <si>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</si>
  <si>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</si>
  <si>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</si>
  <si>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</si>
  <si>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</si>
  <si>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</si>
  <si>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</si>
  <si>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</si>
  <si>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</si>
  <si>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</si>
  <si>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</si>
  <si>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</si>
  <si>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</si>
  <si>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</si>
  <si>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</si>
  <si>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</si>
  <si>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</si>
  <si>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</si>
  <si>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</si>
  <si>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</si>
  <si>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</si>
  <si>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</si>
  <si>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</si>
  <si>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</si>
  <si>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</si>
  <si>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</si>
  <si>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</si>
  <si>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</si>
  <si>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</si>
  <si>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</si>
  <si>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</si>
  <si>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</si>
  <si>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</si>
  <si>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</si>
  <si>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</si>
  <si>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</si>
  <si>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</si>
  <si>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</si>
  <si>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</si>
  <si>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</si>
  <si>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</si>
  <si>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</si>
  <si>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</si>
  <si>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</si>
  <si>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</si>
  <si>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</si>
  <si>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</si>
  <si>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</si>
  <si>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</si>
  <si>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</si>
  <si>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</si>
  <si>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</si>
  <si>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</si>
  <si>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</si>
  <si>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</si>
  <si>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</si>
  <si>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</si>
  <si>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</si>
  <si>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</si>
  <si>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</si>
  <si>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</si>
  <si>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</si>
  <si>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</si>
  <si>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</si>
  <si>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</si>
  <si>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</si>
  <si>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</si>
  <si>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</si>
  <si>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</si>
  <si>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</si>
  <si>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</si>
  <si>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</si>
  <si>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</si>
  <si>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</si>
  <si>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</si>
  <si>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</si>
  <si>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</si>
  <si>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</si>
  <si>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</si>
  <si>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</si>
  <si>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</si>
  <si>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</si>
  <si>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</si>
  <si>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</si>
  <si>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</si>
  <si>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</si>
  <si>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</si>
  <si>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</si>
  <si>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</si>
  <si>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</si>
  <si>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</si>
  <si>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</si>
  <si>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</si>
  <si>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</si>
  <si>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</si>
  <si>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</si>
  <si>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</si>
  <si>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</si>
  <si>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</si>
  <si>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</si>
  <si>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</si>
  <si>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</si>
  <si>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</si>
  <si>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</si>
  <si>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</si>
  <si>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</si>
  <si>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</si>
  <si>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</si>
  <si>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</si>
  <si>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</si>
  <si>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</si>
  <si>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</si>
  <si>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</si>
  <si>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</si>
  <si>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</si>
  <si>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</si>
  <si>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</si>
  <si>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</si>
  <si>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</si>
  <si>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</si>
  <si>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</si>
  <si>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</si>
  <si>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</si>
  <si>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</si>
  <si>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</si>
  <si>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</si>
  <si>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</si>
  <si>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</si>
  <si>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</si>
  <si>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</si>
  <si>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</si>
  <si>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</si>
  <si>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</si>
  <si>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</si>
  <si>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</si>
  <si>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</si>
  <si>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</si>
  <si>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</si>
  <si>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</si>
  <si>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</si>
  <si>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</si>
  <si>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</si>
  <si>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</si>
  <si>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</si>
  <si>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</si>
  <si>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</si>
  <si>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</si>
  <si>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</si>
  <si>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</si>
  <si>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</si>
  <si>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</si>
  <si>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</si>
  <si>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</si>
  <si>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</si>
  <si>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</si>
  <si>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</si>
  <si>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</si>
  <si>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</si>
  <si>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</si>
  <si>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</si>
  <si>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</si>
  <si>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</si>
  <si>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</si>
  <si>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</si>
  <si>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</si>
  <si>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</si>
  <si>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</si>
  <si>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</si>
  <si>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</si>
  <si>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</si>
  <si>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</si>
  <si>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</si>
  <si>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</si>
  <si>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</si>
  <si>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</si>
  <si>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</si>
  <si>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</si>
  <si>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</si>
  <si>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</si>
  <si>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</si>
  <si>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</si>
  <si>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</si>
  <si>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</si>
  <si>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</si>
  <si>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</si>
  <si>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</si>
  <si>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</si>
  <si>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</si>
  <si>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</si>
  <si>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</si>
  <si>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</si>
  <si>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</si>
  <si>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</si>
  <si>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</si>
  <si>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</si>
  <si>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</si>
  <si>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</si>
  <si>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</si>
  <si>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</si>
  <si>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</si>
  <si>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</si>
  <si>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</si>
  <si>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</si>
  <si>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</si>
  <si>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</si>
  <si>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</si>
  <si>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</si>
  <si>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</si>
  <si>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</si>
  <si>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</si>
  <si>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</si>
  <si>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</si>
  <si>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</si>
  <si>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</si>
  <si>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</si>
  <si>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</si>
  <si>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</si>
  <si>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</si>
  <si>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</si>
  <si>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</si>
  <si>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</si>
  <si>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</si>
  <si>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</si>
  <si>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</si>
  <si>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</si>
  <si>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</si>
  <si>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</si>
  <si>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</si>
  <si>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</si>
  <si>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</si>
  <si>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</si>
  <si>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</si>
  <si>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</si>
  <si>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</si>
  <si>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</si>
  <si>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</si>
  <si>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</si>
  <si>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</si>
  <si>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</si>
  <si>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</si>
  <si>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</si>
  <si>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</si>
  <si>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</si>
  <si>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</si>
  <si>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</si>
  <si>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</si>
  <si>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</si>
  <si>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</si>
  <si>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</si>
  <si>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</si>
  <si>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</si>
  <si>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</si>
  <si>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</si>
  <si>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</si>
  <si>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</si>
  <si>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</si>
  <si>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</si>
  <si>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</si>
  <si>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</si>
  <si>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</si>
  <si>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</si>
  <si>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</si>
  <si>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</si>
  <si>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</si>
  <si>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</si>
  <si>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</si>
  <si>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</si>
  <si>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</si>
  <si>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</si>
  <si>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</si>
  <si>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</si>
  <si>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</si>
  <si>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</si>
  <si>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</si>
  <si>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</si>
  <si>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</si>
  <si>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</si>
  <si>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</si>
  <si>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</si>
  <si>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</si>
  <si>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</si>
  <si>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</si>
  <si>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</si>
  <si>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</si>
  <si>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</si>
  <si>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</si>
  <si>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</si>
  <si>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</si>
  <si>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</si>
  <si>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</si>
  <si>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</si>
  <si>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</si>
  <si>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</si>
  <si>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</si>
  <si>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</si>
  <si>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</si>
  <si>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</si>
  <si>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</si>
  <si>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</si>
  <si>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</si>
  <si>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</si>
  <si>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</si>
  <si>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</si>
  <si>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</si>
  <si>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</si>
  <si>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</si>
  <si>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</si>
  <si>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</si>
  <si>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</si>
  <si>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</si>
  <si>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</si>
  <si>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</si>
  <si>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</si>
  <si>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</si>
  <si>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</si>
  <si>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</si>
  <si>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</si>
  <si>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</si>
  <si>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</si>
  <si>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</si>
  <si>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</si>
  <si>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</si>
  <si>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</si>
  <si>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</si>
  <si>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</si>
  <si>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</si>
  <si>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</si>
  <si>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</si>
  <si>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</si>
  <si>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</si>
  <si>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</si>
  <si>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</si>
  <si>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</si>
  <si>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</si>
  <si>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</si>
  <si>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</si>
  <si>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</si>
  <si>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</si>
  <si>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</si>
  <si>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</si>
  <si>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</si>
  <si>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</si>
  <si>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</si>
  <si>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</si>
  <si>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</si>
  <si>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</si>
  <si>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</si>
  <si>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</si>
  <si>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</si>
  <si>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</si>
  <si>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</si>
  <si>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</si>
  <si>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</si>
  <si>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</si>
  <si>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</si>
  <si>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</si>
  <si>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</si>
  <si>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</si>
  <si>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</si>
  <si>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</si>
  <si>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</si>
  <si>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</si>
  <si>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</si>
  <si>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</si>
  <si>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</si>
  <si>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</si>
  <si>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</si>
  <si>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</si>
  <si>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</si>
  <si>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</si>
  <si>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</si>
  <si>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</si>
  <si>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</si>
  <si>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</si>
  <si>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</si>
  <si>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</si>
  <si>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</si>
  <si>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</si>
  <si>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</si>
  <si>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</si>
  <si>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</si>
  <si>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</si>
  <si>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</si>
  <si>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</si>
  <si>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</si>
  <si>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</si>
  <si>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</si>
  <si>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</si>
  <si>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</si>
  <si>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</si>
  <si>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</si>
  <si>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</si>
  <si>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</si>
  <si>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</si>
  <si>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</si>
  <si>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</si>
  <si>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</si>
  <si>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</si>
  <si>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</si>
  <si>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</si>
  <si>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</si>
  <si>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</si>
  <si>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</si>
  <si>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</si>
  <si>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</si>
  <si>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</si>
  <si>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</si>
  <si>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</si>
  <si>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</si>
  <si>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</si>
  <si>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</si>
  <si>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</si>
  <si>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</si>
  <si>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</si>
  <si>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</si>
  <si>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</si>
  <si>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</si>
  <si>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</si>
  <si>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</si>
  <si>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</si>
  <si>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</si>
  <si>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</si>
  <si>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</si>
  <si>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</si>
  <si>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</si>
  <si>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</si>
  <si>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</si>
  <si>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</si>
  <si>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</si>
  <si>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</si>
  <si>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</si>
  <si>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</si>
  <si>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</si>
  <si>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</si>
  <si>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</si>
  <si>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</si>
  <si>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</si>
  <si>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</si>
  <si>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</si>
  <si>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</si>
  <si>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</si>
  <si>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</si>
  <si>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</si>
  <si>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</si>
  <si>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</si>
  <si>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</si>
  <si>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</si>
  <si>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</si>
  <si>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</si>
  <si>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</si>
  <si>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</si>
  <si>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</si>
  <si>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</si>
  <si>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</si>
  <si>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</si>
  <si>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</si>
  <si>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</si>
  <si>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</si>
  <si>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</si>
  <si>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</si>
  <si>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</si>
  <si>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</si>
  <si>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</si>
  <si>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</si>
  <si>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</si>
  <si>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</si>
  <si>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</si>
  <si>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</si>
  <si>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</si>
  <si>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</si>
  <si>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</si>
  <si>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</si>
  <si>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</si>
  <si>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</si>
  <si>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</si>
  <si>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</si>
  <si>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</si>
  <si>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</si>
  <si>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</si>
  <si>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</si>
  <si>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</si>
  <si>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</si>
  <si>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</si>
  <si>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</si>
  <si>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</si>
  <si>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</si>
  <si>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</si>
  <si>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</si>
  <si>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</si>
  <si>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</si>
  <si>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</si>
  <si>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</si>
  <si>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</si>
  <si>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</si>
  <si>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</si>
  <si>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</si>
  <si>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</si>
  <si>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</si>
  <si>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</si>
  <si>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</si>
  <si>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</si>
  <si>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</si>
  <si>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</si>
  <si>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</si>
  <si>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</si>
  <si>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</si>
  <si>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</si>
  <si>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</si>
  <si>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</si>
  <si>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</si>
  <si>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</si>
  <si>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</si>
  <si>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</si>
  <si>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</si>
  <si>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</si>
  <si>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</si>
  <si>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</si>
  <si>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</si>
  <si>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</si>
  <si>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</si>
  <si>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</si>
  <si>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</si>
  <si>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</si>
  <si>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</si>
  <si>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</si>
  <si>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</si>
  <si>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</si>
  <si>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</si>
  <si>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</si>
  <si>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</si>
  <si>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</si>
  <si>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</si>
  <si>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</si>
  <si>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</si>
  <si>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</si>
  <si>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</si>
  <si>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</si>
  <si>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</si>
  <si>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</si>
  <si>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</si>
  <si>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</si>
  <si>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</si>
  <si>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</si>
  <si>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</si>
  <si>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</si>
  <si>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</si>
  <si>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</si>
  <si>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</si>
  <si>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</si>
  <si>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</si>
  <si>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</si>
  <si>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</si>
  <si>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</si>
  <si>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</si>
  <si>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</si>
  <si>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</si>
  <si>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</si>
  <si>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</si>
  <si>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</si>
  <si>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</si>
  <si>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</si>
  <si>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</si>
  <si>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</si>
  <si>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</si>
  <si>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</si>
  <si>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</si>
  <si>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</si>
  <si>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</si>
  <si>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</si>
  <si>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</si>
  <si>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</si>
  <si>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</si>
  <si>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</si>
  <si>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</si>
  <si>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</si>
  <si>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</si>
  <si>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</si>
  <si>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</si>
  <si>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</si>
  <si>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</si>
  <si>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</si>
  <si>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</si>
  <si>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</si>
  <si>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</si>
  <si>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</si>
  <si>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</si>
  <si>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</si>
  <si>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</si>
  <si>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</si>
  <si>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</si>
  <si>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</si>
  <si>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</si>
  <si>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</si>
  <si>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</si>
  <si>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</si>
  <si>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</si>
  <si>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</si>
  <si>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</si>
  <si>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</si>
  <si>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</si>
  <si>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</si>
  <si>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</si>
  <si>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</si>
  <si>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</si>
  <si>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</si>
  <si>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</si>
  <si>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</si>
  <si>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</si>
  <si>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</si>
  <si>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</si>
  <si>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</si>
  <si>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</si>
  <si>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</si>
  <si>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</si>
  <si>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</si>
  <si>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</si>
  <si>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</si>
  <si>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</si>
  <si>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</si>
  <si>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</si>
  <si>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</si>
  <si>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</si>
  <si>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</si>
  <si>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</si>
  <si>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</si>
  <si>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</si>
  <si>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</si>
  <si>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</si>
  <si>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</si>
  <si>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</si>
  <si>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</si>
  <si>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</si>
  <si>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</si>
  <si>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</si>
  <si>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</si>
  <si>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</si>
  <si>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</si>
  <si>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</si>
  <si>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</si>
  <si>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</si>
  <si>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</si>
  <si>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</si>
  <si>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</si>
  <si>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</si>
  <si>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</si>
  <si>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</si>
  <si>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</si>
  <si>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</si>
  <si>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</si>
  <si>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</si>
  <si>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</si>
  <si>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</si>
  <si>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</si>
  <si>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</si>
  <si>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</si>
  <si>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</si>
  <si>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</si>
  <si>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</si>
  <si>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</si>
  <si>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</si>
  <si>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</si>
  <si>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</si>
  <si>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</si>
  <si>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</si>
  <si>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</si>
  <si>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</si>
  <si>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</si>
  <si>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</si>
  <si>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</si>
  <si>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</si>
  <si>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</si>
  <si>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</si>
  <si>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</si>
  <si>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</si>
  <si>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</si>
  <si>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</si>
  <si>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</si>
  <si>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</si>
  <si>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</si>
  <si>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</si>
  <si>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</si>
  <si>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</si>
  <si>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</si>
  <si>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</si>
  <si>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</si>
  <si>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</si>
  <si>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</si>
  <si>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</si>
  <si>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</si>
  <si>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</si>
  <si>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</si>
  <si>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</si>
  <si>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</si>
  <si>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</si>
  <si>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</si>
  <si>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</si>
  <si>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</si>
  <si>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</si>
  <si>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</si>
  <si>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</si>
  <si>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</si>
  <si>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</si>
  <si>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</si>
  <si>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</si>
  <si>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</si>
  <si>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</si>
  <si>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</si>
  <si>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</si>
  <si>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</si>
  <si>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</si>
  <si>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</si>
  <si>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</si>
  <si>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</si>
  <si>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</si>
  <si>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</si>
  <si>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</si>
  <si>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</si>
  <si>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</si>
  <si>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</si>
  <si>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</si>
  <si>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</si>
  <si>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</si>
  <si>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</si>
  <si>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</si>
  <si>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</si>
  <si>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</si>
  <si>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</si>
  <si>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</si>
  <si>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</si>
  <si>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</si>
  <si>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</si>
  <si>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</si>
  <si>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</si>
  <si>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</si>
  <si>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</si>
  <si>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</si>
  <si>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</si>
  <si>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</si>
  <si>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</si>
  <si>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</si>
  <si>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</si>
  <si>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</si>
  <si>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</si>
  <si>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</si>
  <si>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</si>
  <si>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</si>
  <si>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</si>
  <si>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</si>
  <si>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</si>
  <si>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</si>
  <si>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</si>
  <si>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</si>
  <si>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</si>
  <si>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</si>
  <si>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</si>
  <si>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</si>
  <si>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</si>
  <si>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</si>
  <si>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</si>
  <si>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</si>
  <si>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</si>
  <si>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</si>
  <si>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</si>
  <si>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</si>
  <si>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</si>
  <si>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</si>
  <si>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</si>
  <si>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</si>
  <si>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</si>
  <si>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</si>
  <si>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</si>
  <si>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</si>
  <si>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</si>
  <si>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</si>
  <si>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</si>
  <si>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</si>
  <si>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</si>
  <si>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</si>
  <si>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</si>
  <si>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</si>
  <si>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</si>
  <si>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</si>
  <si>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</si>
  <si>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</si>
  <si>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</si>
  <si>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</si>
  <si>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</si>
  <si>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</si>
  <si>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</si>
  <si>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</si>
  <si>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</si>
  <si>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</si>
  <si>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</si>
  <si>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</si>
  <si>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</si>
  <si>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</si>
  <si>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</si>
  <si>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</si>
  <si>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</si>
  <si>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</si>
  <si>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</si>
  <si>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</si>
  <si>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</si>
  <si>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</si>
  <si>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</si>
  <si>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</si>
  <si>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</si>
  <si>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</si>
  <si>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</si>
  <si>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</si>
  <si>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</si>
  <si>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</si>
  <si>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</si>
  <si>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</si>
  <si>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</si>
  <si>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</si>
  <si>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</si>
  <si>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</si>
  <si>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</si>
  <si>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</si>
  <si>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</si>
  <si>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</si>
  <si>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</si>
  <si>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</si>
  <si>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</si>
  <si>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</si>
  <si>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</si>
  <si>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</si>
  <si>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</si>
  <si>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</si>
  <si>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</si>
  <si>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</si>
  <si>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</si>
  <si>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</si>
  <si>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</si>
  <si>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</si>
  <si>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</si>
  <si>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</si>
  <si>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</si>
  <si>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</si>
  <si>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</si>
  <si>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</si>
  <si>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</si>
  <si>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</si>
  <si>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グループホーム「結いのき」</t>
  </si>
  <si>
    <t>生活クラブやまがた生活協同組合</t>
  </si>
  <si>
    <t>山形県米沢市花沢町２６９５番地の４</t>
  </si>
  <si>
    <t>0238-37-0960</t>
  </si>
  <si>
    <t>0238-37-0961</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</si>
  <si>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</si>
  <si>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</si>
  <si>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</si>
  <si>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</si>
  <si>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</si>
  <si>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</si>
  <si>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</si>
  <si>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</si>
  <si>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</si>
  <si>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</si>
  <si>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</si>
  <si>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</si>
  <si>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</si>
  <si>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</si>
  <si>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</si>
  <si>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</si>
  <si>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</si>
  <si>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</si>
  <si>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</si>
  <si>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</si>
  <si>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</si>
  <si>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</si>
  <si>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</si>
  <si>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</si>
  <si>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</si>
  <si>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</si>
  <si>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</si>
  <si>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</si>
  <si>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</si>
  <si>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</si>
  <si>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</si>
  <si>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</si>
  <si>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</si>
  <si>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</si>
  <si>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</si>
  <si>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</si>
  <si>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</si>
  <si>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</si>
  <si>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</si>
  <si>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</si>
  <si>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</si>
  <si>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</si>
  <si>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</si>
  <si>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</si>
  <si>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</si>
  <si>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</si>
  <si>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</si>
  <si>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</si>
  <si>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</si>
  <si>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</si>
  <si>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</si>
  <si>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</si>
  <si>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</si>
  <si>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</si>
  <si>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</si>
  <si>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</si>
  <si>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</si>
  <si>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</si>
  <si>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</si>
  <si>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</si>
  <si>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</si>
  <si>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</si>
  <si>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</si>
  <si>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</si>
  <si>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</si>
  <si>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</si>
  <si>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</si>
  <si>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</si>
  <si>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</si>
  <si>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</si>
  <si>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</si>
  <si>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</si>
  <si>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</si>
  <si>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</si>
  <si>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</si>
  <si>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</si>
  <si>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</si>
  <si>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</si>
  <si>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</si>
  <si>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</si>
  <si>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</si>
  <si>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</si>
  <si>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</si>
  <si>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</si>
  <si>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</si>
  <si>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</si>
  <si>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</si>
  <si>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</si>
  <si>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</si>
  <si>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</si>
  <si>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</si>
  <si>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</si>
  <si>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</si>
  <si>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</si>
  <si>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</si>
  <si>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</si>
  <si>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</si>
  <si>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</si>
  <si>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</si>
  <si>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</si>
  <si>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</si>
  <si>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</si>
  <si>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</si>
  <si>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</si>
  <si>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</si>
  <si>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</si>
  <si>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</si>
  <si>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</si>
  <si>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</si>
  <si>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</si>
  <si>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</si>
  <si>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</si>
  <si>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</si>
  <si>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</si>
  <si>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</si>
  <si>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</si>
  <si>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</si>
  <si>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</si>
  <si>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</si>
  <si>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</si>
  <si>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</si>
  <si>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</si>
  <si>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</si>
  <si>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</si>
  <si>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</si>
  <si>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</si>
  <si>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</si>
  <si>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</si>
  <si>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</si>
  <si>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</si>
  <si>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</si>
  <si>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</si>
  <si>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</si>
  <si>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</si>
  <si>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</si>
  <si>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</si>
  <si>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</si>
  <si>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</si>
  <si>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</si>
  <si>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</si>
  <si>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</si>
  <si>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</si>
  <si>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</si>
  <si>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</si>
  <si>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</si>
  <si>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</si>
  <si>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</si>
  <si>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</si>
  <si>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</si>
  <si>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</si>
  <si>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</si>
  <si>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</si>
  <si>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</si>
  <si>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</si>
  <si>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</si>
  <si>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</si>
  <si>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</si>
  <si>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</si>
  <si>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</si>
  <si>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</si>
  <si>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</si>
  <si>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</si>
  <si>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</si>
  <si>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</si>
  <si>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</si>
  <si>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</si>
  <si>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</si>
  <si>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</si>
  <si>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</si>
  <si>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</si>
  <si>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</si>
  <si>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</si>
  <si>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</si>
  <si>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</si>
  <si>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</si>
  <si>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</si>
  <si>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</si>
  <si>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</si>
  <si>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</si>
  <si>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</si>
  <si>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</si>
  <si>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</si>
  <si>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</si>
  <si>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</si>
  <si>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</si>
  <si>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</si>
  <si>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</si>
  <si>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</si>
  <si>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</si>
  <si>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</si>
  <si>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</si>
  <si>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</si>
  <si>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</si>
  <si>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</si>
  <si>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</si>
  <si>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</si>
  <si>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</si>
  <si>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</si>
  <si>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</si>
  <si>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</si>
  <si>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</si>
  <si>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</si>
  <si>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</si>
  <si>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</si>
  <si>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</si>
  <si>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</si>
  <si>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</si>
  <si>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</si>
  <si>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</si>
  <si>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</si>
  <si>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</si>
  <si>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</si>
  <si>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</si>
  <si>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</si>
  <si>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</si>
  <si>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</si>
  <si>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</si>
  <si>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</si>
  <si>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</si>
  <si>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</si>
  <si>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</si>
  <si>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</si>
  <si>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</si>
  <si>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</si>
  <si>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</si>
  <si>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</si>
  <si>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</si>
  <si>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</si>
  <si>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</si>
  <si>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</si>
  <si>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</si>
  <si>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</si>
  <si>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</si>
  <si>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</si>
  <si>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</si>
  <si>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</si>
  <si>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</si>
  <si>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</si>
  <si>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</si>
  <si>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</si>
  <si>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</si>
  <si>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</si>
  <si>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</si>
  <si>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</si>
  <si>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</si>
  <si>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</si>
  <si>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</si>
  <si>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</si>
  <si>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</si>
  <si>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</si>
  <si>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</si>
  <si>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</si>
  <si>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</si>
  <si>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</si>
  <si>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</si>
  <si>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</si>
  <si>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</si>
  <si>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</si>
  <si>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</si>
  <si>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</si>
  <si>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</si>
  <si>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</si>
  <si>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</si>
  <si>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</si>
  <si>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</si>
  <si>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</si>
  <si>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</si>
  <si>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</si>
  <si>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</si>
  <si>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</si>
  <si>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</si>
  <si>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</si>
  <si>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</si>
  <si>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</si>
  <si>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</si>
  <si>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</si>
  <si>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</si>
  <si>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</si>
  <si>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</si>
  <si>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</si>
  <si>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</si>
  <si>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</si>
  <si>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</si>
  <si>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</si>
  <si>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</si>
  <si>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</si>
  <si>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</si>
  <si>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</si>
  <si>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</si>
  <si>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</si>
  <si>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</si>
  <si>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</si>
  <si>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</si>
  <si>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</si>
  <si>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</si>
  <si>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</si>
  <si>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</si>
  <si>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</si>
  <si>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</si>
  <si>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</si>
  <si>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</si>
  <si>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</si>
  <si>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</si>
  <si>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</si>
  <si>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</si>
  <si>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</si>
  <si>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</si>
  <si>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</si>
  <si>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</si>
  <si>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</si>
  <si>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</si>
  <si>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</si>
  <si>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</si>
  <si>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</si>
  <si>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</si>
  <si>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</si>
  <si>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</si>
  <si>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</si>
  <si>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</si>
  <si>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</si>
  <si>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</si>
  <si>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</si>
  <si>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</si>
  <si>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</si>
  <si>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</si>
  <si>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</si>
  <si>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</si>
  <si>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</si>
  <si>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</si>
  <si>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</si>
  <si>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</si>
  <si>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</si>
  <si>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</si>
  <si>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</si>
  <si>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</si>
  <si>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</si>
  <si>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</si>
  <si>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</si>
  <si>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</si>
  <si>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</si>
  <si>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</si>
  <si>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</si>
  <si>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</si>
  <si>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</si>
  <si>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</si>
  <si>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</si>
  <si>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</si>
  <si>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</si>
  <si>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</si>
  <si>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</si>
  <si>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</si>
  <si>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</si>
  <si>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</si>
  <si>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</si>
  <si>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</si>
  <si>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</si>
  <si>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</si>
  <si>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</si>
  <si>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</si>
  <si>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</si>
  <si>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</si>
  <si>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</si>
  <si>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須田グループホーム</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</si>
  <si>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</si>
  <si>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</si>
  <si>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</si>
  <si>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</si>
  <si>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</si>
  <si>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</si>
  <si>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</si>
  <si>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</si>
  <si>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</si>
  <si>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</si>
  <si>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</si>
  <si>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</si>
  <si>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</si>
  <si>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</si>
  <si>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</si>
  <si>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</si>
  <si>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</si>
  <si>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</si>
  <si>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</si>
  <si>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</si>
  <si>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</si>
  <si>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</si>
  <si>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</si>
  <si>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</si>
  <si>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</si>
  <si>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</si>
  <si>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</si>
  <si>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</si>
  <si>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</si>
  <si>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</si>
  <si>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</si>
  <si>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</si>
  <si>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</si>
  <si>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</si>
  <si>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</si>
  <si>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</si>
  <si>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</si>
  <si>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</si>
  <si>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</si>
  <si>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</si>
  <si>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</si>
  <si>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</si>
  <si>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</si>
  <si>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</si>
  <si>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</si>
  <si>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</si>
  <si>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</si>
  <si>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</si>
  <si>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</si>
  <si>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</si>
  <si>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</si>
  <si>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</si>
  <si>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</si>
  <si>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</si>
  <si>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</si>
  <si>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</si>
  <si>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</si>
  <si>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</si>
  <si>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</si>
  <si>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</si>
  <si>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</si>
  <si>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</si>
  <si>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</si>
  <si>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</si>
  <si>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</si>
  <si>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</si>
  <si>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</si>
  <si>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</si>
  <si>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</si>
  <si>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</si>
  <si>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</si>
  <si>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</si>
  <si>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</si>
  <si>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</si>
  <si>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</si>
  <si>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</si>
  <si>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</si>
  <si>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</si>
  <si>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</si>
  <si>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</si>
  <si>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</si>
  <si>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</si>
  <si>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</si>
  <si>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</si>
  <si>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</si>
  <si>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</si>
  <si>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グループホーム三友たかはた</t>
  </si>
  <si>
    <t>山形県東置賜郡高畠町高畠1181番地3</t>
  </si>
  <si>
    <t>0238-51-1165</t>
  </si>
  <si>
    <t>0238-51-1164</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</si>
  <si>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</si>
  <si>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</si>
  <si>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</si>
  <si>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</si>
  <si>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</si>
  <si>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</si>
  <si>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</si>
  <si>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</si>
  <si>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</si>
  <si>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</si>
  <si>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</si>
  <si>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</si>
  <si>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</si>
  <si>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</si>
  <si>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</si>
  <si>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</si>
  <si>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</si>
  <si>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</si>
  <si>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</si>
  <si>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</si>
  <si>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</si>
  <si>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</si>
  <si>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</si>
  <si>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</si>
  <si>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</si>
  <si>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</si>
  <si>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</si>
  <si>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</si>
  <si>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</si>
  <si>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</si>
  <si>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</si>
  <si>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</si>
  <si>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</si>
  <si>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</si>
  <si>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</si>
  <si>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</si>
  <si>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</si>
  <si>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</si>
  <si>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</si>
  <si>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</si>
  <si>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</si>
  <si>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</si>
  <si>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</si>
  <si>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</si>
  <si>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</si>
  <si>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</si>
  <si>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</si>
  <si>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</si>
  <si>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</si>
  <si>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</si>
  <si>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</si>
  <si>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</si>
  <si>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</si>
  <si>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</si>
  <si>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</si>
  <si>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</si>
  <si>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</si>
  <si>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</si>
  <si>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</si>
  <si>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</si>
  <si>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</si>
  <si>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</si>
  <si>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</si>
  <si>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</si>
  <si>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</si>
  <si>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</si>
  <si>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</si>
  <si>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</si>
  <si>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</si>
  <si>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</si>
  <si>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</si>
  <si>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</si>
  <si>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</si>
  <si>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</si>
  <si>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</si>
  <si>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</si>
  <si>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</si>
  <si>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</si>
  <si>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</si>
  <si>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</si>
  <si>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</si>
  <si>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</si>
  <si>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</si>
  <si>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</si>
  <si>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</si>
  <si>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</si>
  <si>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</si>
  <si>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</si>
  <si>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</si>
  <si>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</si>
  <si>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</si>
  <si>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</si>
  <si>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</si>
  <si>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</si>
  <si>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</si>
  <si>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</si>
  <si>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</si>
  <si>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</si>
  <si>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山形県米沢市徳町４番２６号</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</si>
  <si>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</si>
  <si>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</si>
  <si>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</si>
  <si>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</si>
  <si>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</si>
  <si>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</si>
  <si>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</si>
  <si>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</si>
  <si>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</si>
  <si>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</si>
  <si>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</si>
  <si>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</si>
  <si>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</si>
  <si>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</si>
  <si>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</si>
  <si>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</si>
  <si>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</si>
  <si>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</si>
  <si>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</si>
  <si>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</si>
  <si>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</si>
  <si>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</si>
  <si>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</si>
  <si>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</si>
  <si>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</si>
  <si>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</si>
  <si>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</si>
  <si>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</si>
  <si>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</si>
  <si>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</si>
  <si>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</si>
  <si>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</si>
  <si>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</si>
  <si>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</si>
  <si>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</si>
  <si>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</si>
  <si>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</si>
  <si>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</si>
  <si>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</si>
  <si>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ウェルケアリビングやすらぎ</t>
  </si>
  <si>
    <t>株式会社やすらぎ福祉センター</t>
  </si>
  <si>
    <t>山形県最上郡真室川町平岡１６５８番地２</t>
  </si>
  <si>
    <t>0233-64-0072</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</si>
  <si>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</si>
  <si>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</si>
  <si>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</si>
  <si>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</si>
  <si>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</si>
  <si>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</si>
  <si>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</si>
  <si>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</si>
  <si>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</si>
  <si>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</si>
  <si>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</si>
  <si>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</si>
  <si>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</si>
  <si>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</si>
  <si>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</si>
  <si>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</si>
  <si>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</si>
  <si>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</si>
  <si>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</si>
  <si>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</si>
  <si>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</si>
  <si>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</si>
  <si>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</si>
  <si>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</si>
  <si>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</si>
  <si>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</si>
  <si>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</si>
  <si>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</si>
  <si>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</si>
  <si>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</si>
  <si>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</si>
  <si>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</si>
  <si>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</si>
  <si>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</si>
  <si>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</si>
  <si>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</si>
  <si>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</si>
  <si>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</si>
  <si>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991-0044</t>
  </si>
  <si>
    <t>住　　　　　所</t>
    <phoneticPr fontId="7"/>
  </si>
  <si>
    <t>R7.1.1現在</t>
    <rPh sb="6" eb="8">
      <t>ゲンザイ</t>
    </rPh>
    <phoneticPr fontId="7"/>
  </si>
  <si>
    <r>
      <t>023-652-0224</t>
    </r>
    <r>
      <rPr>
        <sz val="11"/>
        <rFont val="ＭＳ Ｐゴシック"/>
        <family val="3"/>
        <charset val="128"/>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</si>
</sst>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s>
  <cellStyleXfs count="165">
    <xf numFmtId="0" fontId="0" fillId="0" borderId="0">
      <alignment vertical="center"/>
    </xf>
    <xf numFmtId="0" fontId="5" fillId="0" borderId="0"/>
    <xf numFmtId="0" fontId="4" fillId="0" borderId="0">
      <alignment vertical="center"/>
    </xf>
    <xf numFmtId="0" fontId="12" fillId="0" borderId="0"/>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3" fillId="0" borderId="0">
      <alignment vertical="center"/>
    </xf>
    <xf numFmtId="0" fontId="1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45">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0" fillId="0" borderId="0" xfId="0" applyFont="1" applyAlignment="1" applyProtection="1">
      <alignment vertical="center"/>
    </xf>
    <xf numFmtId="0" fontId="10" fillId="0" borderId="0" xfId="0" applyFont="1" applyAlignment="1">
      <alignment horizontal="center" vertical="center"/>
    </xf>
    <xf numFmtId="37" fontId="10" fillId="0" borderId="0" xfId="0" applyNumberFormat="1" applyFont="1" applyAlignment="1" applyProtection="1">
      <alignment vertical="center"/>
    </xf>
    <xf numFmtId="37" fontId="10" fillId="0" borderId="0" xfId="0" applyNumberFormat="1" applyFont="1" applyAlignment="1" applyProtection="1">
      <alignment horizontal="center" vertical="center"/>
    </xf>
    <xf numFmtId="37" fontId="10" fillId="0" borderId="3" xfId="0" applyNumberFormat="1" applyFont="1" applyBorder="1" applyAlignment="1" applyProtection="1">
      <alignment vertical="center"/>
    </xf>
    <xf numFmtId="37" fontId="10" fillId="0" borderId="16" xfId="0" applyNumberFormat="1" applyFont="1" applyBorder="1" applyAlignment="1" applyProtection="1">
      <alignment horizontal="center" vertical="center"/>
    </xf>
    <xf numFmtId="37" fontId="10" fillId="0" borderId="17" xfId="0" applyNumberFormat="1" applyFont="1" applyBorder="1" applyAlignment="1" applyProtection="1">
      <alignment vertical="center"/>
    </xf>
    <xf numFmtId="37" fontId="10" fillId="0" borderId="18" xfId="0" applyNumberFormat="1" applyFont="1" applyBorder="1" applyAlignment="1" applyProtection="1">
      <alignment vertical="center"/>
    </xf>
    <xf numFmtId="37" fontId="10" fillId="0" borderId="16" xfId="0" applyNumberFormat="1" applyFont="1" applyBorder="1" applyAlignment="1" applyProtection="1">
      <alignment vertical="center"/>
    </xf>
    <xf numFmtId="37" fontId="10" fillId="0" borderId="19" xfId="0" applyNumberFormat="1" applyFont="1" applyBorder="1" applyAlignment="1" applyProtection="1">
      <alignment vertical="center"/>
    </xf>
    <xf numFmtId="37" fontId="10" fillId="0" borderId="0" xfId="0" applyNumberFormat="1" applyFont="1" applyBorder="1" applyAlignment="1" applyProtection="1">
      <alignment vertical="center"/>
    </xf>
    <xf numFmtId="37" fontId="10" fillId="0" borderId="4" xfId="0" applyNumberFormat="1" applyFont="1" applyBorder="1" applyAlignment="1" applyProtection="1">
      <alignment vertical="center"/>
    </xf>
    <xf numFmtId="37" fontId="10" fillId="0" borderId="2" xfId="0" applyNumberFormat="1" applyFont="1" applyBorder="1" applyAlignment="1" applyProtection="1">
      <alignment vertical="center"/>
    </xf>
    <xf numFmtId="37" fontId="10" fillId="0" borderId="5" xfId="0" applyNumberFormat="1" applyFont="1" applyBorder="1" applyAlignment="1" applyProtection="1">
      <alignment horizontal="center" vertical="center" shrinkToFit="1"/>
    </xf>
    <xf numFmtId="37" fontId="10" fillId="0" borderId="6" xfId="0" applyNumberFormat="1" applyFont="1" applyBorder="1" applyAlignment="1" applyProtection="1">
      <alignment horizontal="center" vertical="center"/>
    </xf>
    <xf numFmtId="37" fontId="10" fillId="0" borderId="2" xfId="0" applyNumberFormat="1" applyFont="1" applyBorder="1" applyAlignment="1" applyProtection="1">
      <alignment horizontal="center" vertical="center"/>
    </xf>
    <xf numFmtId="0" fontId="10" fillId="0" borderId="14" xfId="0" applyFont="1" applyBorder="1" applyAlignment="1">
      <alignment vertical="center"/>
    </xf>
    <xf numFmtId="37" fontId="10" fillId="0" borderId="15" xfId="0" applyNumberFormat="1" applyFont="1" applyBorder="1" applyAlignment="1" applyProtection="1">
      <alignment vertical="center"/>
    </xf>
    <xf numFmtId="37" fontId="10" fillId="0" borderId="2" xfId="0" applyNumberFormat="1" applyFont="1" applyBorder="1" applyAlignment="1" applyProtection="1">
      <alignment horizontal="right" vertical="center"/>
    </xf>
    <xf numFmtId="37" fontId="10" fillId="0" borderId="5" xfId="0" applyNumberFormat="1" applyFont="1" applyBorder="1" applyAlignment="1" applyProtection="1">
      <alignment horizontal="right" vertical="center"/>
    </xf>
    <xf numFmtId="37" fontId="10" fillId="0" borderId="6" xfId="0" applyNumberFormat="1" applyFont="1" applyBorder="1" applyAlignment="1" applyProtection="1">
      <alignment horizontal="right" vertical="center"/>
    </xf>
    <xf numFmtId="37" fontId="10" fillId="0" borderId="24" xfId="0" applyNumberFormat="1" applyFont="1" applyBorder="1" applyAlignment="1" applyProtection="1">
      <alignment horizontal="center" vertical="center"/>
    </xf>
    <xf numFmtId="37" fontId="10" fillId="0" borderId="23" xfId="0" applyNumberFormat="1" applyFont="1" applyBorder="1" applyAlignment="1" applyProtection="1">
      <alignment vertical="center"/>
    </xf>
    <xf numFmtId="37" fontId="10" fillId="0" borderId="13" xfId="0" applyNumberFormat="1" applyFont="1" applyBorder="1" applyAlignment="1" applyProtection="1">
      <alignment vertical="center"/>
    </xf>
    <xf numFmtId="0" fontId="10" fillId="0" borderId="15" xfId="0" applyFont="1" applyBorder="1" applyAlignment="1">
      <alignment vertical="center"/>
    </xf>
    <xf numFmtId="0" fontId="10" fillId="0" borderId="16"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5" fillId="0" borderId="0" xfId="0" applyFont="1">
      <alignment vertical="center"/>
    </xf>
    <xf numFmtId="176" fontId="5"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0" fillId="0" borderId="0" xfId="0" applyFont="1" applyFill="1" applyAlignment="1" applyProtection="1">
      <alignment vertical="center"/>
    </xf>
    <xf numFmtId="0" fontId="10" fillId="0" borderId="16" xfId="0" applyFont="1" applyFill="1" applyBorder="1" applyAlignment="1">
      <alignment vertical="center"/>
    </xf>
    <xf numFmtId="37" fontId="10" fillId="0" borderId="16" xfId="0" applyNumberFormat="1" applyFont="1" applyFill="1" applyBorder="1" applyAlignment="1" applyProtection="1">
      <alignment vertical="center"/>
    </xf>
    <xf numFmtId="37" fontId="10" fillId="0" borderId="16" xfId="0" applyNumberFormat="1" applyFont="1" applyFill="1" applyBorder="1" applyAlignment="1" applyProtection="1">
      <alignment horizontal="center" vertical="center"/>
    </xf>
    <xf numFmtId="37" fontId="10" fillId="0" borderId="17" xfId="0" applyNumberFormat="1" applyFont="1" applyFill="1" applyBorder="1" applyAlignment="1" applyProtection="1">
      <alignment vertical="center"/>
    </xf>
    <xf numFmtId="37" fontId="10" fillId="0" borderId="18" xfId="0" applyNumberFormat="1" applyFont="1" applyFill="1" applyBorder="1" applyAlignment="1" applyProtection="1">
      <alignment vertical="center"/>
    </xf>
    <xf numFmtId="37" fontId="10" fillId="0" borderId="0" xfId="0" applyNumberFormat="1" applyFont="1" applyFill="1" applyAlignment="1" applyProtection="1">
      <alignment vertical="center"/>
    </xf>
    <xf numFmtId="0" fontId="10" fillId="0" borderId="2" xfId="0" applyFont="1" applyFill="1" applyBorder="1" applyAlignment="1">
      <alignment vertical="center"/>
    </xf>
    <xf numFmtId="37" fontId="10" fillId="0" borderId="2" xfId="0" applyNumberFormat="1" applyFont="1" applyFill="1" applyBorder="1" applyAlignment="1" applyProtection="1">
      <alignment horizontal="center" vertical="center"/>
    </xf>
    <xf numFmtId="37" fontId="10" fillId="0" borderId="0" xfId="0" applyNumberFormat="1" applyFont="1" applyFill="1" applyBorder="1" applyAlignment="1" applyProtection="1">
      <alignment vertical="center"/>
    </xf>
    <xf numFmtId="37" fontId="10" fillId="0" borderId="4" xfId="0" applyNumberFormat="1" applyFont="1" applyFill="1" applyBorder="1" applyAlignment="1" applyProtection="1">
      <alignment vertical="center"/>
    </xf>
    <xf numFmtId="37" fontId="10" fillId="0" borderId="2" xfId="0" applyNumberFormat="1" applyFont="1" applyFill="1" applyBorder="1" applyAlignment="1" applyProtection="1">
      <alignment vertical="center"/>
    </xf>
    <xf numFmtId="37" fontId="10" fillId="0" borderId="5" xfId="0" applyNumberFormat="1" applyFont="1" applyFill="1" applyBorder="1" applyAlignment="1" applyProtection="1">
      <alignment horizontal="center" vertical="center"/>
    </xf>
    <xf numFmtId="37" fontId="10" fillId="0" borderId="6" xfId="0" applyNumberFormat="1" applyFont="1" applyFill="1" applyBorder="1" applyAlignment="1" applyProtection="1">
      <alignment horizontal="center" vertical="center"/>
    </xf>
    <xf numFmtId="0" fontId="10" fillId="0" borderId="14" xfId="0" applyFont="1" applyFill="1" applyBorder="1" applyAlignment="1">
      <alignment vertical="center"/>
    </xf>
    <xf numFmtId="37" fontId="10" fillId="0" borderId="15" xfId="0" applyNumberFormat="1" applyFont="1" applyFill="1" applyBorder="1" applyAlignment="1" applyProtection="1">
      <alignment vertical="center"/>
    </xf>
    <xf numFmtId="37" fontId="10" fillId="0" borderId="2" xfId="0" applyNumberFormat="1" applyFont="1" applyFill="1" applyBorder="1" applyAlignment="1" applyProtection="1">
      <alignment horizontal="right" vertical="center"/>
    </xf>
    <xf numFmtId="37" fontId="10" fillId="0" borderId="5" xfId="0" applyNumberFormat="1" applyFont="1" applyFill="1" applyBorder="1" applyAlignment="1" applyProtection="1">
      <alignment horizontal="right" vertical="center"/>
    </xf>
    <xf numFmtId="37" fontId="10" fillId="0" borderId="6" xfId="0" applyNumberFormat="1" applyFont="1" applyFill="1" applyBorder="1" applyAlignment="1" applyProtection="1">
      <alignment horizontal="right" vertical="center"/>
    </xf>
    <xf numFmtId="14" fontId="0" fillId="0" borderId="27" xfId="0" applyNumberFormat="1" applyFill="1" applyBorder="1" applyAlignment="1">
      <alignment horizontal="center" vertical="center" shrinkToFit="1"/>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5" fillId="0" borderId="29" xfId="1" applyFont="1" applyBorder="1" applyAlignment="1">
      <alignment horizontal="center" vertical="center" shrinkToFit="1"/>
    </xf>
    <xf numFmtId="176" fontId="5" fillId="0" borderId="29" xfId="1" applyNumberFormat="1" applyFont="1" applyBorder="1" applyAlignment="1">
      <alignment horizontal="center" vertical="center" shrinkToFit="1"/>
    </xf>
    <xf numFmtId="0" fontId="5" fillId="0" borderId="29" xfId="1" applyFont="1" applyFill="1" applyBorder="1" applyAlignment="1">
      <alignment horizontal="center" vertical="center" shrinkToFit="1"/>
    </xf>
    <xf numFmtId="0" fontId="5" fillId="0" borderId="0" xfId="0" applyFont="1" applyAlignment="1">
      <alignment vertical="center" shrinkToFit="1"/>
    </xf>
    <xf numFmtId="0" fontId="0" fillId="0" borderId="0" xfId="0" applyAlignment="1">
      <alignment horizontal="right" vertical="center" shrinkToFit="1"/>
    </xf>
    <xf numFmtId="0" fontId="8" fillId="2" borderId="0" xfId="0" applyFont="1" applyFill="1" applyAlignment="1">
      <alignment horizontal="left" vertical="center"/>
    </xf>
    <xf numFmtId="0" fontId="6" fillId="0" borderId="29" xfId="1" applyFont="1" applyFill="1" applyBorder="1" applyAlignment="1">
      <alignment horizontal="center" vertical="center" shrinkToFit="1"/>
    </xf>
    <xf numFmtId="0" fontId="6" fillId="0" borderId="1" xfId="1" applyFont="1" applyBorder="1" applyAlignment="1">
      <alignment horizontal="center" vertical="center" shrinkToFit="1"/>
    </xf>
    <xf numFmtId="0" fontId="6" fillId="0" borderId="1" xfId="1" applyFont="1" applyFill="1" applyBorder="1" applyAlignment="1">
      <alignment horizontal="center" vertical="center" shrinkToFit="1"/>
    </xf>
    <xf numFmtId="0" fontId="0" fillId="0" borderId="1" xfId="0" applyBorder="1" applyAlignment="1">
      <alignment vertical="center" shrinkToFit="1"/>
    </xf>
    <xf numFmtId="177" fontId="0" fillId="0" borderId="1" xfId="0" applyNumberFormat="1" applyBorder="1" applyAlignment="1">
      <alignment vertical="center" shrinkToFit="1"/>
    </xf>
    <xf numFmtId="14" fontId="0" fillId="0" borderId="1" xfId="0" applyNumberFormat="1" applyFill="1" applyBorder="1" applyAlignment="1">
      <alignment horizontal="center" vertical="center" shrinkToFi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5" fillId="0" borderId="31" xfId="1" applyFont="1" applyBorder="1" applyAlignment="1">
      <alignment horizontal="center" vertical="center" shrinkToFit="1"/>
    </xf>
    <xf numFmtId="0" fontId="5" fillId="0" borderId="1" xfId="1" applyFont="1" applyBorder="1" applyAlignment="1">
      <alignment horizontal="center" vertical="center" shrinkToFit="1"/>
    </xf>
    <xf numFmtId="176" fontId="5" fillId="0" borderId="1" xfId="1" applyNumberFormat="1" applyFont="1" applyBorder="1" applyAlignment="1">
      <alignment horizontal="center" vertical="center" shrinkToFit="1"/>
    </xf>
    <xf numFmtId="37" fontId="16" fillId="0" borderId="1" xfId="0" applyNumberFormat="1" applyFont="1" applyFill="1" applyBorder="1" applyAlignment="1" applyProtection="1">
      <alignment vertical="center"/>
    </xf>
    <xf numFmtId="37" fontId="16" fillId="0" borderId="1" xfId="0" applyNumberFormat="1" applyFont="1" applyFill="1" applyBorder="1" applyAlignment="1" applyProtection="1">
      <alignment vertical="center" shrinkToFit="1"/>
    </xf>
    <xf numFmtId="37" fontId="16" fillId="0" borderId="1"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xf>
    <xf numFmtId="37" fontId="16" fillId="0" borderId="1" xfId="0" applyNumberFormat="1" applyFont="1" applyFill="1" applyBorder="1" applyAlignment="1" applyProtection="1">
      <alignment vertical="center" wrapText="1"/>
    </xf>
    <xf numFmtId="37" fontId="16" fillId="0" borderId="1" xfId="0" applyNumberFormat="1" applyFont="1" applyFill="1" applyBorder="1" applyAlignment="1" applyProtection="1">
      <alignment horizontal="center" vertical="center" wrapText="1"/>
    </xf>
    <xf numFmtId="0" fontId="10" fillId="0" borderId="1" xfId="0" applyFont="1" applyFill="1" applyBorder="1" applyAlignment="1">
      <alignment vertical="center"/>
    </xf>
    <xf numFmtId="0" fontId="16" fillId="0" borderId="1" xfId="0" applyFont="1" applyFill="1" applyBorder="1" applyAlignment="1">
      <alignment vertical="center" shrinkToFit="1"/>
    </xf>
    <xf numFmtId="37" fontId="16" fillId="0" borderId="36" xfId="0" applyNumberFormat="1" applyFont="1" applyFill="1" applyBorder="1" applyAlignment="1" applyProtection="1">
      <alignment horizontal="center" vertical="center"/>
    </xf>
    <xf numFmtId="37" fontId="16" fillId="0" borderId="37"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horizontal="center" vertical="center"/>
    </xf>
    <xf numFmtId="0" fontId="19" fillId="0" borderId="0" xfId="0" applyFont="1" applyAlignment="1">
      <alignment vertical="center"/>
    </xf>
    <xf numFmtId="0" fontId="18" fillId="0" borderId="0" xfId="0" applyFont="1" applyFill="1" applyAlignment="1" applyProtection="1">
      <alignment horizontal="left" vertical="center" wrapText="1"/>
    </xf>
    <xf numFmtId="0" fontId="16" fillId="0" borderId="0" xfId="0" applyFont="1" applyFill="1" applyAlignment="1" applyProtection="1">
      <alignment vertical="center"/>
    </xf>
    <xf numFmtId="0" fontId="16" fillId="0" borderId="0" xfId="0" applyFont="1" applyFill="1" applyAlignment="1">
      <alignment vertical="center"/>
    </xf>
    <xf numFmtId="37" fontId="16" fillId="0" borderId="46" xfId="0" applyNumberFormat="1" applyFont="1" applyFill="1" applyBorder="1" applyAlignment="1" applyProtection="1">
      <alignment vertical="center"/>
    </xf>
    <xf numFmtId="37" fontId="16" fillId="0" borderId="45" xfId="0" applyNumberFormat="1" applyFont="1" applyFill="1" applyBorder="1" applyAlignment="1" applyProtection="1">
      <alignment vertical="center"/>
    </xf>
    <xf numFmtId="37" fontId="16" fillId="0" borderId="19"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vertical="center"/>
    </xf>
    <xf numFmtId="37" fontId="16" fillId="0" borderId="56" xfId="0" applyNumberFormat="1" applyFont="1" applyFill="1" applyBorder="1" applyAlignment="1" applyProtection="1">
      <alignment vertical="center"/>
    </xf>
    <xf numFmtId="37" fontId="16" fillId="0" borderId="57" xfId="0" applyNumberFormat="1" applyFont="1" applyFill="1" applyBorder="1" applyAlignment="1" applyProtection="1">
      <alignment horizontal="center" vertical="center"/>
    </xf>
    <xf numFmtId="37" fontId="16" fillId="0" borderId="58" xfId="0" applyNumberFormat="1" applyFont="1" applyFill="1" applyBorder="1" applyAlignment="1" applyProtection="1">
      <alignment horizontal="left" vertical="center" shrinkToFit="1"/>
    </xf>
    <xf numFmtId="37" fontId="16" fillId="0" borderId="59" xfId="0" applyNumberFormat="1" applyFont="1" applyFill="1" applyBorder="1" applyAlignment="1" applyProtection="1">
      <alignment horizontal="center" vertical="center"/>
    </xf>
    <xf numFmtId="37" fontId="20" fillId="0" borderId="60"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shrinkToFit="1"/>
    </xf>
    <xf numFmtId="37" fontId="20" fillId="0" borderId="1" xfId="0" applyNumberFormat="1" applyFont="1" applyFill="1" applyBorder="1" applyAlignment="1" applyProtection="1">
      <alignment horizontal="center" vertical="center"/>
    </xf>
    <xf numFmtId="37" fontId="16" fillId="0" borderId="56" xfId="0" applyNumberFormat="1" applyFont="1" applyFill="1" applyBorder="1" applyAlignment="1" applyProtection="1">
      <alignment vertical="center" wrapText="1"/>
    </xf>
    <xf numFmtId="37" fontId="16" fillId="0" borderId="27" xfId="0" applyNumberFormat="1" applyFont="1" applyFill="1" applyBorder="1" applyAlignment="1" applyProtection="1">
      <alignment horizontal="left" vertical="center" shrinkToFit="1"/>
    </xf>
    <xf numFmtId="0" fontId="16" fillId="0" borderId="1" xfId="0" applyFont="1" applyFill="1" applyBorder="1" applyAlignment="1">
      <alignment vertical="center"/>
    </xf>
    <xf numFmtId="0" fontId="16" fillId="0" borderId="56" xfId="0" applyFont="1" applyFill="1" applyBorder="1" applyAlignment="1">
      <alignment vertical="center"/>
    </xf>
    <xf numFmtId="0" fontId="16" fillId="0" borderId="27" xfId="0" applyFont="1" applyFill="1" applyBorder="1" applyAlignment="1">
      <alignment vertical="center"/>
    </xf>
    <xf numFmtId="0"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56" xfId="0" applyFont="1" applyFill="1" applyBorder="1" applyAlignment="1">
      <alignment horizontal="center" vertical="center"/>
    </xf>
    <xf numFmtId="0" fontId="20" fillId="0" borderId="1" xfId="0" applyFont="1" applyFill="1" applyBorder="1" applyAlignment="1">
      <alignment horizontal="center" vertical="center"/>
    </xf>
    <xf numFmtId="0" fontId="16" fillId="0" borderId="1" xfId="0" applyFont="1" applyFill="1" applyBorder="1" applyAlignment="1">
      <alignment vertical="center" wrapText="1" shrinkToFit="1"/>
    </xf>
    <xf numFmtId="0" fontId="16" fillId="0" borderId="1" xfId="0" applyFont="1" applyFill="1" applyBorder="1" applyAlignment="1">
      <alignment horizontal="center" vertical="center" shrinkToFit="1"/>
    </xf>
    <xf numFmtId="0" fontId="16" fillId="0" borderId="1" xfId="0" applyFont="1" applyFill="1" applyBorder="1" applyAlignment="1">
      <alignment vertical="center" wrapText="1"/>
    </xf>
    <xf numFmtId="37" fontId="18" fillId="0" borderId="34" xfId="0" applyNumberFormat="1" applyFont="1" applyBorder="1" applyAlignment="1" applyProtection="1">
      <alignment vertical="center" wrapText="1"/>
    </xf>
    <xf numFmtId="0" fontId="19" fillId="2" borderId="36" xfId="0" applyFont="1" applyFill="1" applyBorder="1" applyAlignment="1">
      <alignment horizontal="center" vertical="center" wrapText="1"/>
    </xf>
    <xf numFmtId="0" fontId="16" fillId="2" borderId="38" xfId="0" applyFont="1" applyFill="1" applyBorder="1" applyAlignment="1">
      <alignment vertical="center"/>
    </xf>
    <xf numFmtId="37" fontId="19" fillId="2" borderId="30" xfId="0" applyNumberFormat="1" applyFont="1" applyFill="1" applyBorder="1" applyAlignment="1">
      <alignment vertical="center"/>
    </xf>
    <xf numFmtId="0" fontId="16" fillId="2" borderId="30" xfId="0" applyFont="1" applyFill="1" applyBorder="1" applyAlignment="1">
      <alignment vertical="center"/>
    </xf>
    <xf numFmtId="0" fontId="16" fillId="2" borderId="31" xfId="0" applyFont="1" applyFill="1" applyBorder="1" applyAlignment="1">
      <alignment vertical="center"/>
    </xf>
    <xf numFmtId="0" fontId="16" fillId="0" borderId="45" xfId="0" applyFont="1" applyFill="1" applyBorder="1" applyAlignment="1">
      <alignment horizontal="center" vertical="center"/>
    </xf>
    <xf numFmtId="0" fontId="16" fillId="0" borderId="0" xfId="0" applyFont="1" applyFill="1" applyBorder="1" applyAlignment="1">
      <alignment vertical="center" shrinkToFit="1"/>
    </xf>
    <xf numFmtId="0" fontId="16" fillId="0" borderId="0" xfId="0" applyFont="1" applyFill="1" applyBorder="1" applyAlignment="1">
      <alignment horizontal="center" vertical="center"/>
    </xf>
    <xf numFmtId="37" fontId="20" fillId="0" borderId="62" xfId="0" applyNumberFormat="1" applyFont="1" applyFill="1" applyBorder="1" applyAlignment="1" applyProtection="1">
      <alignment horizontal="center" vertical="center"/>
    </xf>
    <xf numFmtId="0" fontId="19" fillId="2" borderId="37" xfId="0" applyFont="1" applyFill="1" applyBorder="1" applyAlignment="1">
      <alignment horizontal="center" vertical="center" wrapText="1"/>
    </xf>
    <xf numFmtId="0" fontId="16" fillId="2" borderId="36" xfId="0" applyFont="1" applyFill="1" applyBorder="1" applyAlignment="1">
      <alignment vertical="center"/>
    </xf>
    <xf numFmtId="0" fontId="19" fillId="2" borderId="37" xfId="0" applyFont="1" applyFill="1" applyBorder="1" applyAlignment="1">
      <alignment vertical="center"/>
    </xf>
    <xf numFmtId="0" fontId="16" fillId="2" borderId="37" xfId="0" applyFont="1" applyFill="1" applyBorder="1" applyAlignment="1">
      <alignment vertical="center"/>
    </xf>
    <xf numFmtId="0" fontId="16" fillId="2" borderId="27" xfId="0" applyFont="1" applyFill="1" applyBorder="1" applyAlignment="1">
      <alignment vertical="center"/>
    </xf>
    <xf numFmtId="0" fontId="21" fillId="0" borderId="45" xfId="0" applyFont="1" applyFill="1" applyBorder="1" applyAlignment="1">
      <alignment horizontal="left" vertical="center"/>
    </xf>
    <xf numFmtId="0" fontId="21" fillId="0" borderId="0" xfId="0" applyFont="1" applyFill="1" applyBorder="1" applyAlignment="1">
      <alignment horizontal="center" vertical="center" shrinkToFit="1"/>
    </xf>
    <xf numFmtId="0" fontId="21" fillId="0" borderId="0" xfId="0" applyFont="1" applyFill="1" applyBorder="1" applyAlignment="1">
      <alignment horizontal="left" vertical="center"/>
    </xf>
    <xf numFmtId="0" fontId="19" fillId="2" borderId="30" xfId="0" applyFont="1" applyFill="1" applyBorder="1" applyAlignment="1">
      <alignment horizontal="center" vertical="center" wrapText="1"/>
    </xf>
    <xf numFmtId="0" fontId="16" fillId="2" borderId="38" xfId="0" applyFont="1" applyFill="1" applyBorder="1" applyAlignment="1">
      <alignment vertical="center" wrapText="1"/>
    </xf>
    <xf numFmtId="0" fontId="19" fillId="2" borderId="30" xfId="0" applyFont="1" applyFill="1" applyBorder="1" applyAlignment="1">
      <alignment vertical="center"/>
    </xf>
    <xf numFmtId="0" fontId="16" fillId="2" borderId="0" xfId="0" applyFont="1" applyFill="1" applyBorder="1" applyAlignment="1">
      <alignment vertical="center"/>
    </xf>
    <xf numFmtId="0" fontId="11" fillId="0" borderId="1" xfId="0" applyFont="1" applyFill="1" applyBorder="1" applyAlignment="1">
      <alignment horizontal="center" vertical="center" wrapText="1"/>
    </xf>
    <xf numFmtId="37" fontId="16" fillId="0" borderId="34" xfId="0" applyNumberFormat="1" applyFont="1" applyFill="1" applyBorder="1" applyAlignment="1" applyProtection="1">
      <alignment horizontal="center" vertical="center" wrapText="1"/>
    </xf>
    <xf numFmtId="0" fontId="19" fillId="2" borderId="0" xfId="0" applyFont="1" applyFill="1" applyBorder="1" applyAlignment="1">
      <alignment horizontal="center" vertical="center" wrapText="1"/>
    </xf>
    <xf numFmtId="0" fontId="16" fillId="2" borderId="45" xfId="0" applyFont="1" applyFill="1" applyBorder="1" applyAlignment="1">
      <alignment vertical="center"/>
    </xf>
    <xf numFmtId="37" fontId="19" fillId="2" borderId="0" xfId="0" applyNumberFormat="1" applyFont="1" applyFill="1" applyBorder="1" applyAlignment="1">
      <alignment vertical="center"/>
    </xf>
    <xf numFmtId="0" fontId="16" fillId="2" borderId="62" xfId="0" applyFont="1" applyFill="1" applyBorder="1" applyAlignment="1">
      <alignment vertical="center"/>
    </xf>
    <xf numFmtId="0" fontId="16" fillId="0" borderId="1" xfId="0" applyFont="1" applyFill="1" applyBorder="1" applyAlignment="1">
      <alignment horizontal="center" vertical="center" wrapText="1" shrinkToFit="1"/>
    </xf>
    <xf numFmtId="0" fontId="16" fillId="5" borderId="1" xfId="0" applyFont="1" applyFill="1" applyBorder="1" applyAlignment="1">
      <alignment horizontal="center" vertical="center" wrapText="1" shrinkToFit="1"/>
    </xf>
    <xf numFmtId="0" fontId="16" fillId="5" borderId="1" xfId="0" applyFont="1" applyFill="1" applyBorder="1" applyAlignment="1">
      <alignment vertical="center" wrapText="1"/>
    </xf>
    <xf numFmtId="0" fontId="16" fillId="5" borderId="56" xfId="0" applyFont="1" applyFill="1" applyBorder="1" applyAlignment="1">
      <alignment vertical="center"/>
    </xf>
    <xf numFmtId="0" fontId="20" fillId="5" borderId="1" xfId="0" applyFont="1" applyFill="1" applyBorder="1" applyAlignment="1">
      <alignment horizontal="center" vertical="center"/>
    </xf>
    <xf numFmtId="0" fontId="16" fillId="5" borderId="1" xfId="0" applyFont="1" applyFill="1" applyBorder="1" applyAlignment="1">
      <alignment vertical="center" shrinkToFit="1"/>
    </xf>
    <xf numFmtId="0" fontId="16" fillId="5" borderId="1" xfId="0" applyFont="1" applyFill="1" applyBorder="1" applyAlignment="1">
      <alignment horizontal="center" vertical="center"/>
    </xf>
    <xf numFmtId="0" fontId="20" fillId="0" borderId="63" xfId="0" applyFont="1" applyFill="1" applyBorder="1" applyAlignment="1">
      <alignment horizontal="center" vertical="center"/>
    </xf>
    <xf numFmtId="0" fontId="16" fillId="0" borderId="54" xfId="0" applyFont="1" applyFill="1" applyBorder="1" applyAlignment="1">
      <alignment vertical="center" shrinkToFit="1"/>
    </xf>
    <xf numFmtId="0" fontId="16" fillId="0" borderId="55" xfId="0" applyFont="1" applyFill="1" applyBorder="1" applyAlignment="1">
      <alignment horizontal="center" vertical="center"/>
    </xf>
    <xf numFmtId="0" fontId="23" fillId="0" borderId="0" xfId="0" applyFont="1">
      <alignment vertical="center"/>
    </xf>
    <xf numFmtId="0" fontId="18" fillId="0" borderId="34" xfId="0" applyFont="1" applyFill="1" applyBorder="1" applyAlignment="1">
      <alignment vertical="center" wrapText="1" shrinkToFit="1"/>
    </xf>
    <xf numFmtId="0" fontId="20" fillId="0" borderId="45"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37" fontId="16"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8" fillId="0" borderId="34" xfId="0" applyFont="1" applyFill="1" applyBorder="1" applyAlignment="1">
      <alignment vertical="center" wrapText="1"/>
    </xf>
    <xf numFmtId="0" fontId="18" fillId="0" borderId="35" xfId="0" applyFont="1" applyFill="1" applyBorder="1" applyAlignment="1">
      <alignment vertical="center" wrapText="1"/>
    </xf>
    <xf numFmtId="0" fontId="16" fillId="2" borderId="36" xfId="0" applyFont="1" applyFill="1" applyBorder="1" applyAlignment="1">
      <alignment vertical="center" wrapText="1"/>
    </xf>
    <xf numFmtId="0" fontId="16" fillId="0" borderId="28" xfId="0" applyFont="1" applyFill="1" applyBorder="1" applyAlignment="1">
      <alignment horizontal="center" vertical="center"/>
    </xf>
    <xf numFmtId="0" fontId="16" fillId="0" borderId="28" xfId="0" applyFont="1" applyFill="1" applyBorder="1" applyAlignment="1">
      <alignment vertical="center" shrinkToFit="1"/>
    </xf>
    <xf numFmtId="37" fontId="20" fillId="0" borderId="61" xfId="0" applyNumberFormat="1" applyFont="1" applyFill="1" applyBorder="1" applyAlignment="1" applyProtection="1">
      <alignment horizontal="center" vertical="center"/>
    </xf>
    <xf numFmtId="0" fontId="16" fillId="0" borderId="45" xfId="0" applyFont="1" applyFill="1" applyBorder="1" applyAlignment="1">
      <alignment vertical="center"/>
    </xf>
    <xf numFmtId="0" fontId="19" fillId="0" borderId="0" xfId="0" applyFont="1" applyFill="1" applyBorder="1" applyAlignment="1">
      <alignment vertical="center"/>
    </xf>
    <xf numFmtId="0" fontId="16" fillId="0" borderId="0" xfId="0" applyFont="1" applyFill="1" applyBorder="1" applyAlignment="1">
      <alignment vertical="center"/>
    </xf>
    <xf numFmtId="0" fontId="16" fillId="0" borderId="62" xfId="0" applyFont="1" applyFill="1" applyBorder="1" applyAlignment="1">
      <alignment vertical="center"/>
    </xf>
    <xf numFmtId="0" fontId="16" fillId="0" borderId="50" xfId="0" applyFont="1" applyFill="1" applyBorder="1" applyAlignment="1">
      <alignment vertical="center"/>
    </xf>
    <xf numFmtId="0" fontId="21" fillId="0" borderId="61" xfId="0" applyFont="1" applyFill="1" applyBorder="1" applyAlignment="1">
      <alignment horizontal="center" vertical="center"/>
    </xf>
    <xf numFmtId="37" fontId="16" fillId="0" borderId="0" xfId="0" applyNumberFormat="1" applyFont="1" applyFill="1" applyBorder="1" applyAlignment="1">
      <alignment horizontal="center" vertical="center"/>
    </xf>
    <xf numFmtId="0" fontId="16" fillId="0" borderId="36" xfId="0" applyFont="1" applyFill="1" applyBorder="1" applyAlignment="1">
      <alignment vertical="center"/>
    </xf>
    <xf numFmtId="0" fontId="19" fillId="0" borderId="37" xfId="0" applyFont="1" applyFill="1" applyBorder="1" applyAlignment="1">
      <alignment vertical="center"/>
    </xf>
    <xf numFmtId="0" fontId="16" fillId="0" borderId="37" xfId="0" applyFont="1" applyFill="1" applyBorder="1" applyAlignment="1">
      <alignment vertical="center"/>
    </xf>
    <xf numFmtId="37" fontId="19" fillId="0" borderId="1" xfId="0" applyNumberFormat="1" applyFont="1" applyFill="1" applyBorder="1" applyAlignment="1">
      <alignment vertical="center"/>
    </xf>
    <xf numFmtId="0" fontId="16" fillId="0" borderId="38" xfId="0" applyFont="1" applyFill="1" applyBorder="1" applyAlignment="1">
      <alignment vertical="center" wrapText="1"/>
    </xf>
    <xf numFmtId="0" fontId="10" fillId="0" borderId="61" xfId="0" applyFont="1" applyBorder="1" applyAlignment="1">
      <alignment horizontal="left" vertical="center"/>
    </xf>
    <xf numFmtId="0" fontId="16" fillId="0" borderId="38" xfId="0" applyFont="1" applyBorder="1" applyAlignment="1">
      <alignment vertical="center"/>
    </xf>
    <xf numFmtId="0" fontId="16" fillId="0" borderId="45" xfId="0" applyFont="1" applyBorder="1" applyAlignment="1">
      <alignment vertical="center"/>
    </xf>
    <xf numFmtId="0" fontId="16" fillId="0" borderId="64" xfId="0" applyFont="1" applyBorder="1" applyAlignment="1">
      <alignment vertical="center"/>
    </xf>
    <xf numFmtId="37" fontId="16" fillId="0" borderId="0" xfId="0" applyNumberFormat="1" applyFont="1" applyAlignment="1">
      <alignment vertical="center"/>
    </xf>
    <xf numFmtId="0" fontId="16" fillId="0" borderId="0" xfId="0" applyFont="1" applyAlignment="1">
      <alignment horizontal="center" vertical="center"/>
    </xf>
    <xf numFmtId="178" fontId="16" fillId="0" borderId="27" xfId="0" applyNumberFormat="1" applyFont="1" applyFill="1" applyBorder="1" applyAlignment="1" applyProtection="1">
      <alignment horizontal="center" vertical="center"/>
    </xf>
    <xf numFmtId="178" fontId="16" fillId="0" borderId="37" xfId="0" applyNumberFormat="1" applyFont="1" applyFill="1" applyBorder="1" applyAlignment="1" applyProtection="1">
      <alignment horizontal="center" vertical="center"/>
    </xf>
    <xf numFmtId="178" fontId="16" fillId="0" borderId="1" xfId="0" applyNumberFormat="1" applyFont="1" applyFill="1" applyBorder="1" applyAlignment="1" applyProtection="1">
      <alignment horizontal="center" vertical="center"/>
    </xf>
    <xf numFmtId="37" fontId="19" fillId="2" borderId="29" xfId="0" applyNumberFormat="1" applyFont="1" applyFill="1" applyBorder="1" applyAlignment="1">
      <alignment horizontal="right" vertical="center"/>
    </xf>
    <xf numFmtId="37" fontId="19" fillId="2" borderId="1" xfId="0" applyNumberFormat="1" applyFont="1" applyFill="1" applyBorder="1" applyAlignment="1">
      <alignment horizontal="right" vertical="center"/>
    </xf>
    <xf numFmtId="0" fontId="22" fillId="0" borderId="1" xfId="0" applyFont="1" applyFill="1" applyBorder="1" applyAlignment="1">
      <alignment horizontal="center" vertical="center"/>
    </xf>
    <xf numFmtId="37" fontId="19" fillId="2" borderId="34" xfId="0" applyNumberFormat="1" applyFont="1" applyFill="1" applyBorder="1" applyAlignment="1">
      <alignment horizontal="right" vertical="center"/>
    </xf>
    <xf numFmtId="178" fontId="16" fillId="0" borderId="1" xfId="0" applyNumberFormat="1" applyFont="1" applyFill="1" applyBorder="1" applyAlignment="1">
      <alignment horizontal="center" vertical="center"/>
    </xf>
    <xf numFmtId="178" fontId="16" fillId="5" borderId="1" xfId="0" applyNumberFormat="1" applyFont="1" applyFill="1" applyBorder="1" applyAlignment="1" applyProtection="1">
      <alignment horizontal="center" vertical="center"/>
    </xf>
    <xf numFmtId="178" fontId="16"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0" fillId="0" borderId="1" xfId="0" applyFill="1" applyBorder="1" applyAlignment="1">
      <alignment vertical="center" shrinkToFit="1"/>
    </xf>
    <xf numFmtId="0" fontId="6" fillId="0" borderId="29" xfId="1" applyFont="1" applyBorder="1" applyAlignment="1">
      <alignment horizontal="center" shrinkToFit="1"/>
    </xf>
    <xf numFmtId="0" fontId="26" fillId="0" borderId="1" xfId="0" applyFont="1" applyFill="1" applyBorder="1" applyAlignment="1">
      <alignment horizontal="center" vertical="center"/>
    </xf>
    <xf numFmtId="0" fontId="24" fillId="0" borderId="1" xfId="0" applyFont="1" applyFill="1" applyBorder="1" applyAlignment="1">
      <alignment horizontal="center" vertical="center"/>
    </xf>
    <xf numFmtId="37" fontId="24" fillId="0" borderId="1" xfId="0" applyNumberFormat="1" applyFont="1" applyFill="1" applyBorder="1" applyAlignment="1" applyProtection="1">
      <alignment vertical="center"/>
    </xf>
    <xf numFmtId="0" fontId="27" fillId="0" borderId="1" xfId="0" applyFont="1" applyFill="1" applyBorder="1" applyAlignment="1">
      <alignment horizontal="center" vertical="center"/>
    </xf>
    <xf numFmtId="0" fontId="25" fillId="0" borderId="1" xfId="0" quotePrefix="1" applyFont="1" applyFill="1" applyBorder="1" applyAlignment="1">
      <alignment horizontal="center" vertical="center"/>
    </xf>
    <xf numFmtId="0" fontId="24" fillId="0" borderId="1" xfId="0" applyFont="1" applyFill="1" applyBorder="1" applyAlignment="1">
      <alignment horizontal="center" vertical="center" wrapText="1"/>
    </xf>
    <xf numFmtId="178" fontId="24" fillId="0" borderId="1" xfId="0" applyNumberFormat="1" applyFont="1" applyFill="1" applyBorder="1" applyAlignment="1">
      <alignment horizontal="center" vertical="center"/>
    </xf>
    <xf numFmtId="178" fontId="24" fillId="0" borderId="1" xfId="0" applyNumberFormat="1" applyFont="1" applyFill="1" applyBorder="1" applyAlignment="1" applyProtection="1">
      <alignment horizontal="center" vertical="center"/>
    </xf>
    <xf numFmtId="0" fontId="10" fillId="0" borderId="20" xfId="0" applyFont="1" applyBorder="1" applyAlignment="1">
      <alignment horizontal="center"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23"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37" fontId="10" fillId="0" borderId="20" xfId="0" applyNumberFormat="1" applyFont="1" applyBorder="1" applyAlignment="1" applyProtection="1">
      <alignment vertical="center"/>
    </xf>
    <xf numFmtId="37" fontId="10" fillId="0" borderId="23" xfId="0" applyNumberFormat="1" applyFont="1" applyBorder="1" applyAlignment="1" applyProtection="1">
      <alignment horizontal="center" vertical="center"/>
    </xf>
    <xf numFmtId="0" fontId="10" fillId="0" borderId="21" xfId="0" applyFont="1" applyBorder="1" applyAlignment="1">
      <alignment horizontal="center" vertical="center"/>
    </xf>
    <xf numFmtId="0" fontId="10" fillId="0" borderId="10" xfId="0" applyFont="1" applyBorder="1" applyAlignment="1" applyProtection="1">
      <alignment vertical="center"/>
    </xf>
    <xf numFmtId="0" fontId="10" fillId="0" borderId="25" xfId="0" applyFont="1" applyBorder="1" applyAlignment="1" applyProtection="1">
      <alignment vertical="center"/>
    </xf>
    <xf numFmtId="0" fontId="10" fillId="0" borderId="26" xfId="0" applyFont="1" applyBorder="1" applyAlignment="1" applyProtection="1">
      <alignment vertical="center"/>
    </xf>
    <xf numFmtId="0" fontId="10" fillId="0" borderId="9" xfId="0" applyFont="1" applyBorder="1" applyAlignment="1" applyProtection="1">
      <alignment vertical="center"/>
    </xf>
    <xf numFmtId="37" fontId="10" fillId="0" borderId="14" xfId="0" applyNumberFormat="1" applyFont="1" applyBorder="1" applyAlignment="1" applyProtection="1">
      <alignment vertical="center"/>
    </xf>
    <xf numFmtId="37" fontId="10" fillId="0" borderId="9" xfId="0" applyNumberFormat="1" applyFont="1" applyBorder="1" applyAlignment="1" applyProtection="1">
      <alignment vertical="center"/>
    </xf>
    <xf numFmtId="0" fontId="10" fillId="0" borderId="14" xfId="0" applyFont="1" applyBorder="1" applyAlignment="1">
      <alignment horizontal="center" vertical="center"/>
    </xf>
    <xf numFmtId="0" fontId="10" fillId="0" borderId="14" xfId="0" applyFont="1" applyBorder="1" applyAlignment="1" applyProtection="1">
      <alignment vertical="center" shrinkToFit="1"/>
    </xf>
    <xf numFmtId="0" fontId="10" fillId="0" borderId="15" xfId="0" applyFont="1" applyBorder="1" applyAlignment="1" applyProtection="1">
      <alignment vertical="center"/>
    </xf>
    <xf numFmtId="0" fontId="10" fillId="0" borderId="15" xfId="0" applyFont="1" applyBorder="1" applyAlignment="1">
      <alignment horizontal="center" vertical="center"/>
    </xf>
    <xf numFmtId="0" fontId="10" fillId="0" borderId="20" xfId="0" applyFont="1" applyBorder="1" applyAlignment="1" applyProtection="1">
      <alignment vertical="center" shrinkToFit="1"/>
    </xf>
    <xf numFmtId="0" fontId="10" fillId="0" borderId="22" xfId="0" applyFont="1" applyBorder="1" applyAlignment="1">
      <alignment horizontal="center" vertical="center"/>
    </xf>
    <xf numFmtId="0" fontId="10" fillId="0" borderId="13" xfId="0" applyFont="1" applyBorder="1" applyAlignment="1" applyProtection="1">
      <alignment vertical="center"/>
    </xf>
    <xf numFmtId="0" fontId="10" fillId="0" borderId="7" xfId="0" applyFont="1" applyBorder="1" applyAlignment="1" applyProtection="1">
      <alignment vertical="center"/>
    </xf>
    <xf numFmtId="0" fontId="10" fillId="0" borderId="9" xfId="0" applyFont="1" applyBorder="1" applyAlignment="1">
      <alignment horizontal="center" vertical="center"/>
    </xf>
    <xf numFmtId="0" fontId="10" fillId="0" borderId="9" xfId="0" applyFont="1" applyBorder="1" applyAlignment="1" applyProtection="1">
      <alignment vertical="center" wrapText="1"/>
    </xf>
    <xf numFmtId="0" fontId="11" fillId="0" borderId="9" xfId="0" applyFont="1" applyBorder="1" applyAlignment="1" applyProtection="1">
      <alignment vertical="center" wrapText="1"/>
    </xf>
    <xf numFmtId="0" fontId="24" fillId="0" borderId="1" xfId="0" applyFont="1" applyFill="1" applyBorder="1" applyAlignment="1">
      <alignment vertical="center" wrapText="1"/>
    </xf>
    <xf numFmtId="0" fontId="10" fillId="0" borderId="0" xfId="0" applyFont="1" applyAlignment="1">
      <alignment vertical="center"/>
    </xf>
    <xf numFmtId="0" fontId="10" fillId="0" borderId="21" xfId="0" applyFont="1" applyFill="1" applyBorder="1" applyAlignment="1">
      <alignment horizontal="center" vertical="center"/>
    </xf>
    <xf numFmtId="37" fontId="10" fillId="0" borderId="22" xfId="0" applyNumberFormat="1" applyFont="1" applyFill="1" applyBorder="1" applyAlignment="1" applyProtection="1">
      <alignment vertical="center" shrinkToFit="1"/>
    </xf>
    <xf numFmtId="0" fontId="10" fillId="0" borderId="20" xfId="0" applyFont="1" applyFill="1" applyBorder="1" applyAlignment="1">
      <alignment horizontal="center" vertical="center"/>
    </xf>
    <xf numFmtId="0" fontId="10" fillId="0" borderId="0" xfId="0" applyFont="1" applyFill="1" applyAlignment="1">
      <alignment vertical="center"/>
    </xf>
    <xf numFmtId="0" fontId="10" fillId="0" borderId="20" xfId="0" applyFont="1" applyFill="1" applyBorder="1" applyAlignment="1" applyProtection="1">
      <alignment vertical="center"/>
    </xf>
    <xf numFmtId="0" fontId="10" fillId="0" borderId="21" xfId="0" applyFont="1" applyFill="1" applyBorder="1" applyAlignment="1" applyProtection="1">
      <alignment vertical="center"/>
    </xf>
    <xf numFmtId="0" fontId="10" fillId="0" borderId="22" xfId="0" applyFont="1" applyFill="1" applyBorder="1" applyAlignment="1" applyProtection="1">
      <alignment vertical="center"/>
    </xf>
    <xf numFmtId="0" fontId="10" fillId="0" borderId="23" xfId="0" applyFont="1" applyFill="1" applyBorder="1" applyAlignment="1" applyProtection="1">
      <alignment vertical="center"/>
    </xf>
    <xf numFmtId="0" fontId="10" fillId="0" borderId="11" xfId="0" applyFont="1" applyFill="1" applyBorder="1" applyAlignment="1" applyProtection="1">
      <alignment vertical="center"/>
    </xf>
    <xf numFmtId="0" fontId="10" fillId="0" borderId="12" xfId="0" applyFont="1" applyFill="1" applyBorder="1" applyAlignment="1" applyProtection="1">
      <alignment vertical="center"/>
    </xf>
    <xf numFmtId="37" fontId="10" fillId="0" borderId="20" xfId="0" applyNumberFormat="1" applyFont="1" applyFill="1" applyBorder="1" applyAlignment="1" applyProtection="1">
      <alignment vertical="center"/>
    </xf>
    <xf numFmtId="37" fontId="10" fillId="0" borderId="22" xfId="0" applyNumberFormat="1" applyFont="1" applyFill="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Fill="1" applyBorder="1" applyAlignment="1">
      <alignment horizontal="center" vertical="center"/>
    </xf>
    <xf numFmtId="37" fontId="10" fillId="0" borderId="24" xfId="0" applyNumberFormat="1" applyFont="1" applyFill="1" applyBorder="1" applyAlignment="1" applyProtection="1">
      <alignment horizontal="center" vertical="center"/>
    </xf>
    <xf numFmtId="37" fontId="10" fillId="0" borderId="23" xfId="0" applyNumberFormat="1" applyFont="1" applyFill="1" applyBorder="1" applyAlignment="1" applyProtection="1">
      <alignment vertical="center"/>
    </xf>
    <xf numFmtId="37" fontId="10" fillId="0" borderId="13" xfId="0" applyNumberFormat="1" applyFont="1" applyFill="1" applyBorder="1" applyAlignment="1" applyProtection="1">
      <alignment vertical="center"/>
    </xf>
    <xf numFmtId="0" fontId="10" fillId="0" borderId="7" xfId="0" applyFont="1" applyFill="1" applyBorder="1" applyAlignment="1" applyProtection="1">
      <alignment vertical="center"/>
    </xf>
    <xf numFmtId="37" fontId="10" fillId="0" borderId="21" xfId="0" applyNumberFormat="1" applyFont="1" applyFill="1" applyBorder="1" applyAlignment="1" applyProtection="1">
      <alignment vertical="center"/>
    </xf>
    <xf numFmtId="0" fontId="0" fillId="0" borderId="0" xfId="0" applyFont="1">
      <alignment vertical="center"/>
    </xf>
    <xf numFmtId="0" fontId="20"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0" fontId="0" fillId="0" borderId="27" xfId="0" applyBorder="1" applyAlignment="1">
      <alignment horizontal="center" vertical="center" shrinkToFit="1"/>
    </xf>
    <xf numFmtId="37" fontId="16" fillId="6" borderId="1" xfId="0" applyNumberFormat="1" applyFont="1" applyFill="1" applyBorder="1" applyAlignment="1" applyProtection="1">
      <alignment horizontal="center" vertical="center" wrapText="1"/>
    </xf>
    <xf numFmtId="0" fontId="16" fillId="6" borderId="1" xfId="0" applyFont="1" applyFill="1" applyBorder="1" applyAlignment="1">
      <alignment vertical="center" wrapText="1"/>
    </xf>
    <xf numFmtId="0" fontId="16" fillId="6" borderId="56" xfId="0" applyFont="1" applyFill="1" applyBorder="1" applyAlignment="1">
      <alignment vertical="center"/>
    </xf>
    <xf numFmtId="178" fontId="16" fillId="6" borderId="1" xfId="0" applyNumberFormat="1" applyFont="1" applyFill="1" applyBorder="1" applyAlignment="1" applyProtection="1">
      <alignment horizontal="center" vertical="center"/>
    </xf>
    <xf numFmtId="178" fontId="16" fillId="6" borderId="27" xfId="0" applyNumberFormat="1" applyFont="1" applyFill="1" applyBorder="1" applyAlignment="1" applyProtection="1">
      <alignment horizontal="center" vertical="center"/>
    </xf>
    <xf numFmtId="0" fontId="16"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16" fillId="6" borderId="1" xfId="0" applyFont="1" applyFill="1" applyBorder="1" applyAlignment="1">
      <alignment vertical="center" shrinkToFit="1"/>
    </xf>
    <xf numFmtId="37" fontId="20" fillId="6" borderId="1" xfId="0" applyNumberFormat="1" applyFont="1" applyFill="1" applyBorder="1" applyAlignment="1" applyProtection="1">
      <alignment horizontal="center" vertical="center"/>
    </xf>
    <xf numFmtId="0" fontId="16" fillId="6" borderId="1" xfId="0" applyFont="1" applyFill="1" applyBorder="1" applyAlignment="1">
      <alignment horizontal="center" vertical="center" wrapText="1" shrinkToFit="1"/>
    </xf>
    <xf numFmtId="178" fontId="16"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5" fillId="0" borderId="0" xfId="0" applyNumberFormat="1" applyFont="1" applyFill="1" applyAlignment="1">
      <alignment horizontal="center" vertical="center" shrinkToFit="1"/>
    </xf>
    <xf numFmtId="177" fontId="0" fillId="0" borderId="0" xfId="0" applyNumberFormat="1" applyAlignment="1">
      <alignment vertical="center" shrinkToFit="1"/>
    </xf>
    <xf numFmtId="0" fontId="0" fillId="0" borderId="0" xfId="0" applyFill="1" applyBorder="1" applyAlignment="1">
      <alignment vertical="center" shrinkToFit="1"/>
    </xf>
    <xf numFmtId="0" fontId="10" fillId="0" borderId="0" xfId="0" applyFont="1">
      <alignment vertical="center"/>
    </xf>
    <xf numFmtId="37" fontId="16" fillId="0" borderId="1" xfId="0" applyNumberFormat="1" applyFont="1" applyBorder="1" applyAlignment="1" applyProtection="1">
      <alignment horizontal="center" vertical="center" wrapText="1"/>
    </xf>
    <xf numFmtId="37" fontId="16" fillId="0" borderId="29" xfId="0" applyNumberFormat="1" applyFont="1" applyBorder="1" applyAlignment="1" applyProtection="1">
      <alignment horizontal="center" vertical="center" wrapText="1"/>
    </xf>
    <xf numFmtId="0" fontId="29" fillId="0" borderId="0" xfId="66" applyFont="1" applyAlignment="1" applyProtection="1">
      <alignment vertical="center"/>
    </xf>
    <xf numFmtId="0" fontId="29" fillId="0" borderId="0" xfId="66" applyFont="1" applyFill="1" applyBorder="1" applyAlignment="1" applyProtection="1">
      <alignment vertical="center" wrapText="1"/>
    </xf>
    <xf numFmtId="0" fontId="29" fillId="0" borderId="0" xfId="66" applyFont="1" applyFill="1" applyAlignment="1" applyProtection="1">
      <alignment vertical="center"/>
    </xf>
    <xf numFmtId="0" fontId="10" fillId="0" borderId="0" xfId="66" applyFont="1" applyAlignment="1">
      <alignment vertical="center"/>
    </xf>
    <xf numFmtId="37" fontId="16" fillId="0" borderId="29" xfId="66" applyNumberFormat="1" applyFont="1" applyBorder="1" applyAlignment="1" applyProtection="1">
      <alignment vertical="center"/>
    </xf>
    <xf numFmtId="37" fontId="16" fillId="0" borderId="35" xfId="66" applyNumberFormat="1" applyFont="1" applyBorder="1" applyAlignment="1" applyProtection="1">
      <alignment vertical="center"/>
    </xf>
    <xf numFmtId="37"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vertical="center" shrinkToFit="1"/>
    </xf>
    <xf numFmtId="178"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horizontal="right" vertical="center"/>
    </xf>
    <xf numFmtId="37" fontId="16" fillId="0" borderId="1" xfId="66" applyNumberFormat="1" applyFont="1" applyFill="1" applyBorder="1" applyAlignment="1" applyProtection="1">
      <alignment horizontal="center" vertical="center"/>
    </xf>
    <xf numFmtId="37" fontId="16" fillId="0" borderId="1" xfId="66" applyNumberFormat="1" applyFont="1" applyFill="1" applyBorder="1" applyAlignment="1" applyProtection="1">
      <alignment horizontal="left" vertical="center"/>
    </xf>
    <xf numFmtId="0" fontId="10" fillId="0" borderId="0" xfId="66" applyFont="1" applyFill="1" applyAlignment="1">
      <alignment vertical="center"/>
    </xf>
    <xf numFmtId="37" fontId="16"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center" vertical="center" wrapText="1"/>
    </xf>
    <xf numFmtId="0" fontId="16" fillId="0" borderId="1" xfId="66" applyFont="1" applyFill="1" applyBorder="1" applyAlignment="1">
      <alignment vertical="center" wrapText="1" shrinkToFit="1"/>
    </xf>
    <xf numFmtId="37" fontId="18" fillId="0" borderId="1" xfId="66" applyNumberFormat="1" applyFont="1" applyBorder="1" applyAlignment="1" applyProtection="1">
      <alignment vertical="center" wrapText="1"/>
    </xf>
    <xf numFmtId="37" fontId="19" fillId="2" borderId="37" xfId="66" applyNumberFormat="1" applyFont="1" applyFill="1" applyBorder="1" applyAlignment="1" applyProtection="1">
      <alignment vertical="center" wrapText="1"/>
    </xf>
    <xf numFmtId="37" fontId="19" fillId="2" borderId="36" xfId="66" applyNumberFormat="1" applyFont="1" applyFill="1" applyBorder="1" applyAlignment="1" applyProtection="1">
      <alignment horizontal="right" vertical="center"/>
    </xf>
    <xf numFmtId="37" fontId="19" fillId="3" borderId="2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center" vertical="center" wrapText="1"/>
    </xf>
    <xf numFmtId="37" fontId="19" fillId="0" borderId="37" xfId="66" applyNumberFormat="1" applyFont="1" applyFill="1" applyBorder="1" applyAlignment="1" applyProtection="1">
      <alignment horizontal="center" vertical="center"/>
    </xf>
    <xf numFmtId="37" fontId="19" fillId="0" borderId="27" xfId="66" applyNumberFormat="1" applyFont="1" applyFill="1" applyBorder="1" applyAlignment="1" applyProtection="1">
      <alignment horizontal="center" vertical="center"/>
    </xf>
    <xf numFmtId="0" fontId="19" fillId="0" borderId="0" xfId="66" applyFont="1" applyFill="1" applyAlignment="1">
      <alignment vertical="center"/>
    </xf>
    <xf numFmtId="37" fontId="19"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left" vertical="center" wrapText="1"/>
    </xf>
    <xf numFmtId="37" fontId="16" fillId="0" borderId="36" xfId="66" applyNumberFormat="1" applyFont="1" applyFill="1" applyBorder="1" applyAlignment="1" applyProtection="1">
      <alignment vertical="center"/>
    </xf>
    <xf numFmtId="37" fontId="16" fillId="0" borderId="65" xfId="66" applyNumberFormat="1" applyFont="1" applyFill="1" applyBorder="1" applyAlignment="1" applyProtection="1">
      <alignment vertical="center" shrinkToFit="1"/>
    </xf>
    <xf numFmtId="178" fontId="16" fillId="0" borderId="27" xfId="66" applyNumberFormat="1" applyFont="1" applyFill="1" applyBorder="1" applyAlignment="1" applyProtection="1">
      <alignment vertical="center"/>
    </xf>
    <xf numFmtId="37" fontId="19" fillId="0" borderId="37" xfId="66" applyNumberFormat="1" applyFont="1" applyFill="1" applyBorder="1" applyAlignment="1" applyProtection="1">
      <alignment horizontal="left" vertical="center" wrapText="1"/>
    </xf>
    <xf numFmtId="37" fontId="18" fillId="2" borderId="37" xfId="66" applyNumberFormat="1" applyFont="1" applyFill="1" applyBorder="1" applyAlignment="1" applyProtection="1">
      <alignment vertical="center" wrapText="1"/>
    </xf>
    <xf numFmtId="37" fontId="18" fillId="2" borderId="27" xfId="66" applyNumberFormat="1" applyFont="1" applyFill="1" applyBorder="1" applyAlignment="1" applyProtection="1">
      <alignment vertical="center" wrapText="1"/>
    </xf>
    <xf numFmtId="37" fontId="18" fillId="3" borderId="37" xfId="66" applyNumberFormat="1" applyFont="1" applyFill="1" applyBorder="1" applyAlignment="1" applyProtection="1">
      <alignment horizontal="right" vertical="center"/>
    </xf>
    <xf numFmtId="0" fontId="10" fillId="0" borderId="0" xfId="66" applyFont="1" applyBorder="1" applyAlignment="1">
      <alignment vertical="center"/>
    </xf>
    <xf numFmtId="37" fontId="16" fillId="0" borderId="0" xfId="66" applyNumberFormat="1" applyFont="1" applyFill="1" applyBorder="1" applyAlignment="1" applyProtection="1">
      <alignment vertical="center"/>
    </xf>
    <xf numFmtId="0" fontId="5" fillId="0" borderId="0" xfId="66" applyBorder="1" applyAlignment="1">
      <alignment vertical="center"/>
    </xf>
    <xf numFmtId="0" fontId="10" fillId="0" borderId="0" xfId="66" applyFont="1" applyBorder="1" applyAlignment="1">
      <alignment vertical="center" wrapText="1"/>
    </xf>
    <xf numFmtId="37" fontId="16" fillId="0" borderId="0" xfId="66" applyNumberFormat="1" applyFont="1" applyFill="1" applyBorder="1" applyAlignment="1" applyProtection="1">
      <alignment vertical="center" wrapText="1"/>
    </xf>
    <xf numFmtId="0" fontId="10" fillId="0" borderId="0" xfId="66" applyFont="1" applyFill="1" applyBorder="1" applyAlignment="1">
      <alignment vertical="center" wrapText="1"/>
    </xf>
    <xf numFmtId="0" fontId="10" fillId="0" borderId="0" xfId="66" applyFont="1" applyFill="1" applyBorder="1" applyAlignment="1">
      <alignment vertical="center"/>
    </xf>
    <xf numFmtId="37" fontId="10" fillId="0" borderId="0" xfId="66" applyNumberFormat="1" applyFont="1" applyAlignment="1">
      <alignment vertical="center"/>
    </xf>
    <xf numFmtId="0" fontId="10" fillId="0" borderId="0" xfId="66" applyFont="1" applyAlignment="1">
      <alignment horizontal="center" vertical="center"/>
    </xf>
    <xf numFmtId="178" fontId="16" fillId="0" borderId="1" xfId="66" applyNumberFormat="1" applyFont="1" applyFill="1" applyBorder="1" applyAlignment="1" applyProtection="1">
      <alignment horizontal="right" vertical="center"/>
    </xf>
    <xf numFmtId="0" fontId="0" fillId="0" borderId="1" xfId="0" applyFill="1" applyBorder="1" applyAlignment="1">
      <alignment horizontal="center" vertical="center" shrinkToFit="1"/>
    </xf>
    <xf numFmtId="0" fontId="0" fillId="2" borderId="1" xfId="0" applyFill="1" applyBorder="1">
      <alignment vertical="center"/>
    </xf>
    <xf numFmtId="0" fontId="10" fillId="0" borderId="0" xfId="0" applyFont="1" applyFill="1" applyAlignment="1">
      <alignment vertical="center" wrapText="1"/>
    </xf>
    <xf numFmtId="0" fontId="11" fillId="0" borderId="0" xfId="0" applyFont="1" applyFill="1" applyAlignment="1">
      <alignment vertical="center" wrapText="1"/>
    </xf>
    <xf numFmtId="0" fontId="19" fillId="2" borderId="1" xfId="0" applyFont="1" applyFill="1" applyBorder="1" applyAlignment="1">
      <alignment horizontal="center" vertical="center" wrapText="1"/>
    </xf>
    <xf numFmtId="0" fontId="16" fillId="2" borderId="1" xfId="0" applyFont="1" applyFill="1" applyBorder="1" applyAlignment="1">
      <alignment vertical="center" wrapText="1" shrinkToFit="1"/>
    </xf>
    <xf numFmtId="0" fontId="5" fillId="0" borderId="45" xfId="0" applyFont="1" applyFill="1" applyBorder="1" applyAlignment="1">
      <alignment vertical="center" wrapText="1"/>
    </xf>
    <xf numFmtId="0" fontId="16" fillId="2" borderId="27" xfId="0" applyFont="1" applyFill="1" applyBorder="1" applyAlignment="1">
      <alignment vertical="center" wrapText="1" shrinkToFit="1"/>
    </xf>
    <xf numFmtId="0" fontId="16" fillId="2" borderId="1" xfId="0" applyFont="1" applyFill="1" applyBorder="1" applyAlignment="1">
      <alignment vertical="center" wrapText="1"/>
    </xf>
    <xf numFmtId="0" fontId="10" fillId="2" borderId="1" xfId="0" applyFont="1" applyFill="1" applyBorder="1" applyAlignment="1">
      <alignment vertical="center"/>
    </xf>
    <xf numFmtId="0" fontId="23" fillId="2" borderId="1" xfId="0" applyFont="1" applyFill="1" applyBorder="1">
      <alignment vertical="center"/>
    </xf>
    <xf numFmtId="0" fontId="16" fillId="2" borderId="1" xfId="0" applyFont="1" applyFill="1" applyBorder="1" applyAlignment="1">
      <alignment vertical="center"/>
    </xf>
    <xf numFmtId="37" fontId="16" fillId="2" borderId="1" xfId="0" applyNumberFormat="1" applyFont="1" applyFill="1" applyBorder="1" applyAlignment="1" applyProtection="1">
      <alignment vertical="center" wrapText="1"/>
    </xf>
    <xf numFmtId="0" fontId="16" fillId="0" borderId="1" xfId="0" applyFont="1" applyBorder="1" applyAlignment="1">
      <alignment vertical="center"/>
    </xf>
    <xf numFmtId="0" fontId="0" fillId="0" borderId="1" xfId="0" applyNumberFormat="1" applyFill="1" applyBorder="1" applyAlignment="1">
      <alignment horizontal="center" vertical="center" shrinkToFit="1"/>
    </xf>
    <xf numFmtId="37" fontId="16" fillId="0" borderId="36" xfId="66" applyNumberFormat="1" applyFont="1" applyFill="1" applyBorder="1" applyAlignment="1" applyProtection="1">
      <alignment vertical="center" shrinkToFit="1"/>
    </xf>
    <xf numFmtId="37" fontId="16" fillId="0" borderId="27" xfId="66" applyNumberFormat="1" applyFont="1" applyFill="1" applyBorder="1" applyAlignment="1" applyProtection="1">
      <alignment vertical="center"/>
    </xf>
    <xf numFmtId="0" fontId="10" fillId="0" borderId="1" xfId="0" applyFont="1" applyFill="1" applyBorder="1" applyAlignment="1">
      <alignment vertical="center" wrapText="1"/>
    </xf>
    <xf numFmtId="37" fontId="16" fillId="0" borderId="6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xf>
    <xf numFmtId="37" fontId="16" fillId="0" borderId="67" xfId="0" applyNumberFormat="1" applyFont="1" applyFill="1" applyBorder="1" applyAlignment="1" applyProtection="1">
      <alignment vertical="center"/>
    </xf>
    <xf numFmtId="0" fontId="16" fillId="0" borderId="65" xfId="0" applyFont="1" applyFill="1" applyBorder="1" applyAlignment="1">
      <alignment vertical="center"/>
    </xf>
    <xf numFmtId="0" fontId="16" fillId="6" borderId="65" xfId="0" applyFont="1" applyFill="1" applyBorder="1" applyAlignment="1">
      <alignment vertical="center"/>
    </xf>
    <xf numFmtId="0" fontId="10" fillId="0" borderId="65" xfId="0" applyFont="1" applyFill="1" applyBorder="1" applyAlignment="1">
      <alignment vertical="center"/>
    </xf>
    <xf numFmtId="0" fontId="16" fillId="0" borderId="65" xfId="0" applyFont="1" applyFill="1" applyBorder="1" applyAlignment="1">
      <alignment vertical="center" shrinkToFit="1"/>
    </xf>
    <xf numFmtId="0" fontId="16" fillId="7" borderId="65" xfId="0" applyFont="1" applyFill="1" applyBorder="1" applyAlignment="1">
      <alignment vertical="center"/>
    </xf>
    <xf numFmtId="0" fontId="0" fillId="0" borderId="36" xfId="0" applyFill="1" applyBorder="1" applyAlignment="1">
      <alignment vertical="center"/>
    </xf>
    <xf numFmtId="0" fontId="0" fillId="0" borderId="65" xfId="0" applyFill="1" applyBorder="1" applyAlignment="1">
      <alignment vertical="center"/>
    </xf>
    <xf numFmtId="37" fontId="16" fillId="0" borderId="3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wrapText="1"/>
    </xf>
    <xf numFmtId="0" fontId="0" fillId="0" borderId="36" xfId="0" applyFont="1" applyFill="1" applyBorder="1" applyAlignment="1">
      <alignment vertical="center"/>
    </xf>
    <xf numFmtId="0" fontId="25" fillId="0" borderId="36" xfId="0" applyFont="1" applyFill="1" applyBorder="1" applyAlignment="1">
      <alignment vertical="center"/>
    </xf>
    <xf numFmtId="0" fontId="26" fillId="0" borderId="65" xfId="0" applyFont="1" applyFill="1" applyBorder="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37" fontId="10" fillId="0" borderId="10" xfId="0"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Alignment="1" applyProtection="1">
      <alignment horizontal="left" vertical="center" wrapText="1"/>
    </xf>
    <xf numFmtId="0" fontId="8" fillId="2" borderId="0" xfId="0" applyFont="1" applyFill="1" applyAlignment="1" applyProtection="1">
      <alignment horizontal="left" vertical="center"/>
    </xf>
    <xf numFmtId="37" fontId="10" fillId="0" borderId="10" xfId="0" applyNumberFormat="1" applyFont="1" applyBorder="1" applyAlignment="1" applyProtection="1">
      <alignment horizontal="right" vertical="center"/>
    </xf>
    <xf numFmtId="37" fontId="10" fillId="0" borderId="8" xfId="0" applyNumberFormat="1" applyFont="1" applyBorder="1" applyAlignment="1" applyProtection="1">
      <alignment horizontal="center" vertical="center"/>
    </xf>
    <xf numFmtId="37" fontId="10" fillId="0" borderId="7" xfId="0" applyNumberFormat="1" applyFont="1" applyBorder="1" applyAlignment="1" applyProtection="1">
      <alignment horizontal="center" vertical="center"/>
    </xf>
    <xf numFmtId="37" fontId="10" fillId="0" borderId="32" xfId="0" applyNumberFormat="1" applyFont="1" applyBorder="1" applyAlignment="1" applyProtection="1">
      <alignment horizontal="center" vertical="center"/>
    </xf>
    <xf numFmtId="37" fontId="10" fillId="0" borderId="33" xfId="0" applyNumberFormat="1" applyFont="1" applyBorder="1" applyAlignment="1" applyProtection="1">
      <alignment horizontal="center" vertical="center"/>
    </xf>
    <xf numFmtId="37" fontId="10" fillId="0" borderId="16" xfId="0" applyNumberFormat="1" applyFont="1" applyBorder="1" applyAlignment="1" applyProtection="1">
      <alignment horizontal="center" vertical="center" wrapText="1"/>
    </xf>
    <xf numFmtId="37" fontId="10" fillId="0" borderId="2" xfId="0" applyNumberFormat="1" applyFont="1" applyBorder="1" applyAlignment="1" applyProtection="1">
      <alignment horizontal="center" vertical="center" wrapText="1"/>
    </xf>
    <xf numFmtId="37" fontId="10" fillId="0" borderId="14" xfId="0" applyNumberFormat="1" applyFont="1" applyBorder="1" applyAlignment="1" applyProtection="1">
      <alignment horizontal="center" vertical="center" wrapText="1"/>
    </xf>
    <xf numFmtId="37" fontId="10" fillId="0" borderId="18" xfId="0" applyNumberFormat="1" applyFont="1" applyBorder="1" applyAlignment="1" applyProtection="1">
      <alignment horizontal="center" vertical="center"/>
    </xf>
    <xf numFmtId="37" fontId="10" fillId="0" borderId="9" xfId="0" applyNumberFormat="1" applyFont="1" applyBorder="1" applyAlignment="1" applyProtection="1">
      <alignment horizontal="center" vertical="center"/>
    </xf>
    <xf numFmtId="37" fontId="10" fillId="0" borderId="10" xfId="0" applyNumberFormat="1" applyFont="1" applyBorder="1" applyAlignment="1" applyProtection="1">
      <alignment horizontal="center" vertical="center"/>
    </xf>
    <xf numFmtId="37" fontId="10" fillId="0" borderId="13" xfId="0" applyNumberFormat="1" applyFont="1" applyBorder="1" applyAlignment="1" applyProtection="1">
      <alignment horizontal="center" vertical="center"/>
    </xf>
    <xf numFmtId="37" fontId="10" fillId="0" borderId="8" xfId="0" applyNumberFormat="1" applyFont="1" applyFill="1" applyBorder="1" applyAlignment="1" applyProtection="1">
      <alignment horizontal="center" vertical="center"/>
    </xf>
    <xf numFmtId="37" fontId="10" fillId="0" borderId="7" xfId="0" applyNumberFormat="1" applyFont="1" applyFill="1" applyBorder="1" applyAlignment="1" applyProtection="1">
      <alignment horizontal="center" vertical="center"/>
    </xf>
    <xf numFmtId="37" fontId="10" fillId="0" borderId="32" xfId="0" applyNumberFormat="1" applyFont="1" applyFill="1" applyBorder="1" applyAlignment="1" applyProtection="1">
      <alignment horizontal="center" vertical="center"/>
    </xf>
    <xf numFmtId="37" fontId="10" fillId="0" borderId="33" xfId="0" applyNumberFormat="1" applyFont="1" applyFill="1" applyBorder="1" applyAlignment="1" applyProtection="1">
      <alignment horizontal="center" vertical="center"/>
    </xf>
    <xf numFmtId="37" fontId="10" fillId="0" borderId="18" xfId="0" applyNumberFormat="1" applyFont="1" applyFill="1" applyBorder="1" applyAlignment="1" applyProtection="1">
      <alignment horizontal="center" vertical="center"/>
    </xf>
    <xf numFmtId="37" fontId="10" fillId="0" borderId="9" xfId="0" applyNumberFormat="1" applyFont="1" applyFill="1" applyBorder="1" applyAlignment="1" applyProtection="1">
      <alignment horizontal="center" vertical="center"/>
    </xf>
    <xf numFmtId="37" fontId="10" fillId="0" borderId="10" xfId="0" applyNumberFormat="1" applyFont="1" applyFill="1" applyBorder="1" applyAlignment="1" applyProtection="1">
      <alignment horizontal="center" vertical="center"/>
    </xf>
    <xf numFmtId="37" fontId="10" fillId="0" borderId="13" xfId="0" applyNumberFormat="1" applyFont="1" applyFill="1" applyBorder="1" applyAlignment="1" applyProtection="1">
      <alignment horizontal="center" vertical="center"/>
    </xf>
    <xf numFmtId="37" fontId="16" fillId="0" borderId="47" xfId="0" applyNumberFormat="1" applyFont="1" applyFill="1" applyBorder="1" applyAlignment="1" applyProtection="1">
      <alignment horizontal="center" vertical="center"/>
    </xf>
    <xf numFmtId="37" fontId="16" fillId="0" borderId="51" xfId="0" applyNumberFormat="1" applyFont="1" applyFill="1" applyBorder="1" applyAlignment="1" applyProtection="1">
      <alignment horizontal="center" vertical="center"/>
    </xf>
    <xf numFmtId="0" fontId="18" fillId="2" borderId="0" xfId="0" applyFont="1" applyFill="1" applyAlignment="1" applyProtection="1">
      <alignment horizontal="left" vertical="center" wrapText="1"/>
    </xf>
    <xf numFmtId="0" fontId="19" fillId="0" borderId="0" xfId="0" applyFont="1" applyFill="1" applyBorder="1" applyAlignment="1" applyProtection="1">
      <alignment horizontal="left" vertical="center" wrapText="1"/>
    </xf>
    <xf numFmtId="0" fontId="16" fillId="0" borderId="29"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35" xfId="0" applyFont="1" applyFill="1" applyBorder="1" applyAlignment="1">
      <alignment horizontal="center" vertical="center" wrapText="1"/>
    </xf>
    <xf numFmtId="37" fontId="16" fillId="0" borderId="38" xfId="0" applyNumberFormat="1" applyFont="1" applyFill="1" applyBorder="1" applyAlignment="1" applyProtection="1">
      <alignment horizontal="center" vertical="center"/>
    </xf>
    <xf numFmtId="37" fontId="16" fillId="0" borderId="45" xfId="0" applyNumberFormat="1" applyFont="1" applyFill="1" applyBorder="1" applyAlignment="1" applyProtection="1">
      <alignment horizontal="center" vertical="center"/>
    </xf>
    <xf numFmtId="37" fontId="16" fillId="0" borderId="50" xfId="0" applyNumberFormat="1" applyFont="1" applyFill="1" applyBorder="1" applyAlignment="1" applyProtection="1">
      <alignment horizontal="center" vertical="center"/>
    </xf>
    <xf numFmtId="37" fontId="16" fillId="0" borderId="39" xfId="0" applyNumberFormat="1" applyFont="1" applyFill="1" applyBorder="1" applyAlignment="1" applyProtection="1">
      <alignment horizontal="center" vertical="center"/>
    </xf>
    <xf numFmtId="37" fontId="16" fillId="0" borderId="40" xfId="0" applyNumberFormat="1" applyFont="1" applyFill="1" applyBorder="1" applyAlignment="1" applyProtection="1">
      <alignment horizontal="center" vertical="center"/>
    </xf>
    <xf numFmtId="37" fontId="16" fillId="0" borderId="41" xfId="0" applyNumberFormat="1" applyFont="1" applyFill="1" applyBorder="1" applyAlignment="1" applyProtection="1">
      <alignment horizontal="center" vertical="center"/>
    </xf>
    <xf numFmtId="37" fontId="16" fillId="0" borderId="48" xfId="0" applyNumberFormat="1" applyFont="1" applyFill="1" applyBorder="1" applyAlignment="1" applyProtection="1">
      <alignment horizontal="center" vertical="center"/>
    </xf>
    <xf numFmtId="37" fontId="16" fillId="0" borderId="52" xfId="0" applyNumberFormat="1" applyFont="1" applyFill="1" applyBorder="1" applyAlignment="1" applyProtection="1">
      <alignment horizontal="center" vertical="center"/>
    </xf>
    <xf numFmtId="37" fontId="16" fillId="0" borderId="42" xfId="0" applyNumberFormat="1" applyFont="1" applyFill="1" applyBorder="1" applyAlignment="1" applyProtection="1">
      <alignment horizontal="center" vertical="center" wrapText="1"/>
    </xf>
    <xf numFmtId="37" fontId="16" fillId="0" borderId="4" xfId="0" applyNumberFormat="1" applyFont="1" applyFill="1" applyBorder="1" applyAlignment="1" applyProtection="1">
      <alignment horizontal="center" vertical="center" wrapText="1"/>
    </xf>
    <xf numFmtId="37" fontId="16" fillId="0" borderId="53" xfId="0" applyNumberFormat="1" applyFont="1" applyFill="1" applyBorder="1" applyAlignment="1" applyProtection="1">
      <alignment horizontal="center" vertical="center" wrapText="1"/>
    </xf>
    <xf numFmtId="37" fontId="16" fillId="0" borderId="43" xfId="0" applyNumberFormat="1" applyFont="1" applyFill="1" applyBorder="1" applyAlignment="1" applyProtection="1">
      <alignment horizontal="center" vertical="center"/>
    </xf>
    <xf numFmtId="37" fontId="16" fillId="0" borderId="2" xfId="0" applyNumberFormat="1" applyFont="1" applyFill="1" applyBorder="1" applyAlignment="1" applyProtection="1">
      <alignment horizontal="center" vertical="center"/>
    </xf>
    <xf numFmtId="37" fontId="16" fillId="0" borderId="44" xfId="0" applyNumberFormat="1" applyFont="1" applyFill="1" applyBorder="1" applyAlignment="1" applyProtection="1">
      <alignment horizontal="center" vertical="center"/>
    </xf>
    <xf numFmtId="37" fontId="16" fillId="0" borderId="49" xfId="0" applyNumberFormat="1" applyFont="1" applyFill="1" applyBorder="1" applyAlignment="1" applyProtection="1">
      <alignment horizontal="center" vertical="center"/>
    </xf>
    <xf numFmtId="37" fontId="16" fillId="0" borderId="54" xfId="0" applyNumberFormat="1" applyFont="1" applyFill="1" applyBorder="1" applyAlignment="1" applyProtection="1">
      <alignment horizontal="center" vertical="center"/>
    </xf>
    <xf numFmtId="37" fontId="16" fillId="0" borderId="55" xfId="0" applyNumberFormat="1" applyFont="1" applyFill="1" applyBorder="1" applyAlignment="1" applyProtection="1">
      <alignment horizontal="center" vertical="center"/>
    </xf>
    <xf numFmtId="37" fontId="16" fillId="0" borderId="29" xfId="0" applyNumberFormat="1" applyFont="1" applyFill="1" applyBorder="1" applyAlignment="1" applyProtection="1">
      <alignment horizontal="center" vertical="center"/>
    </xf>
    <xf numFmtId="37" fontId="16" fillId="0" borderId="34" xfId="0" applyNumberFormat="1" applyFont="1" applyFill="1" applyBorder="1" applyAlignment="1" applyProtection="1">
      <alignment horizontal="center" vertical="center"/>
    </xf>
    <xf numFmtId="37" fontId="16" fillId="0" borderId="35" xfId="0" applyNumberFormat="1" applyFont="1" applyFill="1" applyBorder="1" applyAlignment="1" applyProtection="1">
      <alignment horizontal="center" vertical="center"/>
    </xf>
    <xf numFmtId="0" fontId="19" fillId="0" borderId="38"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61" xfId="0" applyFont="1" applyFill="1" applyBorder="1" applyAlignment="1">
      <alignment horizontal="center" vertical="center" wrapText="1"/>
    </xf>
    <xf numFmtId="37" fontId="19" fillId="0" borderId="29" xfId="0" applyNumberFormat="1" applyFont="1" applyFill="1" applyBorder="1" applyAlignment="1">
      <alignment vertical="center"/>
    </xf>
    <xf numFmtId="37" fontId="19" fillId="0" borderId="35" xfId="0" applyNumberFormat="1" applyFont="1" applyFill="1" applyBorder="1" applyAlignment="1">
      <alignment vertical="center"/>
    </xf>
    <xf numFmtId="0" fontId="10" fillId="0" borderId="30" xfId="0" applyFont="1" applyFill="1" applyBorder="1" applyAlignment="1">
      <alignment vertical="top" wrapText="1"/>
    </xf>
    <xf numFmtId="0" fontId="10" fillId="0" borderId="0" xfId="0" applyFont="1" applyFill="1" applyBorder="1" applyAlignment="1">
      <alignment vertical="top" wrapText="1"/>
    </xf>
    <xf numFmtId="0" fontId="21" fillId="0" borderId="28" xfId="0" applyFont="1" applyFill="1" applyBorder="1" applyAlignment="1">
      <alignment horizontal="center" vertical="center"/>
    </xf>
    <xf numFmtId="0" fontId="19" fillId="0" borderId="3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21" fillId="0" borderId="36" xfId="0" applyFont="1" applyFill="1" applyBorder="1" applyAlignment="1">
      <alignment horizontal="right" vertical="center"/>
    </xf>
    <xf numFmtId="0" fontId="21" fillId="0" borderId="37" xfId="0" applyFont="1" applyFill="1" applyBorder="1" applyAlignment="1">
      <alignment horizontal="right" vertical="center"/>
    </xf>
    <xf numFmtId="0" fontId="29" fillId="2" borderId="0" xfId="66" applyFont="1" applyFill="1" applyBorder="1" applyAlignment="1" applyProtection="1">
      <alignment vertical="center" wrapText="1"/>
    </xf>
    <xf numFmtId="0" fontId="28" fillId="0" borderId="0" xfId="66" applyFont="1" applyFill="1" applyBorder="1" applyAlignment="1" applyProtection="1">
      <alignment horizontal="center" vertical="center" shrinkToFit="1"/>
    </xf>
    <xf numFmtId="0" fontId="16" fillId="0" borderId="1" xfId="66" applyFont="1" applyBorder="1" applyAlignment="1">
      <alignment horizontal="center" vertical="center" wrapText="1"/>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37" fontId="16" fillId="0" borderId="29" xfId="66" applyNumberFormat="1" applyFont="1" applyBorder="1" applyAlignment="1" applyProtection="1">
      <alignment horizontal="center" vertical="center" wrapText="1"/>
    </xf>
    <xf numFmtId="37" fontId="16" fillId="0" borderId="34" xfId="66" applyNumberFormat="1" applyFont="1" applyBorder="1" applyAlignment="1" applyProtection="1">
      <alignment horizontal="center" vertical="center" wrapText="1"/>
    </xf>
    <xf numFmtId="37" fontId="16" fillId="0" borderId="35" xfId="66" applyNumberFormat="1" applyFont="1" applyBorder="1" applyAlignment="1" applyProtection="1">
      <alignment horizontal="center" vertical="center" wrapText="1"/>
    </xf>
    <xf numFmtId="37" fontId="16" fillId="0" borderId="0" xfId="66" applyNumberFormat="1" applyFont="1" applyFill="1" applyBorder="1" applyAlignment="1" applyProtection="1">
      <alignment horizontal="left" vertical="top" wrapText="1"/>
    </xf>
    <xf numFmtId="37" fontId="28" fillId="0" borderId="0" xfId="66" applyNumberFormat="1" applyFont="1" applyAlignment="1">
      <alignment horizontal="center" vertical="center"/>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8" fillId="2" borderId="36" xfId="66" applyNumberFormat="1" applyFont="1" applyFill="1" applyBorder="1" applyAlignment="1" applyProtection="1">
      <alignment horizontal="center" vertical="center" wrapText="1"/>
    </xf>
    <xf numFmtId="37" fontId="18" fillId="2" borderId="37" xfId="66" applyNumberFormat="1" applyFont="1" applyFill="1" applyBorder="1" applyAlignment="1" applyProtection="1">
      <alignment horizontal="center" vertical="center" wrapText="1"/>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7.1/99%20&#20316;&#26989;&#29992;/&#36960;&#34276;&#20027;&#20107;&#12424;&#12426;/R70101&#36605;&#36027;&#12539;&#39178;&#35703;&#19968;&#3523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7.1/99%20&#20316;&#26989;&#29992;/&#36960;&#34276;&#20027;&#20107;&#12424;&#12426;/&#12469;&#12540;&#12499;&#12473;&#20184;&#12365;&#39640;&#40802;&#32773;&#21521;&#12369;&#20303;&#23429;&#19968;&#35239;(R70101)%20%20%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7.1/99%20&#20316;&#26989;&#29992;/&#36960;&#34276;&#20027;&#20107;&#12424;&#12426;/&#26377;&#26009;&#32769;&#20154;&#12507;&#12540;&#12512;&#19968;&#35239;&#65288;1&#2637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軽費"/>
      <sheetName val="養護"/>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サービス付高齢者向け住宅"/>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有料一覧"/>
      <sheetName val="村山"/>
      <sheetName val="最上"/>
      <sheetName val="置賜"/>
      <sheetName val="庄内"/>
      <sheetName val="廃止"/>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P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style="37" customWidth="1"/>
    <col min="5" max="5" width="37.5" customWidth="1"/>
    <col min="6" max="7" width="13.125" customWidth="1"/>
    <col min="8" max="8" width="12.75" style="37" customWidth="1"/>
    <col min="9" max="9" width="5" style="1" customWidth="1"/>
  </cols>
  <sheetData>
    <row r="1" spans="1:16" ht="21" customHeight="1" x14ac:dyDescent="0.15">
      <c r="A1" s="365" t="s">
        <v>122</v>
      </c>
      <c r="B1" s="365"/>
      <c r="C1" s="365"/>
      <c r="D1" s="365"/>
      <c r="E1" s="365"/>
      <c r="F1" s="365"/>
      <c r="G1" s="365"/>
      <c r="H1" s="365"/>
      <c r="I1" s="365"/>
    </row>
    <row r="2" spans="1:16" ht="21" customHeight="1" x14ac:dyDescent="0.15">
      <c r="A2" s="366"/>
      <c r="B2" s="366"/>
      <c r="C2" s="366"/>
      <c r="D2" s="366"/>
      <c r="E2" s="366"/>
      <c r="F2" s="366"/>
      <c r="G2" s="366"/>
      <c r="H2" s="366"/>
      <c r="I2" s="366"/>
    </row>
    <row r="3" spans="1:16" x14ac:dyDescent="0.15">
      <c r="A3" s="70" t="s">
        <v>103</v>
      </c>
      <c r="B3" s="70" t="s">
        <v>55</v>
      </c>
      <c r="C3" s="70" t="s">
        <v>92</v>
      </c>
      <c r="D3" s="70" t="s">
        <v>56</v>
      </c>
      <c r="E3" s="70" t="s">
        <v>60</v>
      </c>
      <c r="F3" s="70" t="s">
        <v>57</v>
      </c>
      <c r="G3" s="70" t="s">
        <v>51</v>
      </c>
      <c r="H3" s="70" t="s">
        <v>58</v>
      </c>
      <c r="I3" s="70" t="s">
        <v>50</v>
      </c>
    </row>
    <row r="4" spans="1:16" x14ac:dyDescent="0.15">
      <c r="A4" s="72">
        <v>1</v>
      </c>
      <c r="B4" s="72">
        <v>670100718</v>
      </c>
      <c r="C4" s="72" t="s">
        <v>1409</v>
      </c>
      <c r="D4" s="72" t="s">
        <v>1410</v>
      </c>
      <c r="E4" s="72" t="s">
        <v>1411</v>
      </c>
      <c r="F4" s="72" t="s">
        <v>1412</v>
      </c>
      <c r="G4" s="72" t="s">
        <v>1413</v>
      </c>
      <c r="H4" s="73">
        <v>36617</v>
      </c>
      <c r="I4" s="200">
        <v>90</v>
      </c>
      <c r="J4" s="37"/>
      <c r="K4" s="37"/>
      <c r="L4" s="37"/>
      <c r="M4" s="37"/>
      <c r="N4" s="37"/>
      <c r="O4" s="278"/>
      <c r="P4" s="279"/>
    </row>
    <row r="5" spans="1:16" x14ac:dyDescent="0.15">
      <c r="A5" s="72">
        <v>2</v>
      </c>
      <c r="B5" s="72">
        <v>670100726</v>
      </c>
      <c r="C5" s="72" t="s">
        <v>1414</v>
      </c>
      <c r="D5" s="72" t="s">
        <v>1415</v>
      </c>
      <c r="E5" s="72" t="s">
        <v>1416</v>
      </c>
      <c r="F5" s="72" t="s">
        <v>1417</v>
      </c>
      <c r="G5" s="72" t="s">
        <v>1418</v>
      </c>
      <c r="H5" s="73">
        <v>36617</v>
      </c>
      <c r="I5" s="200">
        <v>84</v>
      </c>
      <c r="J5" s="37"/>
      <c r="K5" s="37"/>
      <c r="L5" s="37"/>
      <c r="M5" s="37"/>
      <c r="N5" s="37"/>
      <c r="O5" s="278"/>
      <c r="P5" s="279"/>
    </row>
    <row r="6" spans="1:16" x14ac:dyDescent="0.15">
      <c r="A6" s="72">
        <v>3</v>
      </c>
      <c r="B6" s="72">
        <v>670100734</v>
      </c>
      <c r="C6" s="72" t="s">
        <v>1419</v>
      </c>
      <c r="D6" s="72" t="s">
        <v>1410</v>
      </c>
      <c r="E6" s="72" t="s">
        <v>1420</v>
      </c>
      <c r="F6" s="72" t="s">
        <v>1421</v>
      </c>
      <c r="G6" s="72" t="s">
        <v>1422</v>
      </c>
      <c r="H6" s="73">
        <v>36617</v>
      </c>
      <c r="I6" s="200">
        <v>80</v>
      </c>
      <c r="J6" s="37"/>
      <c r="K6" s="37"/>
      <c r="L6" s="37"/>
      <c r="M6" s="37"/>
      <c r="N6" s="37"/>
      <c r="O6" s="278"/>
      <c r="P6" s="279"/>
    </row>
    <row r="7" spans="1:16" x14ac:dyDescent="0.15">
      <c r="A7" s="72">
        <v>4</v>
      </c>
      <c r="B7" s="72">
        <v>670100742</v>
      </c>
      <c r="C7" s="72" t="s">
        <v>1423</v>
      </c>
      <c r="D7" s="72" t="s">
        <v>1424</v>
      </c>
      <c r="E7" s="72" t="s">
        <v>1425</v>
      </c>
      <c r="F7" s="72" t="s">
        <v>1426</v>
      </c>
      <c r="G7" s="72" t="s">
        <v>1427</v>
      </c>
      <c r="H7" s="73">
        <v>36617</v>
      </c>
      <c r="I7" s="200">
        <v>60</v>
      </c>
      <c r="J7" s="37"/>
      <c r="K7" s="37"/>
      <c r="L7" s="37"/>
      <c r="M7" s="37"/>
      <c r="N7" s="37"/>
      <c r="O7" s="278"/>
      <c r="P7" s="279"/>
    </row>
    <row r="8" spans="1:16" x14ac:dyDescent="0.15">
      <c r="A8" s="72">
        <v>5</v>
      </c>
      <c r="B8" s="72">
        <v>670100759</v>
      </c>
      <c r="C8" s="72" t="s">
        <v>1428</v>
      </c>
      <c r="D8" s="72" t="s">
        <v>1429</v>
      </c>
      <c r="E8" s="72" t="s">
        <v>1430</v>
      </c>
      <c r="F8" s="72" t="s">
        <v>1431</v>
      </c>
      <c r="G8" s="72" t="s">
        <v>1432</v>
      </c>
      <c r="H8" s="73">
        <v>36617</v>
      </c>
      <c r="I8" s="200">
        <v>82</v>
      </c>
      <c r="J8" s="37"/>
      <c r="K8" s="37"/>
      <c r="L8" s="37"/>
      <c r="M8" s="37"/>
      <c r="N8" s="37"/>
      <c r="O8" s="278"/>
      <c r="P8" s="279"/>
    </row>
    <row r="9" spans="1:16" x14ac:dyDescent="0.15">
      <c r="A9" s="72">
        <v>6</v>
      </c>
      <c r="B9" s="72">
        <v>670100767</v>
      </c>
      <c r="C9" s="72" t="s">
        <v>1433</v>
      </c>
      <c r="D9" s="72" t="s">
        <v>1434</v>
      </c>
      <c r="E9" s="72" t="s">
        <v>1435</v>
      </c>
      <c r="F9" s="72" t="s">
        <v>1436</v>
      </c>
      <c r="G9" s="72" t="s">
        <v>1437</v>
      </c>
      <c r="H9" s="73">
        <v>36617</v>
      </c>
      <c r="I9" s="200">
        <v>100</v>
      </c>
      <c r="J9" s="37"/>
      <c r="K9" s="37"/>
      <c r="L9" s="37"/>
      <c r="M9" s="37"/>
      <c r="N9" s="37"/>
      <c r="O9" s="278"/>
      <c r="P9" s="279"/>
    </row>
    <row r="10" spans="1:16" x14ac:dyDescent="0.15">
      <c r="A10" s="72">
        <v>7</v>
      </c>
      <c r="B10" s="72">
        <v>670100775</v>
      </c>
      <c r="C10" s="72" t="s">
        <v>1438</v>
      </c>
      <c r="D10" s="72" t="s">
        <v>1439</v>
      </c>
      <c r="E10" s="72" t="s">
        <v>1440</v>
      </c>
      <c r="F10" s="72" t="s">
        <v>1441</v>
      </c>
      <c r="G10" s="72" t="s">
        <v>1442</v>
      </c>
      <c r="H10" s="73">
        <v>36617</v>
      </c>
      <c r="I10" s="200">
        <v>80</v>
      </c>
      <c r="J10" s="37"/>
      <c r="K10" s="37"/>
      <c r="L10" s="37"/>
      <c r="M10" s="37"/>
      <c r="N10" s="37"/>
      <c r="O10" s="278"/>
      <c r="P10" s="279"/>
    </row>
    <row r="11" spans="1:16" x14ac:dyDescent="0.15">
      <c r="A11" s="72">
        <v>8</v>
      </c>
      <c r="B11" s="72">
        <v>670100783</v>
      </c>
      <c r="C11" s="72" t="s">
        <v>1443</v>
      </c>
      <c r="D11" s="72" t="s">
        <v>1444</v>
      </c>
      <c r="E11" s="72" t="s">
        <v>1445</v>
      </c>
      <c r="F11" s="72" t="s">
        <v>1446</v>
      </c>
      <c r="G11" s="72" t="s">
        <v>1447</v>
      </c>
      <c r="H11" s="73">
        <v>36617</v>
      </c>
      <c r="I11" s="200">
        <v>90</v>
      </c>
      <c r="J11" s="37"/>
      <c r="K11" s="37"/>
      <c r="L11" s="37"/>
      <c r="M11" s="37"/>
      <c r="N11" s="37"/>
      <c r="O11" s="278"/>
      <c r="P11" s="279"/>
    </row>
    <row r="12" spans="1:16" x14ac:dyDescent="0.15">
      <c r="A12" s="72">
        <v>9</v>
      </c>
      <c r="B12" s="72">
        <v>670100791</v>
      </c>
      <c r="C12" s="72" t="s">
        <v>1448</v>
      </c>
      <c r="D12" s="72" t="s">
        <v>1449</v>
      </c>
      <c r="E12" s="72" t="s">
        <v>1450</v>
      </c>
      <c r="F12" s="72" t="s">
        <v>1451</v>
      </c>
      <c r="G12" s="72" t="s">
        <v>1452</v>
      </c>
      <c r="H12" s="73">
        <v>36617</v>
      </c>
      <c r="I12" s="200">
        <v>90</v>
      </c>
      <c r="J12" s="37"/>
      <c r="K12" s="37"/>
      <c r="L12" s="37"/>
      <c r="M12" s="37"/>
      <c r="N12" s="37"/>
      <c r="O12" s="278"/>
      <c r="P12" s="279"/>
    </row>
    <row r="13" spans="1:16" x14ac:dyDescent="0.15">
      <c r="A13" s="72">
        <v>10</v>
      </c>
      <c r="B13" s="72">
        <v>670101047</v>
      </c>
      <c r="C13" s="72" t="s">
        <v>1453</v>
      </c>
      <c r="D13" s="72" t="s">
        <v>1454</v>
      </c>
      <c r="E13" s="72" t="s">
        <v>1455</v>
      </c>
      <c r="F13" s="72" t="s">
        <v>1456</v>
      </c>
      <c r="G13" s="72" t="s">
        <v>1457</v>
      </c>
      <c r="H13" s="73">
        <v>37326</v>
      </c>
      <c r="I13" s="200">
        <v>90</v>
      </c>
      <c r="J13" s="37"/>
      <c r="K13" s="37"/>
      <c r="L13" s="37"/>
      <c r="M13" s="37"/>
      <c r="N13" s="37"/>
      <c r="O13" s="278"/>
      <c r="P13" s="279"/>
    </row>
    <row r="14" spans="1:16" x14ac:dyDescent="0.15">
      <c r="A14" s="72">
        <v>11</v>
      </c>
      <c r="B14" s="72">
        <v>670101740</v>
      </c>
      <c r="C14" s="72" t="s">
        <v>1458</v>
      </c>
      <c r="D14" s="72" t="s">
        <v>1459</v>
      </c>
      <c r="E14" s="72" t="s">
        <v>1460</v>
      </c>
      <c r="F14" s="72" t="s">
        <v>1461</v>
      </c>
      <c r="G14" s="72" t="s">
        <v>1462</v>
      </c>
      <c r="H14" s="73">
        <v>38260</v>
      </c>
      <c r="I14" s="200">
        <v>90</v>
      </c>
      <c r="J14" s="37"/>
      <c r="K14" s="37"/>
      <c r="L14" s="37"/>
      <c r="M14" s="37"/>
      <c r="N14" s="37"/>
      <c r="O14" s="278"/>
      <c r="P14" s="279"/>
    </row>
    <row r="15" spans="1:16" x14ac:dyDescent="0.15">
      <c r="A15" s="72">
        <v>12</v>
      </c>
      <c r="B15" s="72">
        <v>670103282</v>
      </c>
      <c r="C15" s="72" t="s">
        <v>1463</v>
      </c>
      <c r="D15" s="72" t="s">
        <v>1410</v>
      </c>
      <c r="E15" s="72" t="s">
        <v>1464</v>
      </c>
      <c r="F15" s="72" t="s">
        <v>1465</v>
      </c>
      <c r="G15" s="72" t="s">
        <v>1466</v>
      </c>
      <c r="H15" s="73">
        <v>40644</v>
      </c>
      <c r="I15" s="200">
        <v>100</v>
      </c>
      <c r="J15" s="37"/>
      <c r="K15" s="37"/>
      <c r="L15" s="37"/>
      <c r="M15" s="37"/>
      <c r="N15" s="37"/>
      <c r="O15" s="278"/>
      <c r="P15" s="279"/>
    </row>
    <row r="16" spans="1:16" x14ac:dyDescent="0.15">
      <c r="A16" s="72">
        <v>13</v>
      </c>
      <c r="B16" s="72">
        <v>670103530</v>
      </c>
      <c r="C16" s="72" t="s">
        <v>1467</v>
      </c>
      <c r="D16" s="72" t="s">
        <v>1468</v>
      </c>
      <c r="E16" s="72" t="s">
        <v>1469</v>
      </c>
      <c r="F16" s="72" t="s">
        <v>1470</v>
      </c>
      <c r="G16" s="72" t="s">
        <v>1471</v>
      </c>
      <c r="H16" s="73">
        <v>40998</v>
      </c>
      <c r="I16" s="200">
        <v>80</v>
      </c>
      <c r="J16" s="37"/>
      <c r="K16" s="37"/>
      <c r="L16" s="37"/>
      <c r="M16" s="37"/>
      <c r="N16" s="37"/>
      <c r="O16" s="278"/>
      <c r="P16" s="279"/>
    </row>
    <row r="17" spans="1:16" x14ac:dyDescent="0.15">
      <c r="A17" s="72">
        <v>14</v>
      </c>
      <c r="B17" s="72">
        <v>670103563</v>
      </c>
      <c r="C17" s="72" t="s">
        <v>1472</v>
      </c>
      <c r="D17" s="72" t="s">
        <v>1473</v>
      </c>
      <c r="E17" s="72" t="s">
        <v>1474</v>
      </c>
      <c r="F17" s="72" t="s">
        <v>1475</v>
      </c>
      <c r="G17" s="72" t="s">
        <v>1476</v>
      </c>
      <c r="H17" s="73">
        <v>40998</v>
      </c>
      <c r="I17" s="200">
        <v>80</v>
      </c>
      <c r="J17" s="37"/>
      <c r="K17" s="37"/>
      <c r="L17" s="37"/>
      <c r="M17" s="37"/>
      <c r="N17" s="37"/>
      <c r="O17" s="278"/>
      <c r="P17" s="279"/>
    </row>
    <row r="18" spans="1:16" x14ac:dyDescent="0.15">
      <c r="A18" s="72">
        <v>15</v>
      </c>
      <c r="B18" s="72">
        <v>670103688</v>
      </c>
      <c r="C18" s="72" t="s">
        <v>1477</v>
      </c>
      <c r="D18" s="72" t="s">
        <v>1478</v>
      </c>
      <c r="E18" s="72" t="s">
        <v>1479</v>
      </c>
      <c r="F18" s="72" t="s">
        <v>1480</v>
      </c>
      <c r="G18" s="72" t="s">
        <v>1481</v>
      </c>
      <c r="H18" s="73">
        <v>41394</v>
      </c>
      <c r="I18" s="200">
        <v>100</v>
      </c>
      <c r="J18" s="37"/>
      <c r="K18" s="37"/>
      <c r="L18" s="37"/>
      <c r="M18" s="37"/>
      <c r="N18" s="37"/>
      <c r="O18" s="278"/>
      <c r="P18" s="279"/>
    </row>
    <row r="19" spans="1:16" x14ac:dyDescent="0.15">
      <c r="A19" s="72">
        <v>16</v>
      </c>
      <c r="B19" s="72">
        <v>670400373</v>
      </c>
      <c r="C19" s="72" t="s">
        <v>1482</v>
      </c>
      <c r="D19" s="72" t="s">
        <v>1483</v>
      </c>
      <c r="E19" s="72" t="s">
        <v>1484</v>
      </c>
      <c r="F19" s="72" t="s">
        <v>1485</v>
      </c>
      <c r="G19" s="72" t="s">
        <v>1486</v>
      </c>
      <c r="H19" s="73">
        <v>36617</v>
      </c>
      <c r="I19" s="200">
        <v>30</v>
      </c>
      <c r="J19" s="37"/>
      <c r="K19" s="37"/>
      <c r="L19" s="37"/>
      <c r="M19" s="37"/>
      <c r="N19" s="37"/>
      <c r="O19" s="278"/>
      <c r="P19" s="279"/>
    </row>
    <row r="20" spans="1:16" x14ac:dyDescent="0.15">
      <c r="A20" s="72">
        <v>17</v>
      </c>
      <c r="B20" s="72">
        <v>670400381</v>
      </c>
      <c r="C20" s="72" t="s">
        <v>1487</v>
      </c>
      <c r="D20" s="72" t="s">
        <v>1488</v>
      </c>
      <c r="E20" s="72" t="s">
        <v>1489</v>
      </c>
      <c r="F20" s="72" t="s">
        <v>1490</v>
      </c>
      <c r="G20" s="72" t="s">
        <v>1491</v>
      </c>
      <c r="H20" s="73">
        <v>36617</v>
      </c>
      <c r="I20" s="200">
        <v>85</v>
      </c>
      <c r="J20" s="37"/>
      <c r="K20" s="37"/>
      <c r="L20" s="37"/>
      <c r="M20" s="37"/>
      <c r="N20" s="37"/>
      <c r="O20" s="278"/>
      <c r="P20" s="279"/>
    </row>
    <row r="21" spans="1:16" x14ac:dyDescent="0.15">
      <c r="A21" s="72">
        <v>18</v>
      </c>
      <c r="B21" s="72">
        <v>670400399</v>
      </c>
      <c r="C21" s="72" t="s">
        <v>1492</v>
      </c>
      <c r="D21" s="72" t="s">
        <v>1493</v>
      </c>
      <c r="E21" s="72" t="s">
        <v>1494</v>
      </c>
      <c r="F21" s="72" t="s">
        <v>1495</v>
      </c>
      <c r="G21" s="72" t="s">
        <v>1496</v>
      </c>
      <c r="H21" s="73">
        <v>36617</v>
      </c>
      <c r="I21" s="200">
        <v>80</v>
      </c>
      <c r="J21" s="37"/>
      <c r="K21" s="37"/>
      <c r="L21" s="37"/>
      <c r="M21" s="37"/>
      <c r="N21" s="37"/>
      <c r="O21" s="278"/>
      <c r="P21" s="279"/>
    </row>
    <row r="22" spans="1:16" x14ac:dyDescent="0.15">
      <c r="A22" s="72">
        <v>19</v>
      </c>
      <c r="B22" s="72">
        <v>670400472</v>
      </c>
      <c r="C22" s="72" t="s">
        <v>1497</v>
      </c>
      <c r="D22" s="72" t="s">
        <v>1498</v>
      </c>
      <c r="E22" s="72" t="s">
        <v>1499</v>
      </c>
      <c r="F22" s="72" t="s">
        <v>1500</v>
      </c>
      <c r="G22" s="72" t="s">
        <v>1501</v>
      </c>
      <c r="H22" s="73">
        <v>36617</v>
      </c>
      <c r="I22" s="200">
        <v>50</v>
      </c>
      <c r="J22" s="37"/>
      <c r="K22" s="37"/>
      <c r="L22" s="37"/>
      <c r="M22" s="37"/>
      <c r="N22" s="37"/>
      <c r="O22" s="278"/>
      <c r="P22" s="279"/>
    </row>
    <row r="23" spans="1:16" x14ac:dyDescent="0.15">
      <c r="A23" s="72">
        <v>20</v>
      </c>
      <c r="B23" s="72">
        <v>670400696</v>
      </c>
      <c r="C23" s="72" t="s">
        <v>1502</v>
      </c>
      <c r="D23" s="72" t="s">
        <v>1503</v>
      </c>
      <c r="E23" s="72" t="s">
        <v>1504</v>
      </c>
      <c r="F23" s="72" t="s">
        <v>1505</v>
      </c>
      <c r="G23" s="72" t="s">
        <v>1506</v>
      </c>
      <c r="H23" s="73">
        <v>37589</v>
      </c>
      <c r="I23" s="200">
        <v>60</v>
      </c>
      <c r="J23" s="37"/>
      <c r="K23" s="37"/>
      <c r="L23" s="37"/>
      <c r="M23" s="37"/>
      <c r="N23" s="37"/>
      <c r="O23" s="278"/>
      <c r="P23" s="279"/>
    </row>
    <row r="24" spans="1:16" x14ac:dyDescent="0.15">
      <c r="A24" s="72">
        <v>21</v>
      </c>
      <c r="B24" s="72">
        <v>670401637</v>
      </c>
      <c r="C24" s="72" t="s">
        <v>1507</v>
      </c>
      <c r="D24" s="72" t="s">
        <v>1508</v>
      </c>
      <c r="E24" s="72" t="s">
        <v>1509</v>
      </c>
      <c r="F24" s="72" t="s">
        <v>1510</v>
      </c>
      <c r="G24" s="72" t="s">
        <v>1511</v>
      </c>
      <c r="H24" s="73">
        <v>40997</v>
      </c>
      <c r="I24" s="200">
        <v>60</v>
      </c>
      <c r="J24" s="37"/>
      <c r="K24" s="37"/>
      <c r="L24" s="37"/>
      <c r="M24" s="37"/>
      <c r="N24" s="37"/>
      <c r="O24" s="278"/>
      <c r="P24" s="279"/>
    </row>
    <row r="25" spans="1:16" x14ac:dyDescent="0.15">
      <c r="A25" s="72">
        <v>22</v>
      </c>
      <c r="B25" s="72">
        <v>670401694</v>
      </c>
      <c r="C25" s="72" t="s">
        <v>1497</v>
      </c>
      <c r="D25" s="72" t="s">
        <v>1498</v>
      </c>
      <c r="E25" s="72" t="s">
        <v>1499</v>
      </c>
      <c r="F25" s="72" t="s">
        <v>1500</v>
      </c>
      <c r="G25" s="72" t="s">
        <v>1501</v>
      </c>
      <c r="H25" s="73">
        <v>41730</v>
      </c>
      <c r="I25" s="200">
        <v>30</v>
      </c>
      <c r="J25" s="37"/>
      <c r="K25" s="37"/>
      <c r="L25" s="37"/>
      <c r="M25" s="37"/>
      <c r="N25" s="37"/>
      <c r="O25" s="278"/>
      <c r="P25" s="279"/>
    </row>
    <row r="26" spans="1:16" x14ac:dyDescent="0.15">
      <c r="A26" s="72">
        <v>23</v>
      </c>
      <c r="B26" s="72">
        <v>670401702</v>
      </c>
      <c r="C26" s="72" t="s">
        <v>1482</v>
      </c>
      <c r="D26" s="72" t="s">
        <v>1483</v>
      </c>
      <c r="E26" s="72" t="s">
        <v>1484</v>
      </c>
      <c r="F26" s="72" t="s">
        <v>1485</v>
      </c>
      <c r="G26" s="72" t="s">
        <v>1486</v>
      </c>
      <c r="H26" s="73">
        <v>41730</v>
      </c>
      <c r="I26" s="200">
        <v>80</v>
      </c>
      <c r="J26" s="37"/>
      <c r="K26" s="37"/>
      <c r="L26" s="37"/>
      <c r="M26" s="37"/>
      <c r="N26" s="37"/>
      <c r="O26" s="278"/>
      <c r="P26" s="279"/>
    </row>
    <row r="27" spans="1:16" x14ac:dyDescent="0.15">
      <c r="A27" s="72">
        <v>24</v>
      </c>
      <c r="B27" s="72">
        <v>670700384</v>
      </c>
      <c r="C27" s="72" t="s">
        <v>1512</v>
      </c>
      <c r="D27" s="72" t="s">
        <v>1513</v>
      </c>
      <c r="E27" s="72" t="s">
        <v>1514</v>
      </c>
      <c r="F27" s="72" t="s">
        <v>1515</v>
      </c>
      <c r="G27" s="72" t="s">
        <v>1516</v>
      </c>
      <c r="H27" s="73">
        <v>36617</v>
      </c>
      <c r="I27" s="200">
        <v>80</v>
      </c>
      <c r="J27" s="37"/>
      <c r="K27" s="37"/>
      <c r="L27" s="37"/>
      <c r="M27" s="37"/>
      <c r="N27" s="37"/>
      <c r="O27" s="278"/>
      <c r="P27" s="279"/>
    </row>
    <row r="28" spans="1:16" x14ac:dyDescent="0.15">
      <c r="A28" s="72">
        <v>25</v>
      </c>
      <c r="B28" s="72">
        <v>670700392</v>
      </c>
      <c r="C28" s="72" t="s">
        <v>1517</v>
      </c>
      <c r="D28" s="72" t="s">
        <v>1518</v>
      </c>
      <c r="E28" s="72" t="s">
        <v>1519</v>
      </c>
      <c r="F28" s="72" t="s">
        <v>1520</v>
      </c>
      <c r="G28" s="72" t="s">
        <v>1521</v>
      </c>
      <c r="H28" s="73">
        <v>36617</v>
      </c>
      <c r="I28" s="200">
        <v>80</v>
      </c>
      <c r="J28" s="37"/>
      <c r="K28" s="37"/>
      <c r="L28" s="37"/>
      <c r="M28" s="37"/>
      <c r="N28" s="37"/>
      <c r="O28" s="278"/>
      <c r="P28" s="279"/>
    </row>
    <row r="29" spans="1:16" x14ac:dyDescent="0.15">
      <c r="A29" s="72">
        <v>26</v>
      </c>
      <c r="B29" s="72">
        <v>670700400</v>
      </c>
      <c r="C29" s="72" t="s">
        <v>1522</v>
      </c>
      <c r="D29" s="72" t="s">
        <v>1523</v>
      </c>
      <c r="E29" s="72" t="s">
        <v>1524</v>
      </c>
      <c r="F29" s="72" t="s">
        <v>1525</v>
      </c>
      <c r="G29" s="72" t="s">
        <v>1526</v>
      </c>
      <c r="H29" s="73">
        <v>36617</v>
      </c>
      <c r="I29" s="200">
        <v>82</v>
      </c>
      <c r="J29" s="37"/>
      <c r="K29" s="37"/>
      <c r="L29" s="37"/>
      <c r="M29" s="37"/>
      <c r="N29" s="37"/>
      <c r="O29" s="278"/>
      <c r="P29" s="279"/>
    </row>
    <row r="30" spans="1:16" x14ac:dyDescent="0.15">
      <c r="A30" s="72">
        <v>27</v>
      </c>
      <c r="B30" s="72">
        <v>670701796</v>
      </c>
      <c r="C30" s="72" t="s">
        <v>1527</v>
      </c>
      <c r="D30" s="72" t="s">
        <v>1528</v>
      </c>
      <c r="E30" s="72" t="s">
        <v>1529</v>
      </c>
      <c r="F30" s="72" t="s">
        <v>1530</v>
      </c>
      <c r="G30" s="72" t="s">
        <v>1531</v>
      </c>
      <c r="H30" s="73">
        <v>42095</v>
      </c>
      <c r="I30" s="200">
        <v>30</v>
      </c>
      <c r="J30" s="37"/>
      <c r="K30" s="37"/>
      <c r="L30" s="37"/>
      <c r="M30" s="37"/>
      <c r="N30" s="37"/>
      <c r="O30" s="278"/>
      <c r="P30" s="279"/>
    </row>
    <row r="31" spans="1:16" x14ac:dyDescent="0.15">
      <c r="A31" s="72">
        <v>28</v>
      </c>
      <c r="B31" s="72">
        <v>670701846</v>
      </c>
      <c r="C31" s="72" t="s">
        <v>1532</v>
      </c>
      <c r="D31" s="72" t="s">
        <v>1533</v>
      </c>
      <c r="E31" s="72" t="s">
        <v>1534</v>
      </c>
      <c r="F31" s="72" t="s">
        <v>1535</v>
      </c>
      <c r="G31" s="72"/>
      <c r="H31" s="73">
        <v>42124</v>
      </c>
      <c r="I31" s="200">
        <v>30</v>
      </c>
      <c r="J31" s="37"/>
      <c r="K31" s="37"/>
      <c r="L31" s="37"/>
      <c r="M31" s="37"/>
      <c r="N31" s="37"/>
      <c r="O31" s="278"/>
      <c r="P31" s="279"/>
    </row>
    <row r="32" spans="1:16" x14ac:dyDescent="0.15">
      <c r="A32" s="72">
        <v>29</v>
      </c>
      <c r="B32" s="72">
        <v>670701853</v>
      </c>
      <c r="C32" s="72" t="s">
        <v>1536</v>
      </c>
      <c r="D32" s="72" t="s">
        <v>1537</v>
      </c>
      <c r="E32" s="72" t="s">
        <v>1538</v>
      </c>
      <c r="F32" s="72" t="s">
        <v>1539</v>
      </c>
      <c r="G32" s="72" t="s">
        <v>1540</v>
      </c>
      <c r="H32" s="73">
        <v>42124</v>
      </c>
      <c r="I32" s="200">
        <v>50</v>
      </c>
      <c r="J32" s="37"/>
      <c r="K32" s="37"/>
      <c r="L32" s="37"/>
      <c r="M32" s="37"/>
      <c r="N32" s="37"/>
      <c r="O32" s="278"/>
      <c r="P32" s="279"/>
    </row>
    <row r="33" spans="1:16" x14ac:dyDescent="0.15">
      <c r="A33" s="72">
        <v>30</v>
      </c>
      <c r="B33" s="72">
        <v>670702117</v>
      </c>
      <c r="C33" s="72" t="s">
        <v>1541</v>
      </c>
      <c r="D33" s="72" t="s">
        <v>1542</v>
      </c>
      <c r="E33" s="72" t="s">
        <v>1543</v>
      </c>
      <c r="F33" s="72" t="s">
        <v>1544</v>
      </c>
      <c r="G33" s="72" t="s">
        <v>1545</v>
      </c>
      <c r="H33" s="73">
        <v>45383</v>
      </c>
      <c r="I33" s="200">
        <v>126</v>
      </c>
      <c r="J33" s="37"/>
      <c r="K33" s="37"/>
      <c r="L33" s="37"/>
      <c r="M33" s="37"/>
      <c r="N33" s="37"/>
      <c r="O33" s="278"/>
      <c r="P33" s="279"/>
    </row>
    <row r="34" spans="1:16" x14ac:dyDescent="0.15">
      <c r="A34" s="72">
        <v>31</v>
      </c>
      <c r="B34" s="72">
        <v>670800382</v>
      </c>
      <c r="C34" s="72" t="s">
        <v>1546</v>
      </c>
      <c r="D34" s="72" t="s">
        <v>1547</v>
      </c>
      <c r="E34" s="72" t="s">
        <v>1548</v>
      </c>
      <c r="F34" s="72" t="s">
        <v>1549</v>
      </c>
      <c r="G34" s="72" t="s">
        <v>1550</v>
      </c>
      <c r="H34" s="73">
        <v>36617</v>
      </c>
      <c r="I34" s="200">
        <v>101</v>
      </c>
      <c r="J34" s="37"/>
      <c r="K34" s="37"/>
      <c r="L34" s="37"/>
      <c r="M34" s="37"/>
      <c r="N34" s="37"/>
      <c r="O34" s="278"/>
      <c r="P34" s="279"/>
    </row>
    <row r="35" spans="1:16" x14ac:dyDescent="0.15">
      <c r="A35" s="72">
        <v>32</v>
      </c>
      <c r="B35" s="72">
        <v>670800390</v>
      </c>
      <c r="C35" s="72" t="s">
        <v>1551</v>
      </c>
      <c r="D35" s="72" t="s">
        <v>1552</v>
      </c>
      <c r="E35" s="72" t="s">
        <v>1553</v>
      </c>
      <c r="F35" s="72" t="s">
        <v>1554</v>
      </c>
      <c r="G35" s="72" t="s">
        <v>1555</v>
      </c>
      <c r="H35" s="73">
        <v>36617</v>
      </c>
      <c r="I35" s="200">
        <v>60</v>
      </c>
      <c r="J35" s="37"/>
      <c r="K35" s="37"/>
      <c r="L35" s="37"/>
      <c r="M35" s="37"/>
      <c r="N35" s="37"/>
      <c r="O35" s="278"/>
      <c r="P35" s="279"/>
    </row>
    <row r="36" spans="1:16" x14ac:dyDescent="0.15">
      <c r="A36" s="72">
        <v>33</v>
      </c>
      <c r="B36" s="72">
        <v>670800408</v>
      </c>
      <c r="C36" s="72" t="s">
        <v>1556</v>
      </c>
      <c r="D36" s="72" t="s">
        <v>1557</v>
      </c>
      <c r="E36" s="72" t="s">
        <v>1558</v>
      </c>
      <c r="F36" s="72" t="s">
        <v>1559</v>
      </c>
      <c r="G36" s="72" t="s">
        <v>1560</v>
      </c>
      <c r="H36" s="73">
        <v>36617</v>
      </c>
      <c r="I36" s="200">
        <v>80</v>
      </c>
      <c r="J36" s="37"/>
      <c r="K36" s="37"/>
      <c r="L36" s="37"/>
      <c r="M36" s="37"/>
      <c r="N36" s="37"/>
      <c r="O36" s="278"/>
      <c r="P36" s="279"/>
    </row>
    <row r="37" spans="1:16" x14ac:dyDescent="0.15">
      <c r="A37" s="72">
        <v>34</v>
      </c>
      <c r="B37" s="72">
        <v>670800416</v>
      </c>
      <c r="C37" s="72" t="s">
        <v>1561</v>
      </c>
      <c r="D37" s="72" t="s">
        <v>1562</v>
      </c>
      <c r="E37" s="72" t="s">
        <v>1563</v>
      </c>
      <c r="F37" s="72" t="s">
        <v>1564</v>
      </c>
      <c r="G37" s="72" t="s">
        <v>1565</v>
      </c>
      <c r="H37" s="73">
        <v>36617</v>
      </c>
      <c r="I37" s="200">
        <v>80</v>
      </c>
      <c r="J37" s="37"/>
      <c r="K37" s="37"/>
      <c r="L37" s="37"/>
      <c r="M37" s="37"/>
      <c r="N37" s="37"/>
      <c r="O37" s="278"/>
      <c r="P37" s="279"/>
    </row>
    <row r="38" spans="1:16" x14ac:dyDescent="0.15">
      <c r="A38" s="72">
        <v>35</v>
      </c>
      <c r="B38" s="72">
        <v>670800911</v>
      </c>
      <c r="C38" s="72" t="s">
        <v>1566</v>
      </c>
      <c r="D38" s="72" t="s">
        <v>1468</v>
      </c>
      <c r="E38" s="72" t="s">
        <v>1567</v>
      </c>
      <c r="F38" s="72" t="s">
        <v>1568</v>
      </c>
      <c r="G38" s="72" t="s">
        <v>1569</v>
      </c>
      <c r="H38" s="73">
        <v>38205</v>
      </c>
      <c r="I38" s="200">
        <v>80</v>
      </c>
      <c r="J38" s="37"/>
      <c r="K38" s="37"/>
      <c r="L38" s="37"/>
      <c r="M38" s="37"/>
      <c r="N38" s="37"/>
      <c r="O38" s="278"/>
      <c r="P38" s="279"/>
    </row>
    <row r="39" spans="1:16" x14ac:dyDescent="0.15">
      <c r="A39" s="72">
        <v>36</v>
      </c>
      <c r="B39" s="72">
        <v>670801737</v>
      </c>
      <c r="C39" s="72" t="s">
        <v>1570</v>
      </c>
      <c r="D39" s="72" t="s">
        <v>1571</v>
      </c>
      <c r="E39" s="72" t="s">
        <v>1572</v>
      </c>
      <c r="F39" s="72" t="s">
        <v>1573</v>
      </c>
      <c r="G39" s="72" t="s">
        <v>1574</v>
      </c>
      <c r="H39" s="73">
        <v>41730</v>
      </c>
      <c r="I39" s="200">
        <v>44</v>
      </c>
      <c r="J39" s="37"/>
      <c r="K39" s="37"/>
      <c r="L39" s="37"/>
      <c r="M39" s="37"/>
      <c r="N39" s="37"/>
      <c r="O39" s="278"/>
      <c r="P39" s="279"/>
    </row>
    <row r="40" spans="1:16" x14ac:dyDescent="0.15">
      <c r="A40" s="72">
        <v>37</v>
      </c>
      <c r="B40" s="72">
        <v>671100139</v>
      </c>
      <c r="C40" s="72" t="s">
        <v>1575</v>
      </c>
      <c r="D40" s="72" t="s">
        <v>1576</v>
      </c>
      <c r="E40" s="72" t="s">
        <v>1577</v>
      </c>
      <c r="F40" s="72" t="s">
        <v>1578</v>
      </c>
      <c r="G40" s="72" t="s">
        <v>1579</v>
      </c>
      <c r="H40" s="73">
        <v>36617</v>
      </c>
      <c r="I40" s="200">
        <v>84</v>
      </c>
      <c r="J40" s="37"/>
      <c r="K40" s="37"/>
      <c r="L40" s="37"/>
      <c r="M40" s="37"/>
      <c r="N40" s="37"/>
      <c r="O40" s="278"/>
      <c r="P40" s="279"/>
    </row>
    <row r="41" spans="1:16" x14ac:dyDescent="0.15">
      <c r="A41" s="72">
        <v>38</v>
      </c>
      <c r="B41" s="72">
        <v>671100287</v>
      </c>
      <c r="C41" s="72" t="s">
        <v>1580</v>
      </c>
      <c r="D41" s="72" t="s">
        <v>1581</v>
      </c>
      <c r="E41" s="72" t="s">
        <v>1582</v>
      </c>
      <c r="F41" s="72" t="s">
        <v>1583</v>
      </c>
      <c r="G41" s="72" t="s">
        <v>1584</v>
      </c>
      <c r="H41" s="73">
        <v>37862</v>
      </c>
      <c r="I41" s="200">
        <v>40</v>
      </c>
      <c r="J41" s="37"/>
      <c r="K41" s="37"/>
      <c r="L41" s="37"/>
      <c r="M41" s="37"/>
      <c r="N41" s="37"/>
      <c r="O41" s="278"/>
      <c r="P41" s="279"/>
    </row>
    <row r="42" spans="1:16" x14ac:dyDescent="0.15">
      <c r="A42" s="72">
        <v>39</v>
      </c>
      <c r="B42" s="72">
        <v>671101111</v>
      </c>
      <c r="C42" s="72" t="s">
        <v>1585</v>
      </c>
      <c r="D42" s="72" t="s">
        <v>1581</v>
      </c>
      <c r="E42" s="72" t="s">
        <v>1586</v>
      </c>
      <c r="F42" s="72" t="s">
        <v>1587</v>
      </c>
      <c r="G42" s="72" t="s">
        <v>1588</v>
      </c>
      <c r="H42" s="73">
        <v>42209</v>
      </c>
      <c r="I42" s="200">
        <v>80</v>
      </c>
      <c r="J42" s="37"/>
      <c r="K42" s="37"/>
      <c r="L42" s="37"/>
      <c r="M42" s="37"/>
      <c r="N42" s="37"/>
      <c r="O42" s="278"/>
      <c r="P42" s="279"/>
    </row>
    <row r="43" spans="1:16" x14ac:dyDescent="0.15">
      <c r="A43" s="72">
        <v>40</v>
      </c>
      <c r="B43" s="72">
        <v>671101129</v>
      </c>
      <c r="C43" s="72" t="s">
        <v>1589</v>
      </c>
      <c r="D43" s="72" t="s">
        <v>1581</v>
      </c>
      <c r="E43" s="72" t="s">
        <v>1590</v>
      </c>
      <c r="F43" s="72" t="s">
        <v>1583</v>
      </c>
      <c r="G43" s="72" t="s">
        <v>1584</v>
      </c>
      <c r="H43" s="73">
        <v>42244</v>
      </c>
      <c r="I43" s="200">
        <v>40</v>
      </c>
      <c r="J43" s="37"/>
      <c r="K43" s="37"/>
      <c r="L43" s="37"/>
      <c r="M43" s="37"/>
      <c r="N43" s="37"/>
      <c r="O43" s="278"/>
      <c r="P43" s="279"/>
    </row>
    <row r="44" spans="1:16" x14ac:dyDescent="0.15">
      <c r="A44" s="72">
        <v>41</v>
      </c>
      <c r="B44" s="72">
        <v>671200145</v>
      </c>
      <c r="C44" s="72" t="s">
        <v>1591</v>
      </c>
      <c r="D44" s="72" t="s">
        <v>1592</v>
      </c>
      <c r="E44" s="72" t="s">
        <v>1593</v>
      </c>
      <c r="F44" s="72" t="s">
        <v>1594</v>
      </c>
      <c r="G44" s="72" t="s">
        <v>1595</v>
      </c>
      <c r="H44" s="73">
        <v>36617</v>
      </c>
      <c r="I44" s="200">
        <v>50</v>
      </c>
      <c r="J44" s="37"/>
      <c r="K44" s="37"/>
      <c r="L44" s="37"/>
      <c r="M44" s="37"/>
      <c r="N44" s="37"/>
      <c r="O44" s="278"/>
      <c r="P44" s="279"/>
    </row>
    <row r="45" spans="1:16" x14ac:dyDescent="0.15">
      <c r="A45" s="72">
        <v>42</v>
      </c>
      <c r="B45" s="72">
        <v>671200152</v>
      </c>
      <c r="C45" s="72" t="s">
        <v>1596</v>
      </c>
      <c r="D45" s="72" t="s">
        <v>1597</v>
      </c>
      <c r="E45" s="72" t="s">
        <v>1598</v>
      </c>
      <c r="F45" s="72" t="s">
        <v>1599</v>
      </c>
      <c r="G45" s="72" t="s">
        <v>1600</v>
      </c>
      <c r="H45" s="73">
        <v>36617</v>
      </c>
      <c r="I45" s="200">
        <v>96</v>
      </c>
      <c r="J45" s="37"/>
      <c r="K45" s="37"/>
      <c r="L45" s="37"/>
      <c r="M45" s="37"/>
      <c r="N45" s="37"/>
      <c r="O45" s="278"/>
      <c r="P45" s="279"/>
    </row>
    <row r="46" spans="1:16" x14ac:dyDescent="0.15">
      <c r="A46" s="72">
        <v>43</v>
      </c>
      <c r="B46" s="72">
        <v>671200368</v>
      </c>
      <c r="C46" s="72" t="s">
        <v>1601</v>
      </c>
      <c r="D46" s="72" t="s">
        <v>1597</v>
      </c>
      <c r="E46" s="72" t="s">
        <v>1602</v>
      </c>
      <c r="F46" s="72" t="s">
        <v>1603</v>
      </c>
      <c r="G46" s="72" t="s">
        <v>1604</v>
      </c>
      <c r="H46" s="73">
        <v>38989</v>
      </c>
      <c r="I46" s="200">
        <v>100</v>
      </c>
      <c r="J46" s="37"/>
      <c r="K46" s="37"/>
      <c r="L46" s="37"/>
      <c r="M46" s="37"/>
      <c r="N46" s="37"/>
      <c r="O46" s="278"/>
      <c r="P46" s="279"/>
    </row>
    <row r="47" spans="1:16" x14ac:dyDescent="0.15">
      <c r="A47" s="72">
        <v>44</v>
      </c>
      <c r="B47" s="72">
        <v>671200699</v>
      </c>
      <c r="C47" s="72" t="s">
        <v>1605</v>
      </c>
      <c r="D47" s="72" t="s">
        <v>1592</v>
      </c>
      <c r="E47" s="72" t="s">
        <v>1606</v>
      </c>
      <c r="F47" s="72"/>
      <c r="G47" s="72"/>
      <c r="H47" s="73">
        <v>43997</v>
      </c>
      <c r="I47" s="200">
        <v>30</v>
      </c>
      <c r="J47" s="37"/>
      <c r="K47" s="37"/>
      <c r="L47" s="37"/>
      <c r="M47" s="37"/>
      <c r="N47" s="37"/>
      <c r="O47" s="278"/>
      <c r="P47" s="279"/>
    </row>
    <row r="48" spans="1:16" x14ac:dyDescent="0.15">
      <c r="A48" s="72">
        <v>45</v>
      </c>
      <c r="B48" s="72">
        <v>671300150</v>
      </c>
      <c r="C48" s="72" t="s">
        <v>1607</v>
      </c>
      <c r="D48" s="72" t="s">
        <v>1608</v>
      </c>
      <c r="E48" s="72" t="s">
        <v>1609</v>
      </c>
      <c r="F48" s="72" t="s">
        <v>1610</v>
      </c>
      <c r="G48" s="72" t="s">
        <v>1611</v>
      </c>
      <c r="H48" s="73">
        <v>36617</v>
      </c>
      <c r="I48" s="200">
        <v>80</v>
      </c>
      <c r="J48" s="37"/>
      <c r="K48" s="37"/>
      <c r="L48" s="37"/>
      <c r="M48" s="37"/>
      <c r="N48" s="37"/>
      <c r="O48" s="278"/>
      <c r="P48" s="279"/>
    </row>
    <row r="49" spans="1:16" x14ac:dyDescent="0.15">
      <c r="A49" s="72">
        <v>46</v>
      </c>
      <c r="B49" s="72">
        <v>671300200</v>
      </c>
      <c r="C49" s="72" t="s">
        <v>1612</v>
      </c>
      <c r="D49" s="72" t="s">
        <v>1613</v>
      </c>
      <c r="E49" s="72" t="s">
        <v>1614</v>
      </c>
      <c r="F49" s="72" t="s">
        <v>1615</v>
      </c>
      <c r="G49" s="72" t="s">
        <v>1616</v>
      </c>
      <c r="H49" s="73">
        <v>36617</v>
      </c>
      <c r="I49" s="200">
        <v>80</v>
      </c>
      <c r="J49" s="37"/>
      <c r="K49" s="37"/>
      <c r="L49" s="37"/>
      <c r="M49" s="37"/>
      <c r="N49" s="37"/>
      <c r="O49" s="278"/>
      <c r="P49" s="279"/>
    </row>
    <row r="50" spans="1:16" x14ac:dyDescent="0.15">
      <c r="A50" s="72">
        <v>47</v>
      </c>
      <c r="B50" s="72">
        <v>671400117</v>
      </c>
      <c r="C50" s="72" t="s">
        <v>1617</v>
      </c>
      <c r="D50" s="72" t="s">
        <v>1618</v>
      </c>
      <c r="E50" s="72" t="s">
        <v>1619</v>
      </c>
      <c r="F50" s="72" t="s">
        <v>1620</v>
      </c>
      <c r="G50" s="72" t="s">
        <v>1621</v>
      </c>
      <c r="H50" s="73">
        <v>36617</v>
      </c>
      <c r="I50" s="200">
        <v>80</v>
      </c>
      <c r="J50" s="37"/>
      <c r="K50" s="37"/>
      <c r="L50" s="37"/>
      <c r="M50" s="37"/>
      <c r="N50" s="37"/>
      <c r="O50" s="278"/>
      <c r="P50" s="279"/>
    </row>
    <row r="51" spans="1:16" x14ac:dyDescent="0.15">
      <c r="A51" s="72">
        <v>48</v>
      </c>
      <c r="B51" s="72">
        <v>671400232</v>
      </c>
      <c r="C51" s="72" t="s">
        <v>1622</v>
      </c>
      <c r="D51" s="72" t="s">
        <v>1623</v>
      </c>
      <c r="E51" s="72" t="s">
        <v>1624</v>
      </c>
      <c r="F51" s="72" t="s">
        <v>1625</v>
      </c>
      <c r="G51" s="72" t="s">
        <v>1626</v>
      </c>
      <c r="H51" s="73">
        <v>38624</v>
      </c>
      <c r="I51" s="200">
        <v>90</v>
      </c>
      <c r="J51" s="37"/>
      <c r="K51" s="37"/>
      <c r="L51" s="37"/>
      <c r="M51" s="37"/>
      <c r="N51" s="37"/>
      <c r="O51" s="278"/>
      <c r="P51" s="279"/>
    </row>
    <row r="52" spans="1:16" x14ac:dyDescent="0.15">
      <c r="A52" s="72">
        <v>49</v>
      </c>
      <c r="B52" s="72">
        <v>671500122</v>
      </c>
      <c r="C52" s="72" t="s">
        <v>1627</v>
      </c>
      <c r="D52" s="72" t="s">
        <v>1628</v>
      </c>
      <c r="E52" s="72" t="s">
        <v>1629</v>
      </c>
      <c r="F52" s="72" t="s">
        <v>1630</v>
      </c>
      <c r="G52" s="72" t="s">
        <v>1631</v>
      </c>
      <c r="H52" s="73">
        <v>36617</v>
      </c>
      <c r="I52" s="200">
        <v>140</v>
      </c>
      <c r="J52" s="37"/>
      <c r="K52" s="37"/>
      <c r="L52" s="37"/>
      <c r="M52" s="37"/>
      <c r="N52" s="37"/>
      <c r="O52" s="278"/>
      <c r="P52" s="279"/>
    </row>
    <row r="53" spans="1:16" x14ac:dyDescent="0.15">
      <c r="A53" s="72">
        <v>50</v>
      </c>
      <c r="B53" s="72">
        <v>671500213</v>
      </c>
      <c r="C53" s="72" t="s">
        <v>1632</v>
      </c>
      <c r="D53" s="72" t="s">
        <v>1633</v>
      </c>
      <c r="E53" s="72" t="s">
        <v>1634</v>
      </c>
      <c r="F53" s="72" t="s">
        <v>1635</v>
      </c>
      <c r="G53" s="72" t="s">
        <v>1636</v>
      </c>
      <c r="H53" s="73">
        <v>36617</v>
      </c>
      <c r="I53" s="200">
        <v>100</v>
      </c>
      <c r="J53" s="37"/>
      <c r="K53" s="37"/>
      <c r="L53" s="37"/>
      <c r="M53" s="37"/>
      <c r="N53" s="37"/>
      <c r="O53" s="278"/>
      <c r="P53" s="279"/>
    </row>
    <row r="54" spans="1:16" x14ac:dyDescent="0.15">
      <c r="A54" s="72">
        <v>51</v>
      </c>
      <c r="B54" s="72">
        <v>671600203</v>
      </c>
      <c r="C54" s="72" t="s">
        <v>1637</v>
      </c>
      <c r="D54" s="72" t="s">
        <v>1638</v>
      </c>
      <c r="E54" s="72" t="s">
        <v>1639</v>
      </c>
      <c r="F54" s="72" t="s">
        <v>1640</v>
      </c>
      <c r="G54" s="72" t="s">
        <v>1641</v>
      </c>
      <c r="H54" s="73">
        <v>36617</v>
      </c>
      <c r="I54" s="200">
        <v>80</v>
      </c>
      <c r="J54" s="37"/>
      <c r="K54" s="37"/>
      <c r="L54" s="37"/>
      <c r="M54" s="37"/>
      <c r="N54" s="37"/>
      <c r="O54" s="278"/>
      <c r="P54" s="279"/>
    </row>
    <row r="55" spans="1:16" x14ac:dyDescent="0.15">
      <c r="A55" s="72">
        <v>52</v>
      </c>
      <c r="B55" s="72">
        <v>671600237</v>
      </c>
      <c r="C55" s="72" t="s">
        <v>1642</v>
      </c>
      <c r="D55" s="72" t="s">
        <v>1638</v>
      </c>
      <c r="E55" s="72" t="s">
        <v>1643</v>
      </c>
      <c r="F55" s="72" t="s">
        <v>1644</v>
      </c>
      <c r="G55" s="72" t="s">
        <v>1645</v>
      </c>
      <c r="H55" s="73">
        <v>36617</v>
      </c>
      <c r="I55" s="200">
        <v>100</v>
      </c>
      <c r="J55" s="37"/>
      <c r="K55" s="37"/>
      <c r="L55" s="37"/>
      <c r="M55" s="37"/>
      <c r="N55" s="37"/>
      <c r="O55" s="278"/>
      <c r="P55" s="279"/>
    </row>
    <row r="56" spans="1:16" x14ac:dyDescent="0.15">
      <c r="A56" s="72">
        <v>53</v>
      </c>
      <c r="B56" s="72">
        <v>671600336</v>
      </c>
      <c r="C56" s="72" t="s">
        <v>1646</v>
      </c>
      <c r="D56" s="72" t="s">
        <v>1647</v>
      </c>
      <c r="E56" s="72" t="s">
        <v>1648</v>
      </c>
      <c r="F56" s="72" t="s">
        <v>1649</v>
      </c>
      <c r="G56" s="72" t="s">
        <v>1650</v>
      </c>
      <c r="H56" s="73">
        <v>37711</v>
      </c>
      <c r="I56" s="200">
        <v>90</v>
      </c>
      <c r="J56" s="37"/>
      <c r="K56" s="37"/>
      <c r="L56" s="37"/>
      <c r="M56" s="37"/>
      <c r="N56" s="37"/>
      <c r="O56" s="278"/>
      <c r="P56" s="279"/>
    </row>
    <row r="57" spans="1:16" x14ac:dyDescent="0.15">
      <c r="A57" s="72">
        <v>54</v>
      </c>
      <c r="B57" s="72">
        <v>671601011</v>
      </c>
      <c r="C57" s="72" t="s">
        <v>1651</v>
      </c>
      <c r="D57" s="72" t="s">
        <v>1468</v>
      </c>
      <c r="E57" s="72" t="s">
        <v>1652</v>
      </c>
      <c r="F57" s="72" t="s">
        <v>1653</v>
      </c>
      <c r="G57" s="72"/>
      <c r="H57" s="73">
        <v>42454</v>
      </c>
      <c r="I57" s="200">
        <v>80</v>
      </c>
      <c r="J57" s="37"/>
      <c r="K57" s="37"/>
      <c r="L57" s="37"/>
      <c r="M57" s="37"/>
      <c r="N57" s="37"/>
      <c r="O57" s="278"/>
      <c r="P57" s="279"/>
    </row>
    <row r="58" spans="1:16" x14ac:dyDescent="0.15">
      <c r="A58" s="72">
        <v>55</v>
      </c>
      <c r="B58" s="72">
        <v>671700185</v>
      </c>
      <c r="C58" s="72" t="s">
        <v>1654</v>
      </c>
      <c r="D58" s="72" t="s">
        <v>1655</v>
      </c>
      <c r="E58" s="72" t="s">
        <v>1656</v>
      </c>
      <c r="F58" s="72" t="s">
        <v>1657</v>
      </c>
      <c r="G58" s="72" t="s">
        <v>1658</v>
      </c>
      <c r="H58" s="73">
        <v>36617</v>
      </c>
      <c r="I58" s="200">
        <v>100</v>
      </c>
      <c r="J58" s="37"/>
      <c r="K58" s="37"/>
      <c r="L58" s="37"/>
      <c r="M58" s="37"/>
      <c r="N58" s="37"/>
      <c r="O58" s="278"/>
      <c r="P58" s="279"/>
    </row>
    <row r="59" spans="1:16" x14ac:dyDescent="0.15">
      <c r="A59" s="72">
        <v>56</v>
      </c>
      <c r="B59" s="72">
        <v>671700193</v>
      </c>
      <c r="C59" s="72" t="s">
        <v>1659</v>
      </c>
      <c r="D59" s="72" t="s">
        <v>1655</v>
      </c>
      <c r="E59" s="72" t="s">
        <v>1660</v>
      </c>
      <c r="F59" s="72" t="s">
        <v>1661</v>
      </c>
      <c r="G59" s="72" t="s">
        <v>1662</v>
      </c>
      <c r="H59" s="73">
        <v>36617</v>
      </c>
      <c r="I59" s="200">
        <v>80</v>
      </c>
      <c r="J59" s="37"/>
      <c r="K59" s="37"/>
      <c r="L59" s="37"/>
      <c r="M59" s="37"/>
      <c r="N59" s="37"/>
      <c r="O59" s="278"/>
      <c r="P59" s="279"/>
    </row>
    <row r="60" spans="1:16" x14ac:dyDescent="0.15">
      <c r="A60" s="72">
        <v>57</v>
      </c>
      <c r="B60" s="72">
        <v>671700326</v>
      </c>
      <c r="C60" s="72" t="s">
        <v>1663</v>
      </c>
      <c r="D60" s="72" t="s">
        <v>1664</v>
      </c>
      <c r="E60" s="72" t="s">
        <v>1665</v>
      </c>
      <c r="F60" s="72" t="s">
        <v>1666</v>
      </c>
      <c r="G60" s="72" t="s">
        <v>1667</v>
      </c>
      <c r="H60" s="73">
        <v>38686</v>
      </c>
      <c r="I60" s="200">
        <v>80</v>
      </c>
      <c r="J60" s="37"/>
      <c r="K60" s="37"/>
      <c r="L60" s="37"/>
      <c r="M60" s="37"/>
      <c r="N60" s="37"/>
      <c r="O60" s="278"/>
      <c r="P60" s="279"/>
    </row>
    <row r="61" spans="1:16" x14ac:dyDescent="0.15">
      <c r="A61" s="72">
        <v>58</v>
      </c>
      <c r="B61" s="72">
        <v>671700433</v>
      </c>
      <c r="C61" s="72" t="s">
        <v>1668</v>
      </c>
      <c r="D61" s="72" t="s">
        <v>1669</v>
      </c>
      <c r="E61" s="72" t="s">
        <v>1670</v>
      </c>
      <c r="F61" s="72" t="s">
        <v>1671</v>
      </c>
      <c r="G61" s="72" t="s">
        <v>1672</v>
      </c>
      <c r="H61" s="73">
        <v>40634</v>
      </c>
      <c r="I61" s="200">
        <v>100</v>
      </c>
      <c r="J61" s="37"/>
      <c r="K61" s="37"/>
      <c r="L61" s="37"/>
      <c r="M61" s="37"/>
      <c r="N61" s="37"/>
      <c r="O61" s="278"/>
      <c r="P61" s="279"/>
    </row>
    <row r="62" spans="1:16" x14ac:dyDescent="0.15">
      <c r="A62" s="72">
        <v>59</v>
      </c>
      <c r="B62" s="72">
        <v>671700607</v>
      </c>
      <c r="C62" s="72" t="s">
        <v>1673</v>
      </c>
      <c r="D62" s="72" t="s">
        <v>1674</v>
      </c>
      <c r="E62" s="72" t="s">
        <v>1675</v>
      </c>
      <c r="F62" s="72" t="s">
        <v>1676</v>
      </c>
      <c r="G62" s="72" t="s">
        <v>1677</v>
      </c>
      <c r="H62" s="73">
        <v>42824</v>
      </c>
      <c r="I62" s="200">
        <v>60</v>
      </c>
      <c r="J62" s="37"/>
      <c r="K62" s="37"/>
      <c r="L62" s="37"/>
      <c r="M62" s="37"/>
      <c r="N62" s="37"/>
      <c r="O62" s="278"/>
      <c r="P62" s="279"/>
    </row>
    <row r="63" spans="1:16" x14ac:dyDescent="0.15">
      <c r="A63" s="72">
        <v>60</v>
      </c>
      <c r="B63" s="72">
        <v>671800092</v>
      </c>
      <c r="C63" s="72" t="s">
        <v>1678</v>
      </c>
      <c r="D63" s="72" t="s">
        <v>1679</v>
      </c>
      <c r="E63" s="72" t="s">
        <v>1680</v>
      </c>
      <c r="F63" s="72" t="s">
        <v>1681</v>
      </c>
      <c r="G63" s="72" t="s">
        <v>1682</v>
      </c>
      <c r="H63" s="73">
        <v>36617</v>
      </c>
      <c r="I63" s="200">
        <v>82</v>
      </c>
      <c r="J63" s="37"/>
      <c r="K63" s="37"/>
      <c r="L63" s="37"/>
      <c r="M63" s="37"/>
      <c r="N63" s="37"/>
      <c r="O63" s="278"/>
      <c r="P63" s="279"/>
    </row>
    <row r="64" spans="1:16" x14ac:dyDescent="0.15">
      <c r="A64" s="72">
        <v>61</v>
      </c>
      <c r="B64" s="72">
        <v>671800241</v>
      </c>
      <c r="C64" s="72" t="s">
        <v>1683</v>
      </c>
      <c r="D64" s="72" t="s">
        <v>1623</v>
      </c>
      <c r="E64" s="72" t="s">
        <v>1684</v>
      </c>
      <c r="F64" s="72" t="s">
        <v>1685</v>
      </c>
      <c r="G64" s="72" t="s">
        <v>1686</v>
      </c>
      <c r="H64" s="73">
        <v>39561</v>
      </c>
      <c r="I64" s="200">
        <v>57</v>
      </c>
      <c r="J64" s="37"/>
      <c r="K64" s="37"/>
      <c r="L64" s="37"/>
      <c r="M64" s="37"/>
      <c r="N64" s="37"/>
      <c r="O64" s="278"/>
      <c r="P64" s="279"/>
    </row>
    <row r="65" spans="1:16" x14ac:dyDescent="0.15">
      <c r="A65" s="72">
        <v>62</v>
      </c>
      <c r="B65" s="72">
        <v>671800274</v>
      </c>
      <c r="C65" s="72" t="s">
        <v>1687</v>
      </c>
      <c r="D65" s="72" t="s">
        <v>1688</v>
      </c>
      <c r="E65" s="72" t="s">
        <v>1689</v>
      </c>
      <c r="F65" s="72" t="s">
        <v>1690</v>
      </c>
      <c r="G65" s="72" t="s">
        <v>1691</v>
      </c>
      <c r="H65" s="73">
        <v>40644</v>
      </c>
      <c r="I65" s="200">
        <v>50</v>
      </c>
      <c r="J65" s="37"/>
      <c r="K65" s="37"/>
      <c r="L65" s="37"/>
      <c r="M65" s="37"/>
      <c r="N65" s="37"/>
      <c r="O65" s="278"/>
      <c r="P65" s="279"/>
    </row>
    <row r="66" spans="1:16" x14ac:dyDescent="0.15">
      <c r="A66" s="72">
        <v>63</v>
      </c>
      <c r="B66" s="72">
        <v>671900082</v>
      </c>
      <c r="C66" s="72" t="s">
        <v>1692</v>
      </c>
      <c r="D66" s="72" t="s">
        <v>1693</v>
      </c>
      <c r="E66" s="72" t="s">
        <v>1694</v>
      </c>
      <c r="F66" s="72" t="s">
        <v>1695</v>
      </c>
      <c r="G66" s="72" t="s">
        <v>1696</v>
      </c>
      <c r="H66" s="73">
        <v>36617</v>
      </c>
      <c r="I66" s="200">
        <v>116</v>
      </c>
      <c r="J66" s="37"/>
      <c r="K66" s="37"/>
      <c r="L66" s="37"/>
      <c r="M66" s="37"/>
      <c r="N66" s="37"/>
      <c r="O66" s="278"/>
      <c r="P66" s="279"/>
    </row>
    <row r="67" spans="1:16" x14ac:dyDescent="0.15">
      <c r="A67" s="72">
        <v>64</v>
      </c>
      <c r="B67" s="72">
        <v>671900132</v>
      </c>
      <c r="C67" s="72" t="s">
        <v>1697</v>
      </c>
      <c r="D67" s="72" t="s">
        <v>1698</v>
      </c>
      <c r="E67" s="72" t="s">
        <v>1699</v>
      </c>
      <c r="F67" s="72" t="s">
        <v>1700</v>
      </c>
      <c r="G67" s="72" t="s">
        <v>1701</v>
      </c>
      <c r="H67" s="73">
        <v>36617</v>
      </c>
      <c r="I67" s="200">
        <v>80</v>
      </c>
      <c r="J67" s="37"/>
      <c r="K67" s="37"/>
      <c r="L67" s="37"/>
      <c r="M67" s="37"/>
      <c r="N67" s="37"/>
      <c r="O67" s="278"/>
      <c r="P67" s="279"/>
    </row>
    <row r="68" spans="1:16" x14ac:dyDescent="0.15">
      <c r="A68" s="72">
        <v>65</v>
      </c>
      <c r="B68" s="72">
        <v>672200151</v>
      </c>
      <c r="C68" s="72" t="s">
        <v>1702</v>
      </c>
      <c r="D68" s="72" t="s">
        <v>1410</v>
      </c>
      <c r="E68" s="72" t="s">
        <v>1703</v>
      </c>
      <c r="F68" s="72" t="s">
        <v>1704</v>
      </c>
      <c r="G68" s="72" t="s">
        <v>1705</v>
      </c>
      <c r="H68" s="73">
        <v>36617</v>
      </c>
      <c r="I68" s="200">
        <v>80</v>
      </c>
      <c r="J68" s="37"/>
      <c r="K68" s="37"/>
      <c r="L68" s="37"/>
      <c r="M68" s="37"/>
      <c r="N68" s="37"/>
      <c r="O68" s="278"/>
      <c r="P68" s="279"/>
    </row>
    <row r="69" spans="1:16" x14ac:dyDescent="0.15">
      <c r="A69" s="72">
        <v>66</v>
      </c>
      <c r="B69" s="72">
        <v>672200169</v>
      </c>
      <c r="C69" s="72" t="s">
        <v>1706</v>
      </c>
      <c r="D69" s="72" t="s">
        <v>1707</v>
      </c>
      <c r="E69" s="72" t="s">
        <v>1708</v>
      </c>
      <c r="F69" s="72" t="s">
        <v>1709</v>
      </c>
      <c r="G69" s="72" t="s">
        <v>1710</v>
      </c>
      <c r="H69" s="73">
        <v>36617</v>
      </c>
      <c r="I69" s="200">
        <v>90</v>
      </c>
      <c r="J69" s="37"/>
      <c r="K69" s="37"/>
      <c r="L69" s="37"/>
      <c r="M69" s="37"/>
      <c r="N69" s="37"/>
      <c r="O69" s="278"/>
      <c r="P69" s="279"/>
    </row>
    <row r="70" spans="1:16" x14ac:dyDescent="0.15">
      <c r="A70" s="72">
        <v>67</v>
      </c>
      <c r="B70" s="72">
        <v>672300266</v>
      </c>
      <c r="C70" s="72" t="s">
        <v>1711</v>
      </c>
      <c r="D70" s="72" t="s">
        <v>1712</v>
      </c>
      <c r="E70" s="72" t="s">
        <v>1713</v>
      </c>
      <c r="F70" s="72" t="s">
        <v>1714</v>
      </c>
      <c r="G70" s="72" t="s">
        <v>1715</v>
      </c>
      <c r="H70" s="73">
        <v>36617</v>
      </c>
      <c r="I70" s="200">
        <v>60</v>
      </c>
      <c r="J70" s="37"/>
      <c r="K70" s="37"/>
      <c r="L70" s="37"/>
      <c r="M70" s="37"/>
      <c r="N70" s="37"/>
      <c r="O70" s="278"/>
      <c r="P70" s="279"/>
    </row>
    <row r="71" spans="1:16" x14ac:dyDescent="0.15">
      <c r="A71" s="72">
        <v>68</v>
      </c>
      <c r="B71" s="72">
        <v>672300274</v>
      </c>
      <c r="C71" s="72" t="s">
        <v>1716</v>
      </c>
      <c r="D71" s="72" t="s">
        <v>1717</v>
      </c>
      <c r="E71" s="72" t="s">
        <v>1718</v>
      </c>
      <c r="F71" s="72" t="s">
        <v>1719</v>
      </c>
      <c r="G71" s="72" t="s">
        <v>1720</v>
      </c>
      <c r="H71" s="73">
        <v>36617</v>
      </c>
      <c r="I71" s="200">
        <v>100</v>
      </c>
      <c r="J71" s="37"/>
      <c r="K71" s="37"/>
      <c r="L71" s="37"/>
      <c r="M71" s="37"/>
      <c r="N71" s="37"/>
      <c r="O71" s="278"/>
      <c r="P71" s="279"/>
    </row>
    <row r="72" spans="1:16" x14ac:dyDescent="0.15">
      <c r="A72" s="72">
        <v>69</v>
      </c>
      <c r="B72" s="72">
        <v>672300282</v>
      </c>
      <c r="C72" s="72" t="s">
        <v>1721</v>
      </c>
      <c r="D72" s="72" t="s">
        <v>1722</v>
      </c>
      <c r="E72" s="72" t="s">
        <v>1723</v>
      </c>
      <c r="F72" s="72" t="s">
        <v>1724</v>
      </c>
      <c r="G72" s="72" t="s">
        <v>1725</v>
      </c>
      <c r="H72" s="73">
        <v>36617</v>
      </c>
      <c r="I72" s="200">
        <v>80</v>
      </c>
      <c r="J72" s="37"/>
      <c r="K72" s="37"/>
      <c r="L72" s="37"/>
      <c r="M72" s="37"/>
      <c r="N72" s="37"/>
      <c r="O72" s="278"/>
      <c r="P72" s="279"/>
    </row>
    <row r="73" spans="1:16" x14ac:dyDescent="0.15">
      <c r="A73" s="72">
        <v>70</v>
      </c>
      <c r="B73" s="72">
        <v>672300290</v>
      </c>
      <c r="C73" s="72" t="s">
        <v>1726</v>
      </c>
      <c r="D73" s="72" t="s">
        <v>1633</v>
      </c>
      <c r="E73" s="72" t="s">
        <v>1727</v>
      </c>
      <c r="F73" s="72" t="s">
        <v>1728</v>
      </c>
      <c r="G73" s="72" t="s">
        <v>1729</v>
      </c>
      <c r="H73" s="73">
        <v>36617</v>
      </c>
      <c r="I73" s="200">
        <v>100</v>
      </c>
      <c r="J73" s="37"/>
      <c r="K73" s="37"/>
      <c r="L73" s="37"/>
      <c r="M73" s="37"/>
      <c r="N73" s="37"/>
      <c r="O73" s="278"/>
      <c r="P73" s="279"/>
    </row>
    <row r="74" spans="1:16" x14ac:dyDescent="0.15">
      <c r="A74" s="72">
        <v>71</v>
      </c>
      <c r="B74" s="72">
        <v>672300308</v>
      </c>
      <c r="C74" s="72" t="s">
        <v>1730</v>
      </c>
      <c r="D74" s="72" t="s">
        <v>1731</v>
      </c>
      <c r="E74" s="72" t="s">
        <v>1732</v>
      </c>
      <c r="F74" s="72" t="s">
        <v>71</v>
      </c>
      <c r="G74" s="72" t="s">
        <v>1733</v>
      </c>
      <c r="H74" s="73">
        <v>36617</v>
      </c>
      <c r="I74" s="200">
        <v>76</v>
      </c>
      <c r="J74" s="37"/>
      <c r="K74" s="37"/>
      <c r="L74" s="37"/>
      <c r="M74" s="37"/>
      <c r="N74" s="37"/>
      <c r="O74" s="278"/>
      <c r="P74" s="279"/>
    </row>
    <row r="75" spans="1:16" x14ac:dyDescent="0.15">
      <c r="A75" s="72">
        <v>72</v>
      </c>
      <c r="B75" s="72">
        <v>672300605</v>
      </c>
      <c r="C75" s="72" t="s">
        <v>1711</v>
      </c>
      <c r="D75" s="72" t="s">
        <v>1712</v>
      </c>
      <c r="E75" s="72" t="s">
        <v>1713</v>
      </c>
      <c r="F75" s="72" t="s">
        <v>1714</v>
      </c>
      <c r="G75" s="72" t="s">
        <v>1715</v>
      </c>
      <c r="H75" s="73">
        <v>40998</v>
      </c>
      <c r="I75" s="200">
        <v>40</v>
      </c>
      <c r="J75" s="37"/>
      <c r="K75" s="37"/>
      <c r="L75" s="37"/>
      <c r="M75" s="37"/>
      <c r="N75" s="37"/>
      <c r="O75" s="278"/>
      <c r="P75" s="279"/>
    </row>
    <row r="76" spans="1:16" x14ac:dyDescent="0.15">
      <c r="A76" s="72">
        <v>73</v>
      </c>
      <c r="B76" s="72">
        <v>672300670</v>
      </c>
      <c r="C76" s="72" t="s">
        <v>1734</v>
      </c>
      <c r="D76" s="72" t="s">
        <v>1735</v>
      </c>
      <c r="E76" s="72" t="s">
        <v>1736</v>
      </c>
      <c r="F76" s="72" t="s">
        <v>1737</v>
      </c>
      <c r="G76" s="72" t="s">
        <v>1738</v>
      </c>
      <c r="H76" s="73">
        <v>41729</v>
      </c>
      <c r="I76" s="200">
        <v>60</v>
      </c>
      <c r="J76" s="37"/>
      <c r="K76" s="37"/>
      <c r="L76" s="37"/>
      <c r="M76" s="37"/>
      <c r="N76" s="37"/>
      <c r="O76" s="278"/>
      <c r="P76" s="279"/>
    </row>
    <row r="77" spans="1:16" x14ac:dyDescent="0.15">
      <c r="A77" s="72">
        <v>74</v>
      </c>
      <c r="B77" s="72">
        <v>672400041</v>
      </c>
      <c r="C77" s="72" t="s">
        <v>1739</v>
      </c>
      <c r="D77" s="72" t="s">
        <v>1740</v>
      </c>
      <c r="E77" s="72" t="s">
        <v>1741</v>
      </c>
      <c r="F77" s="72" t="s">
        <v>1742</v>
      </c>
      <c r="G77" s="72" t="s">
        <v>1743</v>
      </c>
      <c r="H77" s="73">
        <v>36617</v>
      </c>
      <c r="I77" s="200">
        <v>54</v>
      </c>
      <c r="J77" s="37"/>
      <c r="K77" s="37"/>
      <c r="L77" s="37"/>
      <c r="M77" s="37"/>
      <c r="N77" s="37"/>
      <c r="O77" s="278"/>
      <c r="P77" s="279"/>
    </row>
    <row r="78" spans="1:16" x14ac:dyDescent="0.15">
      <c r="A78" s="72">
        <v>75</v>
      </c>
      <c r="B78" s="72">
        <v>672400090</v>
      </c>
      <c r="C78" s="72" t="s">
        <v>1744</v>
      </c>
      <c r="D78" s="72" t="s">
        <v>1740</v>
      </c>
      <c r="E78" s="72" t="s">
        <v>1745</v>
      </c>
      <c r="F78" s="72" t="s">
        <v>1742</v>
      </c>
      <c r="G78" s="72" t="s">
        <v>1743</v>
      </c>
      <c r="H78" s="73">
        <v>41729</v>
      </c>
      <c r="I78" s="200">
        <v>30</v>
      </c>
      <c r="J78" s="37"/>
      <c r="K78" s="37"/>
      <c r="L78" s="37"/>
      <c r="M78" s="37"/>
      <c r="N78" s="37"/>
      <c r="O78" s="278"/>
      <c r="P78" s="279"/>
    </row>
    <row r="79" spans="1:16" x14ac:dyDescent="0.15">
      <c r="A79" s="72">
        <v>76</v>
      </c>
      <c r="B79" s="72">
        <v>672500220</v>
      </c>
      <c r="C79" s="72" t="s">
        <v>1746</v>
      </c>
      <c r="D79" s="72" t="s">
        <v>1747</v>
      </c>
      <c r="E79" s="72" t="s">
        <v>1748</v>
      </c>
      <c r="F79" s="72" t="s">
        <v>1749</v>
      </c>
      <c r="G79" s="72" t="s">
        <v>1750</v>
      </c>
      <c r="H79" s="73">
        <v>36617</v>
      </c>
      <c r="I79" s="200">
        <v>84</v>
      </c>
      <c r="J79" s="37"/>
      <c r="K79" s="37"/>
      <c r="L79" s="37"/>
      <c r="M79" s="37"/>
      <c r="N79" s="37"/>
      <c r="O79" s="278"/>
      <c r="P79" s="279"/>
    </row>
    <row r="80" spans="1:16" x14ac:dyDescent="0.15">
      <c r="A80" s="72">
        <v>77</v>
      </c>
      <c r="B80" s="72">
        <v>672500303</v>
      </c>
      <c r="C80" s="72" t="s">
        <v>1751</v>
      </c>
      <c r="D80" s="72" t="s">
        <v>1752</v>
      </c>
      <c r="E80" s="72" t="s">
        <v>1753</v>
      </c>
      <c r="F80" s="72" t="s">
        <v>1754</v>
      </c>
      <c r="G80" s="72" t="s">
        <v>1755</v>
      </c>
      <c r="H80" s="73">
        <v>36617</v>
      </c>
      <c r="I80" s="200">
        <v>74</v>
      </c>
      <c r="J80" s="37"/>
      <c r="K80" s="37"/>
      <c r="L80" s="37"/>
      <c r="M80" s="37"/>
      <c r="N80" s="37"/>
      <c r="O80" s="278"/>
      <c r="P80" s="279"/>
    </row>
    <row r="81" spans="1:16" x14ac:dyDescent="0.15">
      <c r="A81" s="72">
        <v>78</v>
      </c>
      <c r="B81" s="72">
        <v>672500360</v>
      </c>
      <c r="C81" s="72" t="s">
        <v>1756</v>
      </c>
      <c r="D81" s="72" t="s">
        <v>1757</v>
      </c>
      <c r="E81" s="72" t="s">
        <v>1758</v>
      </c>
      <c r="F81" s="72" t="s">
        <v>1759</v>
      </c>
      <c r="G81" s="72" t="s">
        <v>1760</v>
      </c>
      <c r="H81" s="73">
        <v>36617</v>
      </c>
      <c r="I81" s="200">
        <v>50</v>
      </c>
      <c r="J81" s="37"/>
      <c r="K81" s="37"/>
      <c r="L81" s="37"/>
      <c r="M81" s="37"/>
      <c r="N81" s="37"/>
      <c r="O81" s="278"/>
      <c r="P81" s="279"/>
    </row>
    <row r="82" spans="1:16" x14ac:dyDescent="0.15">
      <c r="A82" s="72">
        <v>79</v>
      </c>
      <c r="B82" s="72">
        <v>672500378</v>
      </c>
      <c r="C82" s="72" t="s">
        <v>1761</v>
      </c>
      <c r="D82" s="72" t="s">
        <v>1633</v>
      </c>
      <c r="E82" s="72" t="s">
        <v>1762</v>
      </c>
      <c r="F82" s="72" t="s">
        <v>1763</v>
      </c>
      <c r="G82" s="72" t="s">
        <v>1764</v>
      </c>
      <c r="H82" s="73">
        <v>36617</v>
      </c>
      <c r="I82" s="200">
        <v>83</v>
      </c>
      <c r="J82" s="37"/>
      <c r="K82" s="37"/>
      <c r="L82" s="37"/>
      <c r="M82" s="37"/>
      <c r="N82" s="37"/>
      <c r="O82" s="278"/>
      <c r="P82" s="279"/>
    </row>
    <row r="83" spans="1:16" x14ac:dyDescent="0.15">
      <c r="A83" s="72">
        <v>80</v>
      </c>
      <c r="B83" s="72">
        <v>672500386</v>
      </c>
      <c r="C83" s="72" t="s">
        <v>1765</v>
      </c>
      <c r="D83" s="72" t="s">
        <v>1766</v>
      </c>
      <c r="E83" s="72" t="s">
        <v>1767</v>
      </c>
      <c r="F83" s="72" t="s">
        <v>1768</v>
      </c>
      <c r="G83" s="72" t="s">
        <v>1769</v>
      </c>
      <c r="H83" s="73">
        <v>36617</v>
      </c>
      <c r="I83" s="200">
        <v>82</v>
      </c>
      <c r="J83" s="37"/>
      <c r="K83" s="37"/>
      <c r="L83" s="37"/>
      <c r="M83" s="37"/>
      <c r="N83" s="37"/>
      <c r="O83" s="278"/>
      <c r="P83" s="279"/>
    </row>
    <row r="84" spans="1:16" x14ac:dyDescent="0.15">
      <c r="A84" s="72">
        <v>81</v>
      </c>
      <c r="B84" s="72">
        <v>672500394</v>
      </c>
      <c r="C84" s="72" t="s">
        <v>1770</v>
      </c>
      <c r="D84" s="72" t="s">
        <v>1771</v>
      </c>
      <c r="E84" s="72" t="s">
        <v>1772</v>
      </c>
      <c r="F84" s="72" t="s">
        <v>1773</v>
      </c>
      <c r="G84" s="72" t="s">
        <v>1774</v>
      </c>
      <c r="H84" s="73">
        <v>36617</v>
      </c>
      <c r="I84" s="200">
        <v>80</v>
      </c>
      <c r="J84" s="37"/>
      <c r="K84" s="37"/>
      <c r="L84" s="37"/>
      <c r="M84" s="37"/>
      <c r="N84" s="37"/>
      <c r="O84" s="278"/>
      <c r="P84" s="279"/>
    </row>
    <row r="85" spans="1:16" x14ac:dyDescent="0.15">
      <c r="A85" s="72">
        <v>82</v>
      </c>
      <c r="B85" s="72">
        <v>672500402</v>
      </c>
      <c r="C85" s="72" t="s">
        <v>1775</v>
      </c>
      <c r="D85" s="72" t="s">
        <v>1776</v>
      </c>
      <c r="E85" s="72" t="s">
        <v>1777</v>
      </c>
      <c r="F85" s="72" t="s">
        <v>1778</v>
      </c>
      <c r="G85" s="72" t="s">
        <v>1779</v>
      </c>
      <c r="H85" s="73">
        <v>36617</v>
      </c>
      <c r="I85" s="200">
        <v>80</v>
      </c>
      <c r="J85" s="37"/>
      <c r="K85" s="37"/>
      <c r="L85" s="37"/>
      <c r="M85" s="37"/>
      <c r="N85" s="37"/>
      <c r="O85" s="278"/>
      <c r="P85" s="279"/>
    </row>
    <row r="86" spans="1:16" x14ac:dyDescent="0.15">
      <c r="A86" s="72">
        <v>83</v>
      </c>
      <c r="B86" s="72">
        <v>672500444</v>
      </c>
      <c r="C86" s="72" t="s">
        <v>1780</v>
      </c>
      <c r="D86" s="72" t="s">
        <v>1781</v>
      </c>
      <c r="E86" s="72" t="s">
        <v>1782</v>
      </c>
      <c r="F86" s="72" t="s">
        <v>1783</v>
      </c>
      <c r="G86" s="72" t="s">
        <v>1784</v>
      </c>
      <c r="H86" s="73">
        <v>37526</v>
      </c>
      <c r="I86" s="200">
        <v>56</v>
      </c>
      <c r="J86" s="37"/>
      <c r="K86" s="37"/>
      <c r="L86" s="37"/>
      <c r="M86" s="37"/>
      <c r="N86" s="37"/>
      <c r="O86" s="278"/>
      <c r="P86" s="279"/>
    </row>
    <row r="87" spans="1:16" x14ac:dyDescent="0.15">
      <c r="A87" s="72">
        <v>84</v>
      </c>
      <c r="B87" s="72">
        <v>672500865</v>
      </c>
      <c r="C87" s="72" t="s">
        <v>1785</v>
      </c>
      <c r="D87" s="72" t="s">
        <v>1757</v>
      </c>
      <c r="E87" s="72" t="s">
        <v>1786</v>
      </c>
      <c r="F87" s="72" t="s">
        <v>1759</v>
      </c>
      <c r="G87" s="72" t="s">
        <v>1760</v>
      </c>
      <c r="H87" s="73">
        <v>41729</v>
      </c>
      <c r="I87" s="200">
        <v>40</v>
      </c>
      <c r="J87" s="37"/>
      <c r="K87" s="37"/>
      <c r="L87" s="37"/>
      <c r="M87" s="37"/>
      <c r="N87" s="37"/>
      <c r="O87" s="278"/>
      <c r="P87" s="279"/>
    </row>
    <row r="88" spans="1:16" x14ac:dyDescent="0.15">
      <c r="A88" s="72">
        <v>85</v>
      </c>
      <c r="B88" s="72">
        <v>672600061</v>
      </c>
      <c r="C88" s="72" t="s">
        <v>1787</v>
      </c>
      <c r="D88" s="72" t="s">
        <v>1788</v>
      </c>
      <c r="E88" s="72" t="s">
        <v>1789</v>
      </c>
      <c r="F88" s="72" t="s">
        <v>1790</v>
      </c>
      <c r="G88" s="72" t="s">
        <v>1791</v>
      </c>
      <c r="H88" s="73">
        <v>36617</v>
      </c>
      <c r="I88" s="200">
        <v>80</v>
      </c>
      <c r="J88" s="37"/>
      <c r="K88" s="37"/>
      <c r="L88" s="37"/>
      <c r="M88" s="37"/>
      <c r="N88" s="37"/>
      <c r="O88" s="278"/>
      <c r="P88" s="279"/>
    </row>
    <row r="89" spans="1:16" x14ac:dyDescent="0.15">
      <c r="A89" s="72">
        <v>86</v>
      </c>
      <c r="B89" s="72">
        <v>672600095</v>
      </c>
      <c r="C89" s="72" t="s">
        <v>1792</v>
      </c>
      <c r="D89" s="72" t="s">
        <v>1788</v>
      </c>
      <c r="E89" s="72" t="s">
        <v>1793</v>
      </c>
      <c r="F89" s="72" t="s">
        <v>1794</v>
      </c>
      <c r="G89" s="72" t="s">
        <v>1795</v>
      </c>
      <c r="H89" s="73">
        <v>36617</v>
      </c>
      <c r="I89" s="200">
        <v>62</v>
      </c>
      <c r="J89" s="37"/>
      <c r="K89" s="37"/>
      <c r="L89" s="37"/>
      <c r="M89" s="37"/>
      <c r="N89" s="37"/>
      <c r="O89" s="278"/>
      <c r="P89" s="279"/>
    </row>
    <row r="90" spans="1:16" x14ac:dyDescent="0.15">
      <c r="A90" s="72">
        <v>87</v>
      </c>
      <c r="B90" s="72">
        <v>672600152</v>
      </c>
      <c r="C90" s="72" t="s">
        <v>1796</v>
      </c>
      <c r="D90" s="72" t="s">
        <v>1797</v>
      </c>
      <c r="E90" s="72" t="s">
        <v>1798</v>
      </c>
      <c r="F90" s="72" t="s">
        <v>1799</v>
      </c>
      <c r="G90" s="72" t="s">
        <v>1800</v>
      </c>
      <c r="H90" s="73">
        <v>36617</v>
      </c>
      <c r="I90" s="200">
        <v>100</v>
      </c>
      <c r="J90" s="37"/>
      <c r="K90" s="37"/>
      <c r="L90" s="37"/>
      <c r="M90" s="37"/>
      <c r="N90" s="37"/>
      <c r="O90" s="278"/>
      <c r="P90" s="279"/>
    </row>
    <row r="91" spans="1:16" x14ac:dyDescent="0.15">
      <c r="A91" s="72">
        <v>88</v>
      </c>
      <c r="B91" s="72">
        <v>672600376</v>
      </c>
      <c r="C91" s="72" t="s">
        <v>1801</v>
      </c>
      <c r="D91" s="72" t="s">
        <v>1788</v>
      </c>
      <c r="E91" s="72" t="s">
        <v>1802</v>
      </c>
      <c r="F91" s="72" t="s">
        <v>1803</v>
      </c>
      <c r="G91" s="72" t="s">
        <v>1804</v>
      </c>
      <c r="H91" s="73">
        <v>38910</v>
      </c>
      <c r="I91" s="200">
        <v>80</v>
      </c>
      <c r="J91" s="37"/>
      <c r="K91" s="37"/>
      <c r="L91" s="37"/>
      <c r="M91" s="37"/>
      <c r="N91" s="37"/>
      <c r="O91" s="278"/>
      <c r="P91" s="279"/>
    </row>
    <row r="92" spans="1:16" x14ac:dyDescent="0.15">
      <c r="A92" s="72">
        <v>89</v>
      </c>
      <c r="B92" s="72">
        <v>672700143</v>
      </c>
      <c r="C92" s="72" t="s">
        <v>1805</v>
      </c>
      <c r="D92" s="72" t="s">
        <v>1806</v>
      </c>
      <c r="E92" s="72" t="s">
        <v>1807</v>
      </c>
      <c r="F92" s="72" t="s">
        <v>1808</v>
      </c>
      <c r="G92" s="72" t="s">
        <v>1809</v>
      </c>
      <c r="H92" s="73">
        <v>36617</v>
      </c>
      <c r="I92" s="200">
        <v>120</v>
      </c>
      <c r="J92" s="37"/>
      <c r="K92" s="37"/>
      <c r="L92" s="37"/>
      <c r="M92" s="37"/>
      <c r="N92" s="37"/>
      <c r="O92" s="278"/>
      <c r="P92" s="279"/>
    </row>
    <row r="93" spans="1:16" x14ac:dyDescent="0.15">
      <c r="A93" s="72">
        <v>90</v>
      </c>
      <c r="B93" s="72">
        <v>672700150</v>
      </c>
      <c r="C93" s="72" t="s">
        <v>1810</v>
      </c>
      <c r="D93" s="72" t="s">
        <v>1811</v>
      </c>
      <c r="E93" s="72" t="s">
        <v>1812</v>
      </c>
      <c r="F93" s="72" t="s">
        <v>1813</v>
      </c>
      <c r="G93" s="72" t="s">
        <v>1814</v>
      </c>
      <c r="H93" s="73">
        <v>36617</v>
      </c>
      <c r="I93" s="200">
        <v>106</v>
      </c>
      <c r="J93" s="37"/>
      <c r="K93" s="37"/>
      <c r="L93" s="37"/>
      <c r="M93" s="37"/>
      <c r="N93" s="37"/>
      <c r="O93" s="278"/>
      <c r="P93" s="279"/>
    </row>
    <row r="94" spans="1:16" x14ac:dyDescent="0.15">
      <c r="A94" s="72">
        <v>91</v>
      </c>
      <c r="B94" s="72">
        <v>672700176</v>
      </c>
      <c r="C94" s="72" t="s">
        <v>1815</v>
      </c>
      <c r="D94" s="72" t="s">
        <v>1816</v>
      </c>
      <c r="E94" s="72" t="s">
        <v>1817</v>
      </c>
      <c r="F94" s="72" t="s">
        <v>1818</v>
      </c>
      <c r="G94" s="72" t="s">
        <v>1819</v>
      </c>
      <c r="H94" s="73">
        <v>36617</v>
      </c>
      <c r="I94" s="200">
        <v>80</v>
      </c>
      <c r="J94" s="37"/>
      <c r="K94" s="37"/>
      <c r="L94" s="37"/>
      <c r="M94" s="37"/>
      <c r="N94" s="37"/>
      <c r="O94" s="278"/>
      <c r="P94" s="279"/>
    </row>
    <row r="95" spans="1:16" x14ac:dyDescent="0.15">
      <c r="A95" s="72">
        <v>92</v>
      </c>
      <c r="B95" s="72">
        <v>673000303</v>
      </c>
      <c r="C95" s="72" t="s">
        <v>1820</v>
      </c>
      <c r="D95" s="72" t="s">
        <v>1821</v>
      </c>
      <c r="E95" s="72" t="s">
        <v>1822</v>
      </c>
      <c r="F95" s="72" t="s">
        <v>1823</v>
      </c>
      <c r="G95" s="72" t="s">
        <v>1824</v>
      </c>
      <c r="H95" s="73">
        <v>36617</v>
      </c>
      <c r="I95" s="200">
        <v>80</v>
      </c>
      <c r="J95" s="37"/>
      <c r="K95" s="37"/>
      <c r="L95" s="37"/>
      <c r="M95" s="37"/>
      <c r="N95" s="37"/>
      <c r="O95" s="278"/>
      <c r="P95" s="279"/>
    </row>
    <row r="96" spans="1:16" x14ac:dyDescent="0.15">
      <c r="A96" s="72">
        <v>93</v>
      </c>
      <c r="B96" s="72">
        <v>673000311</v>
      </c>
      <c r="C96" s="72" t="s">
        <v>1825</v>
      </c>
      <c r="D96" s="72" t="s">
        <v>1826</v>
      </c>
      <c r="E96" s="72" t="s">
        <v>1827</v>
      </c>
      <c r="F96" s="72" t="s">
        <v>1828</v>
      </c>
      <c r="G96" s="72" t="s">
        <v>1829</v>
      </c>
      <c r="H96" s="73">
        <v>36617</v>
      </c>
      <c r="I96" s="200">
        <v>80</v>
      </c>
      <c r="J96" s="37"/>
      <c r="K96" s="37"/>
      <c r="L96" s="37"/>
      <c r="M96" s="37"/>
      <c r="N96" s="37"/>
      <c r="O96" s="278"/>
      <c r="P96" s="279"/>
    </row>
    <row r="97" spans="1:16" x14ac:dyDescent="0.15">
      <c r="A97" s="72">
        <v>94</v>
      </c>
      <c r="B97" s="72">
        <v>673000329</v>
      </c>
      <c r="C97" s="72" t="s">
        <v>1830</v>
      </c>
      <c r="D97" s="72" t="s">
        <v>1831</v>
      </c>
      <c r="E97" s="72" t="s">
        <v>1832</v>
      </c>
      <c r="F97" s="72" t="s">
        <v>1833</v>
      </c>
      <c r="G97" s="72" t="s">
        <v>1834</v>
      </c>
      <c r="H97" s="73">
        <v>36617</v>
      </c>
      <c r="I97" s="200">
        <v>100</v>
      </c>
      <c r="J97" s="37"/>
      <c r="K97" s="37"/>
      <c r="L97" s="37"/>
      <c r="M97" s="37"/>
      <c r="N97" s="37"/>
      <c r="O97" s="278"/>
      <c r="P97" s="279"/>
    </row>
    <row r="98" spans="1:16" x14ac:dyDescent="0.15">
      <c r="A98" s="72">
        <v>95</v>
      </c>
      <c r="B98" s="72">
        <v>673000337</v>
      </c>
      <c r="C98" s="72" t="s">
        <v>1835</v>
      </c>
      <c r="D98" s="72" t="s">
        <v>1528</v>
      </c>
      <c r="E98" s="72" t="s">
        <v>1836</v>
      </c>
      <c r="F98" s="72" t="s">
        <v>1530</v>
      </c>
      <c r="G98" s="72" t="s">
        <v>1531</v>
      </c>
      <c r="H98" s="73">
        <v>36617</v>
      </c>
      <c r="I98" s="200">
        <v>50</v>
      </c>
      <c r="J98" s="37"/>
      <c r="K98" s="37"/>
      <c r="L98" s="37"/>
      <c r="M98" s="37"/>
      <c r="N98" s="37"/>
      <c r="O98" s="278"/>
      <c r="P98" s="279"/>
    </row>
    <row r="99" spans="1:16" x14ac:dyDescent="0.15">
      <c r="A99" s="72">
        <v>96</v>
      </c>
      <c r="B99" s="72">
        <v>673000345</v>
      </c>
      <c r="C99" s="72" t="s">
        <v>1837</v>
      </c>
      <c r="D99" s="72" t="s">
        <v>1537</v>
      </c>
      <c r="E99" s="72" t="s">
        <v>1838</v>
      </c>
      <c r="F99" s="72" t="s">
        <v>1539</v>
      </c>
      <c r="G99" s="72" t="s">
        <v>1540</v>
      </c>
      <c r="H99" s="73">
        <v>36617</v>
      </c>
      <c r="I99" s="200">
        <v>50</v>
      </c>
      <c r="J99" s="37"/>
      <c r="K99" s="37"/>
      <c r="L99" s="37"/>
      <c r="M99" s="37"/>
      <c r="N99" s="37"/>
      <c r="O99" s="278"/>
      <c r="P99" s="279"/>
    </row>
    <row r="100" spans="1:16" x14ac:dyDescent="0.15">
      <c r="A100" s="72">
        <v>97</v>
      </c>
      <c r="B100" s="72">
        <v>673000352</v>
      </c>
      <c r="C100" s="72" t="s">
        <v>1839</v>
      </c>
      <c r="D100" s="72" t="s">
        <v>1840</v>
      </c>
      <c r="E100" s="72" t="s">
        <v>1841</v>
      </c>
      <c r="F100" s="72" t="s">
        <v>1842</v>
      </c>
      <c r="G100" s="72" t="s">
        <v>1843</v>
      </c>
      <c r="H100" s="73">
        <v>36617</v>
      </c>
      <c r="I100" s="200">
        <v>60</v>
      </c>
      <c r="J100" s="37"/>
      <c r="K100" s="37"/>
      <c r="L100" s="37"/>
      <c r="M100" s="37"/>
      <c r="N100" s="37"/>
      <c r="O100" s="278"/>
      <c r="P100" s="279"/>
    </row>
    <row r="101" spans="1:16" x14ac:dyDescent="0.15">
      <c r="A101" s="72">
        <v>98</v>
      </c>
      <c r="B101" s="72">
        <v>673000360</v>
      </c>
      <c r="C101" s="72" t="s">
        <v>1844</v>
      </c>
      <c r="D101" s="72" t="s">
        <v>1533</v>
      </c>
      <c r="E101" s="72" t="s">
        <v>1845</v>
      </c>
      <c r="F101" s="72" t="s">
        <v>1535</v>
      </c>
      <c r="G101" s="72" t="s">
        <v>1846</v>
      </c>
      <c r="H101" s="73">
        <v>36617</v>
      </c>
      <c r="I101" s="200">
        <v>50</v>
      </c>
      <c r="J101" s="37"/>
      <c r="K101" s="37"/>
      <c r="L101" s="37"/>
      <c r="M101" s="37"/>
      <c r="N101" s="37"/>
      <c r="O101" s="278"/>
      <c r="P101" s="279"/>
    </row>
    <row r="102" spans="1:16" x14ac:dyDescent="0.15">
      <c r="A102" s="72">
        <v>99</v>
      </c>
      <c r="B102" s="72">
        <v>673100079</v>
      </c>
      <c r="C102" s="72" t="s">
        <v>1847</v>
      </c>
      <c r="D102" s="72" t="s">
        <v>1848</v>
      </c>
      <c r="E102" s="72" t="s">
        <v>1849</v>
      </c>
      <c r="F102" s="72" t="s">
        <v>1850</v>
      </c>
      <c r="G102" s="72" t="s">
        <v>1851</v>
      </c>
      <c r="H102" s="73">
        <v>36617</v>
      </c>
      <c r="I102" s="200">
        <v>80</v>
      </c>
      <c r="J102" s="37"/>
      <c r="K102" s="37"/>
      <c r="L102" s="37"/>
      <c r="M102" s="37"/>
      <c r="N102" s="37"/>
      <c r="O102" s="278"/>
      <c r="P102" s="279"/>
    </row>
    <row r="103" spans="1:16" x14ac:dyDescent="0.15">
      <c r="A103" s="72">
        <v>100</v>
      </c>
      <c r="B103" s="72">
        <v>673200226</v>
      </c>
      <c r="C103" s="72" t="s">
        <v>1852</v>
      </c>
      <c r="D103" s="72" t="s">
        <v>1633</v>
      </c>
      <c r="E103" s="72" t="s">
        <v>1853</v>
      </c>
      <c r="F103" s="72" t="s">
        <v>1854</v>
      </c>
      <c r="G103" s="72" t="s">
        <v>1854</v>
      </c>
      <c r="H103" s="73">
        <v>36617</v>
      </c>
      <c r="I103" s="200">
        <v>80</v>
      </c>
      <c r="J103" s="37"/>
      <c r="K103" s="37"/>
      <c r="L103" s="37"/>
      <c r="M103" s="37"/>
      <c r="N103" s="37"/>
      <c r="O103" s="278"/>
      <c r="P103" s="279"/>
    </row>
    <row r="104" spans="1:16" x14ac:dyDescent="0.15">
      <c r="A104" s="72">
        <v>101</v>
      </c>
      <c r="B104" s="72">
        <v>673200234</v>
      </c>
      <c r="C104" s="72" t="s">
        <v>1855</v>
      </c>
      <c r="D104" s="72" t="s">
        <v>1856</v>
      </c>
      <c r="E104" s="72" t="s">
        <v>1857</v>
      </c>
      <c r="F104" s="72" t="s">
        <v>1858</v>
      </c>
      <c r="G104" s="72" t="s">
        <v>1859</v>
      </c>
      <c r="H104" s="73">
        <v>36617</v>
      </c>
      <c r="I104" s="200">
        <v>50</v>
      </c>
      <c r="J104" s="37"/>
      <c r="K104" s="37"/>
      <c r="L104" s="37"/>
      <c r="M104" s="37"/>
      <c r="N104" s="37"/>
      <c r="O104" s="278"/>
      <c r="P104" s="279"/>
    </row>
    <row r="105" spans="1:16" x14ac:dyDescent="0.15">
      <c r="A105" s="72">
        <v>102</v>
      </c>
      <c r="B105" s="72">
        <v>673200242</v>
      </c>
      <c r="C105" s="72" t="s">
        <v>1860</v>
      </c>
      <c r="D105" s="72" t="s">
        <v>1861</v>
      </c>
      <c r="E105" s="72" t="s">
        <v>1862</v>
      </c>
      <c r="F105" s="72" t="s">
        <v>1863</v>
      </c>
      <c r="G105" s="72" t="s">
        <v>1864</v>
      </c>
      <c r="H105" s="73">
        <v>36617</v>
      </c>
      <c r="I105" s="200">
        <v>80</v>
      </c>
      <c r="J105" s="37"/>
      <c r="K105" s="37"/>
      <c r="L105" s="37"/>
      <c r="M105" s="37"/>
      <c r="N105" s="37"/>
      <c r="O105" s="278"/>
      <c r="P105" s="279"/>
    </row>
    <row r="106" spans="1:16" x14ac:dyDescent="0.15">
      <c r="A106" s="72">
        <v>103</v>
      </c>
      <c r="B106" s="72">
        <v>673200259</v>
      </c>
      <c r="C106" s="72" t="s">
        <v>1865</v>
      </c>
      <c r="D106" s="72" t="s">
        <v>1468</v>
      </c>
      <c r="E106" s="72" t="s">
        <v>1866</v>
      </c>
      <c r="F106" s="72" t="s">
        <v>1867</v>
      </c>
      <c r="G106" s="72" t="s">
        <v>1868</v>
      </c>
      <c r="H106" s="73">
        <v>36617</v>
      </c>
      <c r="I106" s="200">
        <v>80</v>
      </c>
      <c r="J106" s="37"/>
      <c r="K106" s="37"/>
      <c r="L106" s="37"/>
      <c r="M106" s="37"/>
      <c r="N106" s="37"/>
      <c r="O106" s="278"/>
      <c r="P106" s="279"/>
    </row>
    <row r="107" spans="1:16" x14ac:dyDescent="0.15">
      <c r="A107" s="72">
        <v>104</v>
      </c>
      <c r="B107" s="72">
        <v>673200267</v>
      </c>
      <c r="C107" s="72" t="s">
        <v>1570</v>
      </c>
      <c r="D107" s="72" t="s">
        <v>1571</v>
      </c>
      <c r="E107" s="72" t="s">
        <v>1869</v>
      </c>
      <c r="F107" s="72" t="s">
        <v>1573</v>
      </c>
      <c r="G107" s="72" t="s">
        <v>1574</v>
      </c>
      <c r="H107" s="73">
        <v>36617</v>
      </c>
      <c r="I107" s="200">
        <v>36</v>
      </c>
      <c r="J107" s="37"/>
      <c r="K107" s="37"/>
      <c r="L107" s="37"/>
      <c r="M107" s="37"/>
      <c r="N107" s="37"/>
      <c r="O107" s="278"/>
      <c r="P107" s="279"/>
    </row>
    <row r="108" spans="1:16" x14ac:dyDescent="0.15">
      <c r="A108" s="72">
        <v>105</v>
      </c>
      <c r="B108" s="72">
        <v>673200523</v>
      </c>
      <c r="C108" s="72" t="s">
        <v>1855</v>
      </c>
      <c r="D108" s="72" t="s">
        <v>1856</v>
      </c>
      <c r="E108" s="72" t="s">
        <v>1857</v>
      </c>
      <c r="F108" s="72" t="s">
        <v>1858</v>
      </c>
      <c r="G108" s="72"/>
      <c r="H108" s="73">
        <v>41730</v>
      </c>
      <c r="I108" s="200">
        <v>30</v>
      </c>
      <c r="J108" s="37"/>
      <c r="K108" s="37"/>
      <c r="L108" s="37"/>
      <c r="M108" s="37"/>
      <c r="N108" s="37"/>
      <c r="O108" s="278"/>
      <c r="P108" s="279"/>
    </row>
  </sheetData>
  <mergeCells count="1">
    <mergeCell ref="A1:I2"/>
  </mergeCells>
  <phoneticPr fontId="7"/>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8"/>
  <sheetViews>
    <sheetView view="pageBreakPreview" zoomScale="60" zoomScaleNormal="100" workbookViewId="0">
      <pane ySplit="5" topLeftCell="A6" activePane="bottomLeft" state="frozen"/>
      <selection activeCell="I14" sqref="I14"/>
      <selection pane="bottomLeft" sqref="A1:M1"/>
    </sheetView>
  </sheetViews>
  <sheetFormatPr defaultColWidth="10.625" defaultRowHeight="39.950000000000003" customHeight="1" x14ac:dyDescent="0.15"/>
  <cols>
    <col min="1" max="1" width="6.25" style="160" customWidth="1"/>
    <col min="2" max="2" width="30.5" style="160" customWidth="1"/>
    <col min="3" max="3" width="2.625" style="185" customWidth="1"/>
    <col min="4" max="4" width="28.875" style="186" customWidth="1"/>
    <col min="5" max="6" width="12.875" style="160" customWidth="1"/>
    <col min="7" max="7" width="8.625" style="160" bestFit="1" customWidth="1"/>
    <col min="8" max="8" width="12.875" style="160" customWidth="1"/>
    <col min="9" max="9" width="32.5" style="160" customWidth="1"/>
    <col min="10" max="10" width="17" style="188" customWidth="1"/>
    <col min="11" max="11" width="17" style="160" customWidth="1"/>
    <col min="12" max="12" width="12.125" style="160" customWidth="1"/>
    <col min="13" max="13" width="9.375" style="160" customWidth="1"/>
    <col min="14" max="14" width="35.75" style="160" hidden="1" customWidth="1"/>
    <col min="15" max="15" width="72.625" style="160" hidden="1" customWidth="1"/>
    <col min="16" max="256" width="10.625" style="160"/>
    <col min="257" max="257" width="6.25" style="160" customWidth="1"/>
    <col min="258" max="258" width="30.5" style="160" customWidth="1"/>
    <col min="259" max="259" width="2.625" style="160" customWidth="1"/>
    <col min="260" max="260" width="28.875" style="160" customWidth="1"/>
    <col min="261" max="262" width="12.875" style="160" customWidth="1"/>
    <col min="263" max="263" width="8.625" style="160" bestFit="1" customWidth="1"/>
    <col min="264" max="264" width="12.875" style="160" customWidth="1"/>
    <col min="265" max="265" width="32.5" style="160" customWidth="1"/>
    <col min="266" max="267" width="17" style="160" customWidth="1"/>
    <col min="268" max="268" width="12.125" style="160" customWidth="1"/>
    <col min="269" max="269" width="9.375" style="160" customWidth="1"/>
    <col min="270" max="271" width="0" style="160" hidden="1" customWidth="1"/>
    <col min="272" max="512" width="10.625" style="160"/>
    <col min="513" max="513" width="6.25" style="160" customWidth="1"/>
    <col min="514" max="514" width="30.5" style="160" customWidth="1"/>
    <col min="515" max="515" width="2.625" style="160" customWidth="1"/>
    <col min="516" max="516" width="28.875" style="160" customWidth="1"/>
    <col min="517" max="518" width="12.875" style="160" customWidth="1"/>
    <col min="519" max="519" width="8.625" style="160" bestFit="1" customWidth="1"/>
    <col min="520" max="520" width="12.875" style="160" customWidth="1"/>
    <col min="521" max="521" width="32.5" style="160" customWidth="1"/>
    <col min="522" max="523" width="17" style="160" customWidth="1"/>
    <col min="524" max="524" width="12.125" style="160" customWidth="1"/>
    <col min="525" max="525" width="9.375" style="160" customWidth="1"/>
    <col min="526" max="527" width="0" style="160" hidden="1" customWidth="1"/>
    <col min="528" max="768" width="10.625" style="160"/>
    <col min="769" max="769" width="6.25" style="160" customWidth="1"/>
    <col min="770" max="770" width="30.5" style="160" customWidth="1"/>
    <col min="771" max="771" width="2.625" style="160" customWidth="1"/>
    <col min="772" max="772" width="28.875" style="160" customWidth="1"/>
    <col min="773" max="774" width="12.875" style="160" customWidth="1"/>
    <col min="775" max="775" width="8.625" style="160" bestFit="1" customWidth="1"/>
    <col min="776" max="776" width="12.875" style="160" customWidth="1"/>
    <col min="777" max="777" width="32.5" style="160" customWidth="1"/>
    <col min="778" max="779" width="17" style="160" customWidth="1"/>
    <col min="780" max="780" width="12.125" style="160" customWidth="1"/>
    <col min="781" max="781" width="9.375" style="160" customWidth="1"/>
    <col min="782" max="783" width="0" style="160" hidden="1" customWidth="1"/>
    <col min="784" max="1024" width="10.625" style="160"/>
    <col min="1025" max="1025" width="6.25" style="160" customWidth="1"/>
    <col min="1026" max="1026" width="30.5" style="160" customWidth="1"/>
    <col min="1027" max="1027" width="2.625" style="160" customWidth="1"/>
    <col min="1028" max="1028" width="28.875" style="160" customWidth="1"/>
    <col min="1029" max="1030" width="12.875" style="160" customWidth="1"/>
    <col min="1031" max="1031" width="8.625" style="160" bestFit="1" customWidth="1"/>
    <col min="1032" max="1032" width="12.875" style="160" customWidth="1"/>
    <col min="1033" max="1033" width="32.5" style="160" customWidth="1"/>
    <col min="1034" max="1035" width="17" style="160" customWidth="1"/>
    <col min="1036" max="1036" width="12.125" style="160" customWidth="1"/>
    <col min="1037" max="1037" width="9.375" style="160" customWidth="1"/>
    <col min="1038" max="1039" width="0" style="160" hidden="1" customWidth="1"/>
    <col min="1040" max="1280" width="10.625" style="160"/>
    <col min="1281" max="1281" width="6.25" style="160" customWidth="1"/>
    <col min="1282" max="1282" width="30.5" style="160" customWidth="1"/>
    <col min="1283" max="1283" width="2.625" style="160" customWidth="1"/>
    <col min="1284" max="1284" width="28.875" style="160" customWidth="1"/>
    <col min="1285" max="1286" width="12.875" style="160" customWidth="1"/>
    <col min="1287" max="1287" width="8.625" style="160" bestFit="1" customWidth="1"/>
    <col min="1288" max="1288" width="12.875" style="160" customWidth="1"/>
    <col min="1289" max="1289" width="32.5" style="160" customWidth="1"/>
    <col min="1290" max="1291" width="17" style="160" customWidth="1"/>
    <col min="1292" max="1292" width="12.125" style="160" customWidth="1"/>
    <col min="1293" max="1293" width="9.375" style="160" customWidth="1"/>
    <col min="1294" max="1295" width="0" style="160" hidden="1" customWidth="1"/>
    <col min="1296" max="1536" width="10.625" style="160"/>
    <col min="1537" max="1537" width="6.25" style="160" customWidth="1"/>
    <col min="1538" max="1538" width="30.5" style="160" customWidth="1"/>
    <col min="1539" max="1539" width="2.625" style="160" customWidth="1"/>
    <col min="1540" max="1540" width="28.875" style="160" customWidth="1"/>
    <col min="1541" max="1542" width="12.875" style="160" customWidth="1"/>
    <col min="1543" max="1543" width="8.625" style="160" bestFit="1" customWidth="1"/>
    <col min="1544" max="1544" width="12.875" style="160" customWidth="1"/>
    <col min="1545" max="1545" width="32.5" style="160" customWidth="1"/>
    <col min="1546" max="1547" width="17" style="160" customWidth="1"/>
    <col min="1548" max="1548" width="12.125" style="160" customWidth="1"/>
    <col min="1549" max="1549" width="9.375" style="160" customWidth="1"/>
    <col min="1550" max="1551" width="0" style="160" hidden="1" customWidth="1"/>
    <col min="1552" max="1792" width="10.625" style="160"/>
    <col min="1793" max="1793" width="6.25" style="160" customWidth="1"/>
    <col min="1794" max="1794" width="30.5" style="160" customWidth="1"/>
    <col min="1795" max="1795" width="2.625" style="160" customWidth="1"/>
    <col min="1796" max="1796" width="28.875" style="160" customWidth="1"/>
    <col min="1797" max="1798" width="12.875" style="160" customWidth="1"/>
    <col min="1799" max="1799" width="8.625" style="160" bestFit="1" customWidth="1"/>
    <col min="1800" max="1800" width="12.875" style="160" customWidth="1"/>
    <col min="1801" max="1801" width="32.5" style="160" customWidth="1"/>
    <col min="1802" max="1803" width="17" style="160" customWidth="1"/>
    <col min="1804" max="1804" width="12.125" style="160" customWidth="1"/>
    <col min="1805" max="1805" width="9.375" style="160" customWidth="1"/>
    <col min="1806" max="1807" width="0" style="160" hidden="1" customWidth="1"/>
    <col min="1808" max="2048" width="10.625" style="160"/>
    <col min="2049" max="2049" width="6.25" style="160" customWidth="1"/>
    <col min="2050" max="2050" width="30.5" style="160" customWidth="1"/>
    <col min="2051" max="2051" width="2.625" style="160" customWidth="1"/>
    <col min="2052" max="2052" width="28.875" style="160" customWidth="1"/>
    <col min="2053" max="2054" width="12.875" style="160" customWidth="1"/>
    <col min="2055" max="2055" width="8.625" style="160" bestFit="1" customWidth="1"/>
    <col min="2056" max="2056" width="12.875" style="160" customWidth="1"/>
    <col min="2057" max="2057" width="32.5" style="160" customWidth="1"/>
    <col min="2058" max="2059" width="17" style="160" customWidth="1"/>
    <col min="2060" max="2060" width="12.125" style="160" customWidth="1"/>
    <col min="2061" max="2061" width="9.375" style="160" customWidth="1"/>
    <col min="2062" max="2063" width="0" style="160" hidden="1" customWidth="1"/>
    <col min="2064" max="2304" width="10.625" style="160"/>
    <col min="2305" max="2305" width="6.25" style="160" customWidth="1"/>
    <col min="2306" max="2306" width="30.5" style="160" customWidth="1"/>
    <col min="2307" max="2307" width="2.625" style="160" customWidth="1"/>
    <col min="2308" max="2308" width="28.875" style="160" customWidth="1"/>
    <col min="2309" max="2310" width="12.875" style="160" customWidth="1"/>
    <col min="2311" max="2311" width="8.625" style="160" bestFit="1" customWidth="1"/>
    <col min="2312" max="2312" width="12.875" style="160" customWidth="1"/>
    <col min="2313" max="2313" width="32.5" style="160" customWidth="1"/>
    <col min="2314" max="2315" width="17" style="160" customWidth="1"/>
    <col min="2316" max="2316" width="12.125" style="160" customWidth="1"/>
    <col min="2317" max="2317" width="9.375" style="160" customWidth="1"/>
    <col min="2318" max="2319" width="0" style="160" hidden="1" customWidth="1"/>
    <col min="2320" max="2560" width="10.625" style="160"/>
    <col min="2561" max="2561" width="6.25" style="160" customWidth="1"/>
    <col min="2562" max="2562" width="30.5" style="160" customWidth="1"/>
    <col min="2563" max="2563" width="2.625" style="160" customWidth="1"/>
    <col min="2564" max="2564" width="28.875" style="160" customWidth="1"/>
    <col min="2565" max="2566" width="12.875" style="160" customWidth="1"/>
    <col min="2567" max="2567" width="8.625" style="160" bestFit="1" customWidth="1"/>
    <col min="2568" max="2568" width="12.875" style="160" customWidth="1"/>
    <col min="2569" max="2569" width="32.5" style="160" customWidth="1"/>
    <col min="2570" max="2571" width="17" style="160" customWidth="1"/>
    <col min="2572" max="2572" width="12.125" style="160" customWidth="1"/>
    <col min="2573" max="2573" width="9.375" style="160" customWidth="1"/>
    <col min="2574" max="2575" width="0" style="160" hidden="1" customWidth="1"/>
    <col min="2576" max="2816" width="10.625" style="160"/>
    <col min="2817" max="2817" width="6.25" style="160" customWidth="1"/>
    <col min="2818" max="2818" width="30.5" style="160" customWidth="1"/>
    <col min="2819" max="2819" width="2.625" style="160" customWidth="1"/>
    <col min="2820" max="2820" width="28.875" style="160" customWidth="1"/>
    <col min="2821" max="2822" width="12.875" style="160" customWidth="1"/>
    <col min="2823" max="2823" width="8.625" style="160" bestFit="1" customWidth="1"/>
    <col min="2824" max="2824" width="12.875" style="160" customWidth="1"/>
    <col min="2825" max="2825" width="32.5" style="160" customWidth="1"/>
    <col min="2826" max="2827" width="17" style="160" customWidth="1"/>
    <col min="2828" max="2828" width="12.125" style="160" customWidth="1"/>
    <col min="2829" max="2829" width="9.375" style="160" customWidth="1"/>
    <col min="2830" max="2831" width="0" style="160" hidden="1" customWidth="1"/>
    <col min="2832" max="3072" width="10.625" style="160"/>
    <col min="3073" max="3073" width="6.25" style="160" customWidth="1"/>
    <col min="3074" max="3074" width="30.5" style="160" customWidth="1"/>
    <col min="3075" max="3075" width="2.625" style="160" customWidth="1"/>
    <col min="3076" max="3076" width="28.875" style="160" customWidth="1"/>
    <col min="3077" max="3078" width="12.875" style="160" customWidth="1"/>
    <col min="3079" max="3079" width="8.625" style="160" bestFit="1" customWidth="1"/>
    <col min="3080" max="3080" width="12.875" style="160" customWidth="1"/>
    <col min="3081" max="3081" width="32.5" style="160" customWidth="1"/>
    <col min="3082" max="3083" width="17" style="160" customWidth="1"/>
    <col min="3084" max="3084" width="12.125" style="160" customWidth="1"/>
    <col min="3085" max="3085" width="9.375" style="160" customWidth="1"/>
    <col min="3086" max="3087" width="0" style="160" hidden="1" customWidth="1"/>
    <col min="3088" max="3328" width="10.625" style="160"/>
    <col min="3329" max="3329" width="6.25" style="160" customWidth="1"/>
    <col min="3330" max="3330" width="30.5" style="160" customWidth="1"/>
    <col min="3331" max="3331" width="2.625" style="160" customWidth="1"/>
    <col min="3332" max="3332" width="28.875" style="160" customWidth="1"/>
    <col min="3333" max="3334" width="12.875" style="160" customWidth="1"/>
    <col min="3335" max="3335" width="8.625" style="160" bestFit="1" customWidth="1"/>
    <col min="3336" max="3336" width="12.875" style="160" customWidth="1"/>
    <col min="3337" max="3337" width="32.5" style="160" customWidth="1"/>
    <col min="3338" max="3339" width="17" style="160" customWidth="1"/>
    <col min="3340" max="3340" width="12.125" style="160" customWidth="1"/>
    <col min="3341" max="3341" width="9.375" style="160" customWidth="1"/>
    <col min="3342" max="3343" width="0" style="160" hidden="1" customWidth="1"/>
    <col min="3344" max="3584" width="10.625" style="160"/>
    <col min="3585" max="3585" width="6.25" style="160" customWidth="1"/>
    <col min="3586" max="3586" width="30.5" style="160" customWidth="1"/>
    <col min="3587" max="3587" width="2.625" style="160" customWidth="1"/>
    <col min="3588" max="3588" width="28.875" style="160" customWidth="1"/>
    <col min="3589" max="3590" width="12.875" style="160" customWidth="1"/>
    <col min="3591" max="3591" width="8.625" style="160" bestFit="1" customWidth="1"/>
    <col min="3592" max="3592" width="12.875" style="160" customWidth="1"/>
    <col min="3593" max="3593" width="32.5" style="160" customWidth="1"/>
    <col min="3594" max="3595" width="17" style="160" customWidth="1"/>
    <col min="3596" max="3596" width="12.125" style="160" customWidth="1"/>
    <col min="3597" max="3597" width="9.375" style="160" customWidth="1"/>
    <col min="3598" max="3599" width="0" style="160" hidden="1" customWidth="1"/>
    <col min="3600" max="3840" width="10.625" style="160"/>
    <col min="3841" max="3841" width="6.25" style="160" customWidth="1"/>
    <col min="3842" max="3842" width="30.5" style="160" customWidth="1"/>
    <col min="3843" max="3843" width="2.625" style="160" customWidth="1"/>
    <col min="3844" max="3844" width="28.875" style="160" customWidth="1"/>
    <col min="3845" max="3846" width="12.875" style="160" customWidth="1"/>
    <col min="3847" max="3847" width="8.625" style="160" bestFit="1" customWidth="1"/>
    <col min="3848" max="3848" width="12.875" style="160" customWidth="1"/>
    <col min="3849" max="3849" width="32.5" style="160" customWidth="1"/>
    <col min="3850" max="3851" width="17" style="160" customWidth="1"/>
    <col min="3852" max="3852" width="12.125" style="160" customWidth="1"/>
    <col min="3853" max="3853" width="9.375" style="160" customWidth="1"/>
    <col min="3854" max="3855" width="0" style="160" hidden="1" customWidth="1"/>
    <col min="3856" max="4096" width="10.625" style="160"/>
    <col min="4097" max="4097" width="6.25" style="160" customWidth="1"/>
    <col min="4098" max="4098" width="30.5" style="160" customWidth="1"/>
    <col min="4099" max="4099" width="2.625" style="160" customWidth="1"/>
    <col min="4100" max="4100" width="28.875" style="160" customWidth="1"/>
    <col min="4101" max="4102" width="12.875" style="160" customWidth="1"/>
    <col min="4103" max="4103" width="8.625" style="160" bestFit="1" customWidth="1"/>
    <col min="4104" max="4104" width="12.875" style="160" customWidth="1"/>
    <col min="4105" max="4105" width="32.5" style="160" customWidth="1"/>
    <col min="4106" max="4107" width="17" style="160" customWidth="1"/>
    <col min="4108" max="4108" width="12.125" style="160" customWidth="1"/>
    <col min="4109" max="4109" width="9.375" style="160" customWidth="1"/>
    <col min="4110" max="4111" width="0" style="160" hidden="1" customWidth="1"/>
    <col min="4112" max="4352" width="10.625" style="160"/>
    <col min="4353" max="4353" width="6.25" style="160" customWidth="1"/>
    <col min="4354" max="4354" width="30.5" style="160" customWidth="1"/>
    <col min="4355" max="4355" width="2.625" style="160" customWidth="1"/>
    <col min="4356" max="4356" width="28.875" style="160" customWidth="1"/>
    <col min="4357" max="4358" width="12.875" style="160" customWidth="1"/>
    <col min="4359" max="4359" width="8.625" style="160" bestFit="1" customWidth="1"/>
    <col min="4360" max="4360" width="12.875" style="160" customWidth="1"/>
    <col min="4361" max="4361" width="32.5" style="160" customWidth="1"/>
    <col min="4362" max="4363" width="17" style="160" customWidth="1"/>
    <col min="4364" max="4364" width="12.125" style="160" customWidth="1"/>
    <col min="4365" max="4365" width="9.375" style="160" customWidth="1"/>
    <col min="4366" max="4367" width="0" style="160" hidden="1" customWidth="1"/>
    <col min="4368" max="4608" width="10.625" style="160"/>
    <col min="4609" max="4609" width="6.25" style="160" customWidth="1"/>
    <col min="4610" max="4610" width="30.5" style="160" customWidth="1"/>
    <col min="4611" max="4611" width="2.625" style="160" customWidth="1"/>
    <col min="4612" max="4612" width="28.875" style="160" customWidth="1"/>
    <col min="4613" max="4614" width="12.875" style="160" customWidth="1"/>
    <col min="4615" max="4615" width="8.625" style="160" bestFit="1" customWidth="1"/>
    <col min="4616" max="4616" width="12.875" style="160" customWidth="1"/>
    <col min="4617" max="4617" width="32.5" style="160" customWidth="1"/>
    <col min="4618" max="4619" width="17" style="160" customWidth="1"/>
    <col min="4620" max="4620" width="12.125" style="160" customWidth="1"/>
    <col min="4621" max="4621" width="9.375" style="160" customWidth="1"/>
    <col min="4622" max="4623" width="0" style="160" hidden="1" customWidth="1"/>
    <col min="4624" max="4864" width="10.625" style="160"/>
    <col min="4865" max="4865" width="6.25" style="160" customWidth="1"/>
    <col min="4866" max="4866" width="30.5" style="160" customWidth="1"/>
    <col min="4867" max="4867" width="2.625" style="160" customWidth="1"/>
    <col min="4868" max="4868" width="28.875" style="160" customWidth="1"/>
    <col min="4869" max="4870" width="12.875" style="160" customWidth="1"/>
    <col min="4871" max="4871" width="8.625" style="160" bestFit="1" customWidth="1"/>
    <col min="4872" max="4872" width="12.875" style="160" customWidth="1"/>
    <col min="4873" max="4873" width="32.5" style="160" customWidth="1"/>
    <col min="4874" max="4875" width="17" style="160" customWidth="1"/>
    <col min="4876" max="4876" width="12.125" style="160" customWidth="1"/>
    <col min="4877" max="4877" width="9.375" style="160" customWidth="1"/>
    <col min="4878" max="4879" width="0" style="160" hidden="1" customWidth="1"/>
    <col min="4880" max="5120" width="10.625" style="160"/>
    <col min="5121" max="5121" width="6.25" style="160" customWidth="1"/>
    <col min="5122" max="5122" width="30.5" style="160" customWidth="1"/>
    <col min="5123" max="5123" width="2.625" style="160" customWidth="1"/>
    <col min="5124" max="5124" width="28.875" style="160" customWidth="1"/>
    <col min="5125" max="5126" width="12.875" style="160" customWidth="1"/>
    <col min="5127" max="5127" width="8.625" style="160" bestFit="1" customWidth="1"/>
    <col min="5128" max="5128" width="12.875" style="160" customWidth="1"/>
    <col min="5129" max="5129" width="32.5" style="160" customWidth="1"/>
    <col min="5130" max="5131" width="17" style="160" customWidth="1"/>
    <col min="5132" max="5132" width="12.125" style="160" customWidth="1"/>
    <col min="5133" max="5133" width="9.375" style="160" customWidth="1"/>
    <col min="5134" max="5135" width="0" style="160" hidden="1" customWidth="1"/>
    <col min="5136" max="5376" width="10.625" style="160"/>
    <col min="5377" max="5377" width="6.25" style="160" customWidth="1"/>
    <col min="5378" max="5378" width="30.5" style="160" customWidth="1"/>
    <col min="5379" max="5379" width="2.625" style="160" customWidth="1"/>
    <col min="5380" max="5380" width="28.875" style="160" customWidth="1"/>
    <col min="5381" max="5382" width="12.875" style="160" customWidth="1"/>
    <col min="5383" max="5383" width="8.625" style="160" bestFit="1" customWidth="1"/>
    <col min="5384" max="5384" width="12.875" style="160" customWidth="1"/>
    <col min="5385" max="5385" width="32.5" style="160" customWidth="1"/>
    <col min="5386" max="5387" width="17" style="160" customWidth="1"/>
    <col min="5388" max="5388" width="12.125" style="160" customWidth="1"/>
    <col min="5389" max="5389" width="9.375" style="160" customWidth="1"/>
    <col min="5390" max="5391" width="0" style="160" hidden="1" customWidth="1"/>
    <col min="5392" max="5632" width="10.625" style="160"/>
    <col min="5633" max="5633" width="6.25" style="160" customWidth="1"/>
    <col min="5634" max="5634" width="30.5" style="160" customWidth="1"/>
    <col min="5635" max="5635" width="2.625" style="160" customWidth="1"/>
    <col min="5636" max="5636" width="28.875" style="160" customWidth="1"/>
    <col min="5637" max="5638" width="12.875" style="160" customWidth="1"/>
    <col min="5639" max="5639" width="8.625" style="160" bestFit="1" customWidth="1"/>
    <col min="5640" max="5640" width="12.875" style="160" customWidth="1"/>
    <col min="5641" max="5641" width="32.5" style="160" customWidth="1"/>
    <col min="5642" max="5643" width="17" style="160" customWidth="1"/>
    <col min="5644" max="5644" width="12.125" style="160" customWidth="1"/>
    <col min="5645" max="5645" width="9.375" style="160" customWidth="1"/>
    <col min="5646" max="5647" width="0" style="160" hidden="1" customWidth="1"/>
    <col min="5648" max="5888" width="10.625" style="160"/>
    <col min="5889" max="5889" width="6.25" style="160" customWidth="1"/>
    <col min="5890" max="5890" width="30.5" style="160" customWidth="1"/>
    <col min="5891" max="5891" width="2.625" style="160" customWidth="1"/>
    <col min="5892" max="5892" width="28.875" style="160" customWidth="1"/>
    <col min="5893" max="5894" width="12.875" style="160" customWidth="1"/>
    <col min="5895" max="5895" width="8.625" style="160" bestFit="1" customWidth="1"/>
    <col min="5896" max="5896" width="12.875" style="160" customWidth="1"/>
    <col min="5897" max="5897" width="32.5" style="160" customWidth="1"/>
    <col min="5898" max="5899" width="17" style="160" customWidth="1"/>
    <col min="5900" max="5900" width="12.125" style="160" customWidth="1"/>
    <col min="5901" max="5901" width="9.375" style="160" customWidth="1"/>
    <col min="5902" max="5903" width="0" style="160" hidden="1" customWidth="1"/>
    <col min="5904" max="6144" width="10.625" style="160"/>
    <col min="6145" max="6145" width="6.25" style="160" customWidth="1"/>
    <col min="6146" max="6146" width="30.5" style="160" customWidth="1"/>
    <col min="6147" max="6147" width="2.625" style="160" customWidth="1"/>
    <col min="6148" max="6148" width="28.875" style="160" customWidth="1"/>
    <col min="6149" max="6150" width="12.875" style="160" customWidth="1"/>
    <col min="6151" max="6151" width="8.625" style="160" bestFit="1" customWidth="1"/>
    <col min="6152" max="6152" width="12.875" style="160" customWidth="1"/>
    <col min="6153" max="6153" width="32.5" style="160" customWidth="1"/>
    <col min="6154" max="6155" width="17" style="160" customWidth="1"/>
    <col min="6156" max="6156" width="12.125" style="160" customWidth="1"/>
    <col min="6157" max="6157" width="9.375" style="160" customWidth="1"/>
    <col min="6158" max="6159" width="0" style="160" hidden="1" customWidth="1"/>
    <col min="6160" max="6400" width="10.625" style="160"/>
    <col min="6401" max="6401" width="6.25" style="160" customWidth="1"/>
    <col min="6402" max="6402" width="30.5" style="160" customWidth="1"/>
    <col min="6403" max="6403" width="2.625" style="160" customWidth="1"/>
    <col min="6404" max="6404" width="28.875" style="160" customWidth="1"/>
    <col min="6405" max="6406" width="12.875" style="160" customWidth="1"/>
    <col min="6407" max="6407" width="8.625" style="160" bestFit="1" customWidth="1"/>
    <col min="6408" max="6408" width="12.875" style="160" customWidth="1"/>
    <col min="6409" max="6409" width="32.5" style="160" customWidth="1"/>
    <col min="6410" max="6411" width="17" style="160" customWidth="1"/>
    <col min="6412" max="6412" width="12.125" style="160" customWidth="1"/>
    <col min="6413" max="6413" width="9.375" style="160" customWidth="1"/>
    <col min="6414" max="6415" width="0" style="160" hidden="1" customWidth="1"/>
    <col min="6416" max="6656" width="10.625" style="160"/>
    <col min="6657" max="6657" width="6.25" style="160" customWidth="1"/>
    <col min="6658" max="6658" width="30.5" style="160" customWidth="1"/>
    <col min="6659" max="6659" width="2.625" style="160" customWidth="1"/>
    <col min="6660" max="6660" width="28.875" style="160" customWidth="1"/>
    <col min="6661" max="6662" width="12.875" style="160" customWidth="1"/>
    <col min="6663" max="6663" width="8.625" style="160" bestFit="1" customWidth="1"/>
    <col min="6664" max="6664" width="12.875" style="160" customWidth="1"/>
    <col min="6665" max="6665" width="32.5" style="160" customWidth="1"/>
    <col min="6666" max="6667" width="17" style="160" customWidth="1"/>
    <col min="6668" max="6668" width="12.125" style="160" customWidth="1"/>
    <col min="6669" max="6669" width="9.375" style="160" customWidth="1"/>
    <col min="6670" max="6671" width="0" style="160" hidden="1" customWidth="1"/>
    <col min="6672" max="6912" width="10.625" style="160"/>
    <col min="6913" max="6913" width="6.25" style="160" customWidth="1"/>
    <col min="6914" max="6914" width="30.5" style="160" customWidth="1"/>
    <col min="6915" max="6915" width="2.625" style="160" customWidth="1"/>
    <col min="6916" max="6916" width="28.875" style="160" customWidth="1"/>
    <col min="6917" max="6918" width="12.875" style="160" customWidth="1"/>
    <col min="6919" max="6919" width="8.625" style="160" bestFit="1" customWidth="1"/>
    <col min="6920" max="6920" width="12.875" style="160" customWidth="1"/>
    <col min="6921" max="6921" width="32.5" style="160" customWidth="1"/>
    <col min="6922" max="6923" width="17" style="160" customWidth="1"/>
    <col min="6924" max="6924" width="12.125" style="160" customWidth="1"/>
    <col min="6925" max="6925" width="9.375" style="160" customWidth="1"/>
    <col min="6926" max="6927" width="0" style="160" hidden="1" customWidth="1"/>
    <col min="6928" max="7168" width="10.625" style="160"/>
    <col min="7169" max="7169" width="6.25" style="160" customWidth="1"/>
    <col min="7170" max="7170" width="30.5" style="160" customWidth="1"/>
    <col min="7171" max="7171" width="2.625" style="160" customWidth="1"/>
    <col min="7172" max="7172" width="28.875" style="160" customWidth="1"/>
    <col min="7173" max="7174" width="12.875" style="160" customWidth="1"/>
    <col min="7175" max="7175" width="8.625" style="160" bestFit="1" customWidth="1"/>
    <col min="7176" max="7176" width="12.875" style="160" customWidth="1"/>
    <col min="7177" max="7177" width="32.5" style="160" customWidth="1"/>
    <col min="7178" max="7179" width="17" style="160" customWidth="1"/>
    <col min="7180" max="7180" width="12.125" style="160" customWidth="1"/>
    <col min="7181" max="7181" width="9.375" style="160" customWidth="1"/>
    <col min="7182" max="7183" width="0" style="160" hidden="1" customWidth="1"/>
    <col min="7184" max="7424" width="10.625" style="160"/>
    <col min="7425" max="7425" width="6.25" style="160" customWidth="1"/>
    <col min="7426" max="7426" width="30.5" style="160" customWidth="1"/>
    <col min="7427" max="7427" width="2.625" style="160" customWidth="1"/>
    <col min="7428" max="7428" width="28.875" style="160" customWidth="1"/>
    <col min="7429" max="7430" width="12.875" style="160" customWidth="1"/>
    <col min="7431" max="7431" width="8.625" style="160" bestFit="1" customWidth="1"/>
    <col min="7432" max="7432" width="12.875" style="160" customWidth="1"/>
    <col min="7433" max="7433" width="32.5" style="160" customWidth="1"/>
    <col min="7434" max="7435" width="17" style="160" customWidth="1"/>
    <col min="7436" max="7436" width="12.125" style="160" customWidth="1"/>
    <col min="7437" max="7437" width="9.375" style="160" customWidth="1"/>
    <col min="7438" max="7439" width="0" style="160" hidden="1" customWidth="1"/>
    <col min="7440" max="7680" width="10.625" style="160"/>
    <col min="7681" max="7681" width="6.25" style="160" customWidth="1"/>
    <col min="7682" max="7682" width="30.5" style="160" customWidth="1"/>
    <col min="7683" max="7683" width="2.625" style="160" customWidth="1"/>
    <col min="7684" max="7684" width="28.875" style="160" customWidth="1"/>
    <col min="7685" max="7686" width="12.875" style="160" customWidth="1"/>
    <col min="7687" max="7687" width="8.625" style="160" bestFit="1" customWidth="1"/>
    <col min="7688" max="7688" width="12.875" style="160" customWidth="1"/>
    <col min="7689" max="7689" width="32.5" style="160" customWidth="1"/>
    <col min="7690" max="7691" width="17" style="160" customWidth="1"/>
    <col min="7692" max="7692" width="12.125" style="160" customWidth="1"/>
    <col min="7693" max="7693" width="9.375" style="160" customWidth="1"/>
    <col min="7694" max="7695" width="0" style="160" hidden="1" customWidth="1"/>
    <col min="7696" max="7936" width="10.625" style="160"/>
    <col min="7937" max="7937" width="6.25" style="160" customWidth="1"/>
    <col min="7938" max="7938" width="30.5" style="160" customWidth="1"/>
    <col min="7939" max="7939" width="2.625" style="160" customWidth="1"/>
    <col min="7940" max="7940" width="28.875" style="160" customWidth="1"/>
    <col min="7941" max="7942" width="12.875" style="160" customWidth="1"/>
    <col min="7943" max="7943" width="8.625" style="160" bestFit="1" customWidth="1"/>
    <col min="7944" max="7944" width="12.875" style="160" customWidth="1"/>
    <col min="7945" max="7945" width="32.5" style="160" customWidth="1"/>
    <col min="7946" max="7947" width="17" style="160" customWidth="1"/>
    <col min="7948" max="7948" width="12.125" style="160" customWidth="1"/>
    <col min="7949" max="7949" width="9.375" style="160" customWidth="1"/>
    <col min="7950" max="7951" width="0" style="160" hidden="1" customWidth="1"/>
    <col min="7952" max="8192" width="10.625" style="160"/>
    <col min="8193" max="8193" width="6.25" style="160" customWidth="1"/>
    <col min="8194" max="8194" width="30.5" style="160" customWidth="1"/>
    <col min="8195" max="8195" width="2.625" style="160" customWidth="1"/>
    <col min="8196" max="8196" width="28.875" style="160" customWidth="1"/>
    <col min="8197" max="8198" width="12.875" style="160" customWidth="1"/>
    <col min="8199" max="8199" width="8.625" style="160" bestFit="1" customWidth="1"/>
    <col min="8200" max="8200" width="12.875" style="160" customWidth="1"/>
    <col min="8201" max="8201" width="32.5" style="160" customWidth="1"/>
    <col min="8202" max="8203" width="17" style="160" customWidth="1"/>
    <col min="8204" max="8204" width="12.125" style="160" customWidth="1"/>
    <col min="8205" max="8205" width="9.375" style="160" customWidth="1"/>
    <col min="8206" max="8207" width="0" style="160" hidden="1" customWidth="1"/>
    <col min="8208" max="8448" width="10.625" style="160"/>
    <col min="8449" max="8449" width="6.25" style="160" customWidth="1"/>
    <col min="8450" max="8450" width="30.5" style="160" customWidth="1"/>
    <col min="8451" max="8451" width="2.625" style="160" customWidth="1"/>
    <col min="8452" max="8452" width="28.875" style="160" customWidth="1"/>
    <col min="8453" max="8454" width="12.875" style="160" customWidth="1"/>
    <col min="8455" max="8455" width="8.625" style="160" bestFit="1" customWidth="1"/>
    <col min="8456" max="8456" width="12.875" style="160" customWidth="1"/>
    <col min="8457" max="8457" width="32.5" style="160" customWidth="1"/>
    <col min="8458" max="8459" width="17" style="160" customWidth="1"/>
    <col min="8460" max="8460" width="12.125" style="160" customWidth="1"/>
    <col min="8461" max="8461" width="9.375" style="160" customWidth="1"/>
    <col min="8462" max="8463" width="0" style="160" hidden="1" customWidth="1"/>
    <col min="8464" max="8704" width="10.625" style="160"/>
    <col min="8705" max="8705" width="6.25" style="160" customWidth="1"/>
    <col min="8706" max="8706" width="30.5" style="160" customWidth="1"/>
    <col min="8707" max="8707" width="2.625" style="160" customWidth="1"/>
    <col min="8708" max="8708" width="28.875" style="160" customWidth="1"/>
    <col min="8709" max="8710" width="12.875" style="160" customWidth="1"/>
    <col min="8711" max="8711" width="8.625" style="160" bestFit="1" customWidth="1"/>
    <col min="8712" max="8712" width="12.875" style="160" customWidth="1"/>
    <col min="8713" max="8713" width="32.5" style="160" customWidth="1"/>
    <col min="8714" max="8715" width="17" style="160" customWidth="1"/>
    <col min="8716" max="8716" width="12.125" style="160" customWidth="1"/>
    <col min="8717" max="8717" width="9.375" style="160" customWidth="1"/>
    <col min="8718" max="8719" width="0" style="160" hidden="1" customWidth="1"/>
    <col min="8720" max="8960" width="10.625" style="160"/>
    <col min="8961" max="8961" width="6.25" style="160" customWidth="1"/>
    <col min="8962" max="8962" width="30.5" style="160" customWidth="1"/>
    <col min="8963" max="8963" width="2.625" style="160" customWidth="1"/>
    <col min="8964" max="8964" width="28.875" style="160" customWidth="1"/>
    <col min="8965" max="8966" width="12.875" style="160" customWidth="1"/>
    <col min="8967" max="8967" width="8.625" style="160" bestFit="1" customWidth="1"/>
    <col min="8968" max="8968" width="12.875" style="160" customWidth="1"/>
    <col min="8969" max="8969" width="32.5" style="160" customWidth="1"/>
    <col min="8970" max="8971" width="17" style="160" customWidth="1"/>
    <col min="8972" max="8972" width="12.125" style="160" customWidth="1"/>
    <col min="8973" max="8973" width="9.375" style="160" customWidth="1"/>
    <col min="8974" max="8975" width="0" style="160" hidden="1" customWidth="1"/>
    <col min="8976" max="9216" width="10.625" style="160"/>
    <col min="9217" max="9217" width="6.25" style="160" customWidth="1"/>
    <col min="9218" max="9218" width="30.5" style="160" customWidth="1"/>
    <col min="9219" max="9219" width="2.625" style="160" customWidth="1"/>
    <col min="9220" max="9220" width="28.875" style="160" customWidth="1"/>
    <col min="9221" max="9222" width="12.875" style="160" customWidth="1"/>
    <col min="9223" max="9223" width="8.625" style="160" bestFit="1" customWidth="1"/>
    <col min="9224" max="9224" width="12.875" style="160" customWidth="1"/>
    <col min="9225" max="9225" width="32.5" style="160" customWidth="1"/>
    <col min="9226" max="9227" width="17" style="160" customWidth="1"/>
    <col min="9228" max="9228" width="12.125" style="160" customWidth="1"/>
    <col min="9229" max="9229" width="9.375" style="160" customWidth="1"/>
    <col min="9230" max="9231" width="0" style="160" hidden="1" customWidth="1"/>
    <col min="9232" max="9472" width="10.625" style="160"/>
    <col min="9473" max="9473" width="6.25" style="160" customWidth="1"/>
    <col min="9474" max="9474" width="30.5" style="160" customWidth="1"/>
    <col min="9475" max="9475" width="2.625" style="160" customWidth="1"/>
    <col min="9476" max="9476" width="28.875" style="160" customWidth="1"/>
    <col min="9477" max="9478" width="12.875" style="160" customWidth="1"/>
    <col min="9479" max="9479" width="8.625" style="160" bestFit="1" customWidth="1"/>
    <col min="9480" max="9480" width="12.875" style="160" customWidth="1"/>
    <col min="9481" max="9481" width="32.5" style="160" customWidth="1"/>
    <col min="9482" max="9483" width="17" style="160" customWidth="1"/>
    <col min="9484" max="9484" width="12.125" style="160" customWidth="1"/>
    <col min="9485" max="9485" width="9.375" style="160" customWidth="1"/>
    <col min="9486" max="9487" width="0" style="160" hidden="1" customWidth="1"/>
    <col min="9488" max="9728" width="10.625" style="160"/>
    <col min="9729" max="9729" width="6.25" style="160" customWidth="1"/>
    <col min="9730" max="9730" width="30.5" style="160" customWidth="1"/>
    <col min="9731" max="9731" width="2.625" style="160" customWidth="1"/>
    <col min="9732" max="9732" width="28.875" style="160" customWidth="1"/>
    <col min="9733" max="9734" width="12.875" style="160" customWidth="1"/>
    <col min="9735" max="9735" width="8.625" style="160" bestFit="1" customWidth="1"/>
    <col min="9736" max="9736" width="12.875" style="160" customWidth="1"/>
    <col min="9737" max="9737" width="32.5" style="160" customWidth="1"/>
    <col min="9738" max="9739" width="17" style="160" customWidth="1"/>
    <col min="9740" max="9740" width="12.125" style="160" customWidth="1"/>
    <col min="9741" max="9741" width="9.375" style="160" customWidth="1"/>
    <col min="9742" max="9743" width="0" style="160" hidden="1" customWidth="1"/>
    <col min="9744" max="9984" width="10.625" style="160"/>
    <col min="9985" max="9985" width="6.25" style="160" customWidth="1"/>
    <col min="9986" max="9986" width="30.5" style="160" customWidth="1"/>
    <col min="9987" max="9987" width="2.625" style="160" customWidth="1"/>
    <col min="9988" max="9988" width="28.875" style="160" customWidth="1"/>
    <col min="9989" max="9990" width="12.875" style="160" customWidth="1"/>
    <col min="9991" max="9991" width="8.625" style="160" bestFit="1" customWidth="1"/>
    <col min="9992" max="9992" width="12.875" style="160" customWidth="1"/>
    <col min="9993" max="9993" width="32.5" style="160" customWidth="1"/>
    <col min="9994" max="9995" width="17" style="160" customWidth="1"/>
    <col min="9996" max="9996" width="12.125" style="160" customWidth="1"/>
    <col min="9997" max="9997" width="9.375" style="160" customWidth="1"/>
    <col min="9998" max="9999" width="0" style="160" hidden="1" customWidth="1"/>
    <col min="10000" max="10240" width="10.625" style="160"/>
    <col min="10241" max="10241" width="6.25" style="160" customWidth="1"/>
    <col min="10242" max="10242" width="30.5" style="160" customWidth="1"/>
    <col min="10243" max="10243" width="2.625" style="160" customWidth="1"/>
    <col min="10244" max="10244" width="28.875" style="160" customWidth="1"/>
    <col min="10245" max="10246" width="12.875" style="160" customWidth="1"/>
    <col min="10247" max="10247" width="8.625" style="160" bestFit="1" customWidth="1"/>
    <col min="10248" max="10248" width="12.875" style="160" customWidth="1"/>
    <col min="10249" max="10249" width="32.5" style="160" customWidth="1"/>
    <col min="10250" max="10251" width="17" style="160" customWidth="1"/>
    <col min="10252" max="10252" width="12.125" style="160" customWidth="1"/>
    <col min="10253" max="10253" width="9.375" style="160" customWidth="1"/>
    <col min="10254" max="10255" width="0" style="160" hidden="1" customWidth="1"/>
    <col min="10256" max="10496" width="10.625" style="160"/>
    <col min="10497" max="10497" width="6.25" style="160" customWidth="1"/>
    <col min="10498" max="10498" width="30.5" style="160" customWidth="1"/>
    <col min="10499" max="10499" width="2.625" style="160" customWidth="1"/>
    <col min="10500" max="10500" width="28.875" style="160" customWidth="1"/>
    <col min="10501" max="10502" width="12.875" style="160" customWidth="1"/>
    <col min="10503" max="10503" width="8.625" style="160" bestFit="1" customWidth="1"/>
    <col min="10504" max="10504" width="12.875" style="160" customWidth="1"/>
    <col min="10505" max="10505" width="32.5" style="160" customWidth="1"/>
    <col min="10506" max="10507" width="17" style="160" customWidth="1"/>
    <col min="10508" max="10508" width="12.125" style="160" customWidth="1"/>
    <col min="10509" max="10509" width="9.375" style="160" customWidth="1"/>
    <col min="10510" max="10511" width="0" style="160" hidden="1" customWidth="1"/>
    <col min="10512" max="10752" width="10.625" style="160"/>
    <col min="10753" max="10753" width="6.25" style="160" customWidth="1"/>
    <col min="10754" max="10754" width="30.5" style="160" customWidth="1"/>
    <col min="10755" max="10755" width="2.625" style="160" customWidth="1"/>
    <col min="10756" max="10756" width="28.875" style="160" customWidth="1"/>
    <col min="10757" max="10758" width="12.875" style="160" customWidth="1"/>
    <col min="10759" max="10759" width="8.625" style="160" bestFit="1" customWidth="1"/>
    <col min="10760" max="10760" width="12.875" style="160" customWidth="1"/>
    <col min="10761" max="10761" width="32.5" style="160" customWidth="1"/>
    <col min="10762" max="10763" width="17" style="160" customWidth="1"/>
    <col min="10764" max="10764" width="12.125" style="160" customWidth="1"/>
    <col min="10765" max="10765" width="9.375" style="160" customWidth="1"/>
    <col min="10766" max="10767" width="0" style="160" hidden="1" customWidth="1"/>
    <col min="10768" max="11008" width="10.625" style="160"/>
    <col min="11009" max="11009" width="6.25" style="160" customWidth="1"/>
    <col min="11010" max="11010" width="30.5" style="160" customWidth="1"/>
    <col min="11011" max="11011" width="2.625" style="160" customWidth="1"/>
    <col min="11012" max="11012" width="28.875" style="160" customWidth="1"/>
    <col min="11013" max="11014" width="12.875" style="160" customWidth="1"/>
    <col min="11015" max="11015" width="8.625" style="160" bestFit="1" customWidth="1"/>
    <col min="11016" max="11016" width="12.875" style="160" customWidth="1"/>
    <col min="11017" max="11017" width="32.5" style="160" customWidth="1"/>
    <col min="11018" max="11019" width="17" style="160" customWidth="1"/>
    <col min="11020" max="11020" width="12.125" style="160" customWidth="1"/>
    <col min="11021" max="11021" width="9.375" style="160" customWidth="1"/>
    <col min="11022" max="11023" width="0" style="160" hidden="1" customWidth="1"/>
    <col min="11024" max="11264" width="10.625" style="160"/>
    <col min="11265" max="11265" width="6.25" style="160" customWidth="1"/>
    <col min="11266" max="11266" width="30.5" style="160" customWidth="1"/>
    <col min="11267" max="11267" width="2.625" style="160" customWidth="1"/>
    <col min="11268" max="11268" width="28.875" style="160" customWidth="1"/>
    <col min="11269" max="11270" width="12.875" style="160" customWidth="1"/>
    <col min="11271" max="11271" width="8.625" style="160" bestFit="1" customWidth="1"/>
    <col min="11272" max="11272" width="12.875" style="160" customWidth="1"/>
    <col min="11273" max="11273" width="32.5" style="160" customWidth="1"/>
    <col min="11274" max="11275" width="17" style="160" customWidth="1"/>
    <col min="11276" max="11276" width="12.125" style="160" customWidth="1"/>
    <col min="11277" max="11277" width="9.375" style="160" customWidth="1"/>
    <col min="11278" max="11279" width="0" style="160" hidden="1" customWidth="1"/>
    <col min="11280" max="11520" width="10.625" style="160"/>
    <col min="11521" max="11521" width="6.25" style="160" customWidth="1"/>
    <col min="11522" max="11522" width="30.5" style="160" customWidth="1"/>
    <col min="11523" max="11523" width="2.625" style="160" customWidth="1"/>
    <col min="11524" max="11524" width="28.875" style="160" customWidth="1"/>
    <col min="11525" max="11526" width="12.875" style="160" customWidth="1"/>
    <col min="11527" max="11527" width="8.625" style="160" bestFit="1" customWidth="1"/>
    <col min="11528" max="11528" width="12.875" style="160" customWidth="1"/>
    <col min="11529" max="11529" width="32.5" style="160" customWidth="1"/>
    <col min="11530" max="11531" width="17" style="160" customWidth="1"/>
    <col min="11532" max="11532" width="12.125" style="160" customWidth="1"/>
    <col min="11533" max="11533" width="9.375" style="160" customWidth="1"/>
    <col min="11534" max="11535" width="0" style="160" hidden="1" customWidth="1"/>
    <col min="11536" max="11776" width="10.625" style="160"/>
    <col min="11777" max="11777" width="6.25" style="160" customWidth="1"/>
    <col min="11778" max="11778" width="30.5" style="160" customWidth="1"/>
    <col min="11779" max="11779" width="2.625" style="160" customWidth="1"/>
    <col min="11780" max="11780" width="28.875" style="160" customWidth="1"/>
    <col min="11781" max="11782" width="12.875" style="160" customWidth="1"/>
    <col min="11783" max="11783" width="8.625" style="160" bestFit="1" customWidth="1"/>
    <col min="11784" max="11784" width="12.875" style="160" customWidth="1"/>
    <col min="11785" max="11785" width="32.5" style="160" customWidth="1"/>
    <col min="11786" max="11787" width="17" style="160" customWidth="1"/>
    <col min="11788" max="11788" width="12.125" style="160" customWidth="1"/>
    <col min="11789" max="11789" width="9.375" style="160" customWidth="1"/>
    <col min="11790" max="11791" width="0" style="160" hidden="1" customWidth="1"/>
    <col min="11792" max="12032" width="10.625" style="160"/>
    <col min="12033" max="12033" width="6.25" style="160" customWidth="1"/>
    <col min="12034" max="12034" width="30.5" style="160" customWidth="1"/>
    <col min="12035" max="12035" width="2.625" style="160" customWidth="1"/>
    <col min="12036" max="12036" width="28.875" style="160" customWidth="1"/>
    <col min="12037" max="12038" width="12.875" style="160" customWidth="1"/>
    <col min="12039" max="12039" width="8.625" style="160" bestFit="1" customWidth="1"/>
    <col min="12040" max="12040" width="12.875" style="160" customWidth="1"/>
    <col min="12041" max="12041" width="32.5" style="160" customWidth="1"/>
    <col min="12042" max="12043" width="17" style="160" customWidth="1"/>
    <col min="12044" max="12044" width="12.125" style="160" customWidth="1"/>
    <col min="12045" max="12045" width="9.375" style="160" customWidth="1"/>
    <col min="12046" max="12047" width="0" style="160" hidden="1" customWidth="1"/>
    <col min="12048" max="12288" width="10.625" style="160"/>
    <col min="12289" max="12289" width="6.25" style="160" customWidth="1"/>
    <col min="12290" max="12290" width="30.5" style="160" customWidth="1"/>
    <col min="12291" max="12291" width="2.625" style="160" customWidth="1"/>
    <col min="12292" max="12292" width="28.875" style="160" customWidth="1"/>
    <col min="12293" max="12294" width="12.875" style="160" customWidth="1"/>
    <col min="12295" max="12295" width="8.625" style="160" bestFit="1" customWidth="1"/>
    <col min="12296" max="12296" width="12.875" style="160" customWidth="1"/>
    <col min="12297" max="12297" width="32.5" style="160" customWidth="1"/>
    <col min="12298" max="12299" width="17" style="160" customWidth="1"/>
    <col min="12300" max="12300" width="12.125" style="160" customWidth="1"/>
    <col min="12301" max="12301" width="9.375" style="160" customWidth="1"/>
    <col min="12302" max="12303" width="0" style="160" hidden="1" customWidth="1"/>
    <col min="12304" max="12544" width="10.625" style="160"/>
    <col min="12545" max="12545" width="6.25" style="160" customWidth="1"/>
    <col min="12546" max="12546" width="30.5" style="160" customWidth="1"/>
    <col min="12547" max="12547" width="2.625" style="160" customWidth="1"/>
    <col min="12548" max="12548" width="28.875" style="160" customWidth="1"/>
    <col min="12549" max="12550" width="12.875" style="160" customWidth="1"/>
    <col min="12551" max="12551" width="8.625" style="160" bestFit="1" customWidth="1"/>
    <col min="12552" max="12552" width="12.875" style="160" customWidth="1"/>
    <col min="12553" max="12553" width="32.5" style="160" customWidth="1"/>
    <col min="12554" max="12555" width="17" style="160" customWidth="1"/>
    <col min="12556" max="12556" width="12.125" style="160" customWidth="1"/>
    <col min="12557" max="12557" width="9.375" style="160" customWidth="1"/>
    <col min="12558" max="12559" width="0" style="160" hidden="1" customWidth="1"/>
    <col min="12560" max="12800" width="10.625" style="160"/>
    <col min="12801" max="12801" width="6.25" style="160" customWidth="1"/>
    <col min="12802" max="12802" width="30.5" style="160" customWidth="1"/>
    <col min="12803" max="12803" width="2.625" style="160" customWidth="1"/>
    <col min="12804" max="12804" width="28.875" style="160" customWidth="1"/>
    <col min="12805" max="12806" width="12.875" style="160" customWidth="1"/>
    <col min="12807" max="12807" width="8.625" style="160" bestFit="1" customWidth="1"/>
    <col min="12808" max="12808" width="12.875" style="160" customWidth="1"/>
    <col min="12809" max="12809" width="32.5" style="160" customWidth="1"/>
    <col min="12810" max="12811" width="17" style="160" customWidth="1"/>
    <col min="12812" max="12812" width="12.125" style="160" customWidth="1"/>
    <col min="12813" max="12813" width="9.375" style="160" customWidth="1"/>
    <col min="12814" max="12815" width="0" style="160" hidden="1" customWidth="1"/>
    <col min="12816" max="13056" width="10.625" style="160"/>
    <col min="13057" max="13057" width="6.25" style="160" customWidth="1"/>
    <col min="13058" max="13058" width="30.5" style="160" customWidth="1"/>
    <col min="13059" max="13059" width="2.625" style="160" customWidth="1"/>
    <col min="13060" max="13060" width="28.875" style="160" customWidth="1"/>
    <col min="13061" max="13062" width="12.875" style="160" customWidth="1"/>
    <col min="13063" max="13063" width="8.625" style="160" bestFit="1" customWidth="1"/>
    <col min="13064" max="13064" width="12.875" style="160" customWidth="1"/>
    <col min="13065" max="13065" width="32.5" style="160" customWidth="1"/>
    <col min="13066" max="13067" width="17" style="160" customWidth="1"/>
    <col min="13068" max="13068" width="12.125" style="160" customWidth="1"/>
    <col min="13069" max="13069" width="9.375" style="160" customWidth="1"/>
    <col min="13070" max="13071" width="0" style="160" hidden="1" customWidth="1"/>
    <col min="13072" max="13312" width="10.625" style="160"/>
    <col min="13313" max="13313" width="6.25" style="160" customWidth="1"/>
    <col min="13314" max="13314" width="30.5" style="160" customWidth="1"/>
    <col min="13315" max="13315" width="2.625" style="160" customWidth="1"/>
    <col min="13316" max="13316" width="28.875" style="160" customWidth="1"/>
    <col min="13317" max="13318" width="12.875" style="160" customWidth="1"/>
    <col min="13319" max="13319" width="8.625" style="160" bestFit="1" customWidth="1"/>
    <col min="13320" max="13320" width="12.875" style="160" customWidth="1"/>
    <col min="13321" max="13321" width="32.5" style="160" customWidth="1"/>
    <col min="13322" max="13323" width="17" style="160" customWidth="1"/>
    <col min="13324" max="13324" width="12.125" style="160" customWidth="1"/>
    <col min="13325" max="13325" width="9.375" style="160" customWidth="1"/>
    <col min="13326" max="13327" width="0" style="160" hidden="1" customWidth="1"/>
    <col min="13328" max="13568" width="10.625" style="160"/>
    <col min="13569" max="13569" width="6.25" style="160" customWidth="1"/>
    <col min="13570" max="13570" width="30.5" style="160" customWidth="1"/>
    <col min="13571" max="13571" width="2.625" style="160" customWidth="1"/>
    <col min="13572" max="13572" width="28.875" style="160" customWidth="1"/>
    <col min="13573" max="13574" width="12.875" style="160" customWidth="1"/>
    <col min="13575" max="13575" width="8.625" style="160" bestFit="1" customWidth="1"/>
    <col min="13576" max="13576" width="12.875" style="160" customWidth="1"/>
    <col min="13577" max="13577" width="32.5" style="160" customWidth="1"/>
    <col min="13578" max="13579" width="17" style="160" customWidth="1"/>
    <col min="13580" max="13580" width="12.125" style="160" customWidth="1"/>
    <col min="13581" max="13581" width="9.375" style="160" customWidth="1"/>
    <col min="13582" max="13583" width="0" style="160" hidden="1" customWidth="1"/>
    <col min="13584" max="13824" width="10.625" style="160"/>
    <col min="13825" max="13825" width="6.25" style="160" customWidth="1"/>
    <col min="13826" max="13826" width="30.5" style="160" customWidth="1"/>
    <col min="13827" max="13827" width="2.625" style="160" customWidth="1"/>
    <col min="13828" max="13828" width="28.875" style="160" customWidth="1"/>
    <col min="13829" max="13830" width="12.875" style="160" customWidth="1"/>
    <col min="13831" max="13831" width="8.625" style="160" bestFit="1" customWidth="1"/>
    <col min="13832" max="13832" width="12.875" style="160" customWidth="1"/>
    <col min="13833" max="13833" width="32.5" style="160" customWidth="1"/>
    <col min="13834" max="13835" width="17" style="160" customWidth="1"/>
    <col min="13836" max="13836" width="12.125" style="160" customWidth="1"/>
    <col min="13837" max="13837" width="9.375" style="160" customWidth="1"/>
    <col min="13838" max="13839" width="0" style="160" hidden="1" customWidth="1"/>
    <col min="13840" max="14080" width="10.625" style="160"/>
    <col min="14081" max="14081" width="6.25" style="160" customWidth="1"/>
    <col min="14082" max="14082" width="30.5" style="160" customWidth="1"/>
    <col min="14083" max="14083" width="2.625" style="160" customWidth="1"/>
    <col min="14084" max="14084" width="28.875" style="160" customWidth="1"/>
    <col min="14085" max="14086" width="12.875" style="160" customWidth="1"/>
    <col min="14087" max="14087" width="8.625" style="160" bestFit="1" customWidth="1"/>
    <col min="14088" max="14088" width="12.875" style="160" customWidth="1"/>
    <col min="14089" max="14089" width="32.5" style="160" customWidth="1"/>
    <col min="14090" max="14091" width="17" style="160" customWidth="1"/>
    <col min="14092" max="14092" width="12.125" style="160" customWidth="1"/>
    <col min="14093" max="14093" width="9.375" style="160" customWidth="1"/>
    <col min="14094" max="14095" width="0" style="160" hidden="1" customWidth="1"/>
    <col min="14096" max="14336" width="10.625" style="160"/>
    <col min="14337" max="14337" width="6.25" style="160" customWidth="1"/>
    <col min="14338" max="14338" width="30.5" style="160" customWidth="1"/>
    <col min="14339" max="14339" width="2.625" style="160" customWidth="1"/>
    <col min="14340" max="14340" width="28.875" style="160" customWidth="1"/>
    <col min="14341" max="14342" width="12.875" style="160" customWidth="1"/>
    <col min="14343" max="14343" width="8.625" style="160" bestFit="1" customWidth="1"/>
    <col min="14344" max="14344" width="12.875" style="160" customWidth="1"/>
    <col min="14345" max="14345" width="32.5" style="160" customWidth="1"/>
    <col min="14346" max="14347" width="17" style="160" customWidth="1"/>
    <col min="14348" max="14348" width="12.125" style="160" customWidth="1"/>
    <col min="14349" max="14349" width="9.375" style="160" customWidth="1"/>
    <col min="14350" max="14351" width="0" style="160" hidden="1" customWidth="1"/>
    <col min="14352" max="14592" width="10.625" style="160"/>
    <col min="14593" max="14593" width="6.25" style="160" customWidth="1"/>
    <col min="14594" max="14594" width="30.5" style="160" customWidth="1"/>
    <col min="14595" max="14595" width="2.625" style="160" customWidth="1"/>
    <col min="14596" max="14596" width="28.875" style="160" customWidth="1"/>
    <col min="14597" max="14598" width="12.875" style="160" customWidth="1"/>
    <col min="14599" max="14599" width="8.625" style="160" bestFit="1" customWidth="1"/>
    <col min="14600" max="14600" width="12.875" style="160" customWidth="1"/>
    <col min="14601" max="14601" width="32.5" style="160" customWidth="1"/>
    <col min="14602" max="14603" width="17" style="160" customWidth="1"/>
    <col min="14604" max="14604" width="12.125" style="160" customWidth="1"/>
    <col min="14605" max="14605" width="9.375" style="160" customWidth="1"/>
    <col min="14606" max="14607" width="0" style="160" hidden="1" customWidth="1"/>
    <col min="14608" max="14848" width="10.625" style="160"/>
    <col min="14849" max="14849" width="6.25" style="160" customWidth="1"/>
    <col min="14850" max="14850" width="30.5" style="160" customWidth="1"/>
    <col min="14851" max="14851" width="2.625" style="160" customWidth="1"/>
    <col min="14852" max="14852" width="28.875" style="160" customWidth="1"/>
    <col min="14853" max="14854" width="12.875" style="160" customWidth="1"/>
    <col min="14855" max="14855" width="8.625" style="160" bestFit="1" customWidth="1"/>
    <col min="14856" max="14856" width="12.875" style="160" customWidth="1"/>
    <col min="14857" max="14857" width="32.5" style="160" customWidth="1"/>
    <col min="14858" max="14859" width="17" style="160" customWidth="1"/>
    <col min="14860" max="14860" width="12.125" style="160" customWidth="1"/>
    <col min="14861" max="14861" width="9.375" style="160" customWidth="1"/>
    <col min="14862" max="14863" width="0" style="160" hidden="1" customWidth="1"/>
    <col min="14864" max="15104" width="10.625" style="160"/>
    <col min="15105" max="15105" width="6.25" style="160" customWidth="1"/>
    <col min="15106" max="15106" width="30.5" style="160" customWidth="1"/>
    <col min="15107" max="15107" width="2.625" style="160" customWidth="1"/>
    <col min="15108" max="15108" width="28.875" style="160" customWidth="1"/>
    <col min="15109" max="15110" width="12.875" style="160" customWidth="1"/>
    <col min="15111" max="15111" width="8.625" style="160" bestFit="1" customWidth="1"/>
    <col min="15112" max="15112" width="12.875" style="160" customWidth="1"/>
    <col min="15113" max="15113" width="32.5" style="160" customWidth="1"/>
    <col min="15114" max="15115" width="17" style="160" customWidth="1"/>
    <col min="15116" max="15116" width="12.125" style="160" customWidth="1"/>
    <col min="15117" max="15117" width="9.375" style="160" customWidth="1"/>
    <col min="15118" max="15119" width="0" style="160" hidden="1" customWidth="1"/>
    <col min="15120" max="15360" width="10.625" style="160"/>
    <col min="15361" max="15361" width="6.25" style="160" customWidth="1"/>
    <col min="15362" max="15362" width="30.5" style="160" customWidth="1"/>
    <col min="15363" max="15363" width="2.625" style="160" customWidth="1"/>
    <col min="15364" max="15364" width="28.875" style="160" customWidth="1"/>
    <col min="15365" max="15366" width="12.875" style="160" customWidth="1"/>
    <col min="15367" max="15367" width="8.625" style="160" bestFit="1" customWidth="1"/>
    <col min="15368" max="15368" width="12.875" style="160" customWidth="1"/>
    <col min="15369" max="15369" width="32.5" style="160" customWidth="1"/>
    <col min="15370" max="15371" width="17" style="160" customWidth="1"/>
    <col min="15372" max="15372" width="12.125" style="160" customWidth="1"/>
    <col min="15373" max="15373" width="9.375" style="160" customWidth="1"/>
    <col min="15374" max="15375" width="0" style="160" hidden="1" customWidth="1"/>
    <col min="15376" max="15616" width="10.625" style="160"/>
    <col min="15617" max="15617" width="6.25" style="160" customWidth="1"/>
    <col min="15618" max="15618" width="30.5" style="160" customWidth="1"/>
    <col min="15619" max="15619" width="2.625" style="160" customWidth="1"/>
    <col min="15620" max="15620" width="28.875" style="160" customWidth="1"/>
    <col min="15621" max="15622" width="12.875" style="160" customWidth="1"/>
    <col min="15623" max="15623" width="8.625" style="160" bestFit="1" customWidth="1"/>
    <col min="15624" max="15624" width="12.875" style="160" customWidth="1"/>
    <col min="15625" max="15625" width="32.5" style="160" customWidth="1"/>
    <col min="15626" max="15627" width="17" style="160" customWidth="1"/>
    <col min="15628" max="15628" width="12.125" style="160" customWidth="1"/>
    <col min="15629" max="15629" width="9.375" style="160" customWidth="1"/>
    <col min="15630" max="15631" width="0" style="160" hidden="1" customWidth="1"/>
    <col min="15632" max="15872" width="10.625" style="160"/>
    <col min="15873" max="15873" width="6.25" style="160" customWidth="1"/>
    <col min="15874" max="15874" width="30.5" style="160" customWidth="1"/>
    <col min="15875" max="15875" width="2.625" style="160" customWidth="1"/>
    <col min="15876" max="15876" width="28.875" style="160" customWidth="1"/>
    <col min="15877" max="15878" width="12.875" style="160" customWidth="1"/>
    <col min="15879" max="15879" width="8.625" style="160" bestFit="1" customWidth="1"/>
    <col min="15880" max="15880" width="12.875" style="160" customWidth="1"/>
    <col min="15881" max="15881" width="32.5" style="160" customWidth="1"/>
    <col min="15882" max="15883" width="17" style="160" customWidth="1"/>
    <col min="15884" max="15884" width="12.125" style="160" customWidth="1"/>
    <col min="15885" max="15885" width="9.375" style="160" customWidth="1"/>
    <col min="15886" max="15887" width="0" style="160" hidden="1" customWidth="1"/>
    <col min="15888" max="16128" width="10.625" style="160"/>
    <col min="16129" max="16129" width="6.25" style="160" customWidth="1"/>
    <col min="16130" max="16130" width="30.5" style="160" customWidth="1"/>
    <col min="16131" max="16131" width="2.625" style="160" customWidth="1"/>
    <col min="16132" max="16132" width="28.875" style="160" customWidth="1"/>
    <col min="16133" max="16134" width="12.875" style="160" customWidth="1"/>
    <col min="16135" max="16135" width="8.625" style="160" bestFit="1" customWidth="1"/>
    <col min="16136" max="16136" width="12.875" style="160" customWidth="1"/>
    <col min="16137" max="16137" width="32.5" style="160" customWidth="1"/>
    <col min="16138" max="16139" width="17" style="160" customWidth="1"/>
    <col min="16140" max="16140" width="12.125" style="160" customWidth="1"/>
    <col min="16141" max="16141" width="9.375" style="160" customWidth="1"/>
    <col min="16142" max="16143" width="0" style="160" hidden="1" customWidth="1"/>
    <col min="16144" max="16384" width="10.625" style="160"/>
  </cols>
  <sheetData>
    <row r="1" spans="1:38" s="91" customFormat="1" ht="56.25" customHeight="1" x14ac:dyDescent="0.15">
      <c r="A1" s="393" t="s">
        <v>147</v>
      </c>
      <c r="B1" s="393"/>
      <c r="C1" s="393"/>
      <c r="D1" s="393"/>
      <c r="E1" s="393"/>
      <c r="F1" s="393"/>
      <c r="G1" s="393"/>
      <c r="H1" s="393"/>
      <c r="I1" s="393"/>
      <c r="J1" s="393"/>
      <c r="K1" s="393"/>
      <c r="L1" s="393"/>
      <c r="M1" s="393"/>
    </row>
    <row r="2" spans="1:38" s="91" customFormat="1" ht="25.5" customHeight="1" x14ac:dyDescent="0.15">
      <c r="A2" s="92"/>
      <c r="B2" s="92"/>
      <c r="C2" s="92"/>
      <c r="D2" s="92"/>
      <c r="E2" s="92"/>
      <c r="F2" s="92"/>
      <c r="G2" s="92"/>
      <c r="H2" s="92"/>
      <c r="I2" s="92"/>
      <c r="J2" s="92"/>
      <c r="K2" s="92"/>
      <c r="L2" s="394" t="s">
        <v>3069</v>
      </c>
      <c r="M2" s="394"/>
    </row>
    <row r="3" spans="1:38" s="94" customFormat="1" ht="20.100000000000001" customHeight="1" x14ac:dyDescent="0.15">
      <c r="A3" s="395" t="s">
        <v>135</v>
      </c>
      <c r="B3" s="398" t="s">
        <v>134</v>
      </c>
      <c r="C3" s="401" t="s">
        <v>96</v>
      </c>
      <c r="D3" s="402"/>
      <c r="E3" s="403" t="s">
        <v>148</v>
      </c>
      <c r="F3" s="406" t="s">
        <v>149</v>
      </c>
      <c r="G3" s="409" t="s">
        <v>810</v>
      </c>
      <c r="H3" s="403" t="s">
        <v>85</v>
      </c>
      <c r="I3" s="411" t="s">
        <v>86</v>
      </c>
      <c r="J3" s="409" t="s">
        <v>87</v>
      </c>
      <c r="K3" s="409" t="s">
        <v>88</v>
      </c>
      <c r="L3" s="409" t="s">
        <v>1385</v>
      </c>
      <c r="M3" s="403" t="s">
        <v>150</v>
      </c>
      <c r="N3" s="93"/>
      <c r="O3" s="415" t="s">
        <v>1241</v>
      </c>
      <c r="P3" s="93"/>
      <c r="Q3" s="93"/>
      <c r="R3" s="93"/>
      <c r="S3" s="93"/>
      <c r="T3" s="93"/>
      <c r="U3" s="93"/>
      <c r="V3" s="93"/>
      <c r="W3" s="93"/>
      <c r="X3" s="93"/>
      <c r="Y3" s="93"/>
      <c r="Z3" s="93"/>
      <c r="AA3" s="93"/>
      <c r="AB3" s="93"/>
      <c r="AC3" s="93"/>
      <c r="AD3" s="93"/>
      <c r="AE3" s="93"/>
      <c r="AF3" s="93"/>
      <c r="AG3" s="93"/>
      <c r="AH3" s="93"/>
      <c r="AI3" s="93"/>
      <c r="AJ3" s="93"/>
      <c r="AK3" s="93"/>
      <c r="AL3" s="93"/>
    </row>
    <row r="4" spans="1:38" s="94" customFormat="1" ht="20.100000000000001" customHeight="1" x14ac:dyDescent="0.15">
      <c r="A4" s="396"/>
      <c r="B4" s="399"/>
      <c r="C4" s="95" t="s">
        <v>83</v>
      </c>
      <c r="D4" s="391" t="s">
        <v>84</v>
      </c>
      <c r="E4" s="404"/>
      <c r="F4" s="407"/>
      <c r="G4" s="410"/>
      <c r="H4" s="404"/>
      <c r="I4" s="412"/>
      <c r="J4" s="410"/>
      <c r="K4" s="410"/>
      <c r="L4" s="410"/>
      <c r="M4" s="404"/>
      <c r="N4" s="93"/>
      <c r="O4" s="416"/>
      <c r="P4" s="93"/>
      <c r="Q4" s="93"/>
      <c r="R4" s="93"/>
      <c r="S4" s="93"/>
      <c r="T4" s="93"/>
      <c r="U4" s="93"/>
      <c r="V4" s="93"/>
      <c r="W4" s="93"/>
      <c r="X4" s="93"/>
      <c r="Y4" s="93"/>
      <c r="Z4" s="93"/>
      <c r="AA4" s="93"/>
      <c r="AB4" s="93"/>
      <c r="AC4" s="93"/>
      <c r="AD4" s="93"/>
      <c r="AE4" s="93"/>
      <c r="AF4" s="93"/>
      <c r="AG4" s="93"/>
      <c r="AH4" s="93"/>
      <c r="AI4" s="93"/>
      <c r="AJ4" s="93"/>
      <c r="AK4" s="93"/>
      <c r="AL4" s="93"/>
    </row>
    <row r="5" spans="1:38" s="94" customFormat="1" ht="20.100000000000001" customHeight="1" x14ac:dyDescent="0.15">
      <c r="A5" s="397"/>
      <c r="B5" s="400"/>
      <c r="C5" s="96" t="s">
        <v>89</v>
      </c>
      <c r="D5" s="392"/>
      <c r="E5" s="405"/>
      <c r="F5" s="408"/>
      <c r="G5" s="97" t="s">
        <v>98</v>
      </c>
      <c r="H5" s="405"/>
      <c r="I5" s="413"/>
      <c r="J5" s="414"/>
      <c r="K5" s="414"/>
      <c r="L5" s="414"/>
      <c r="M5" s="405"/>
      <c r="N5" s="93"/>
      <c r="O5" s="417"/>
      <c r="P5" s="93"/>
      <c r="Q5" s="93"/>
      <c r="R5" s="93"/>
      <c r="S5" s="93"/>
      <c r="T5" s="93"/>
      <c r="U5" s="93"/>
      <c r="V5" s="93"/>
      <c r="W5" s="93"/>
      <c r="X5" s="93"/>
      <c r="Y5" s="93"/>
      <c r="Z5" s="93"/>
      <c r="AA5" s="93"/>
      <c r="AB5" s="93"/>
      <c r="AC5" s="93"/>
      <c r="AD5" s="93"/>
      <c r="AE5" s="93"/>
      <c r="AF5" s="93"/>
      <c r="AG5" s="93"/>
      <c r="AH5" s="93"/>
      <c r="AI5" s="93"/>
      <c r="AJ5" s="93"/>
      <c r="AK5" s="93"/>
      <c r="AL5" s="93"/>
    </row>
    <row r="6" spans="1:38" s="241" customFormat="1" ht="39.950000000000003" customHeight="1" x14ac:dyDescent="0.15">
      <c r="A6" s="281" t="s">
        <v>136</v>
      </c>
      <c r="B6" s="98" t="s">
        <v>151</v>
      </c>
      <c r="C6" s="99" t="s">
        <v>152</v>
      </c>
      <c r="D6" s="345" t="s">
        <v>811</v>
      </c>
      <c r="E6" s="189">
        <v>37734</v>
      </c>
      <c r="F6" s="190">
        <v>37922</v>
      </c>
      <c r="G6" s="100">
        <v>46</v>
      </c>
      <c r="H6" s="100" t="s">
        <v>812</v>
      </c>
      <c r="I6" s="101" t="s">
        <v>417</v>
      </c>
      <c r="J6" s="102" t="s">
        <v>813</v>
      </c>
      <c r="K6" s="102" t="s">
        <v>814</v>
      </c>
      <c r="L6" s="102" t="s">
        <v>153</v>
      </c>
      <c r="M6" s="103" t="s">
        <v>154</v>
      </c>
      <c r="N6" s="39"/>
      <c r="O6" s="328" t="s">
        <v>1242</v>
      </c>
      <c r="P6" s="39"/>
      <c r="Q6" s="39"/>
      <c r="R6" s="39"/>
      <c r="S6" s="39"/>
      <c r="T6" s="39"/>
      <c r="U6" s="39"/>
      <c r="V6" s="39"/>
      <c r="W6" s="39"/>
      <c r="X6" s="39"/>
      <c r="Y6" s="39"/>
      <c r="Z6" s="39"/>
      <c r="AA6" s="39"/>
      <c r="AB6" s="39"/>
      <c r="AC6" s="39"/>
      <c r="AD6" s="39"/>
      <c r="AE6" s="39"/>
      <c r="AF6" s="39"/>
      <c r="AG6" s="39"/>
      <c r="AH6" s="39"/>
      <c r="AI6" s="39"/>
    </row>
    <row r="7" spans="1:38" s="241" customFormat="1" ht="39.950000000000003" customHeight="1" x14ac:dyDescent="0.15">
      <c r="A7" s="281" t="s">
        <v>136</v>
      </c>
      <c r="B7" s="98" t="s">
        <v>155</v>
      </c>
      <c r="C7" s="99" t="s">
        <v>156</v>
      </c>
      <c r="D7" s="345" t="s">
        <v>157</v>
      </c>
      <c r="E7" s="189">
        <v>40779</v>
      </c>
      <c r="F7" s="190">
        <v>40781</v>
      </c>
      <c r="G7" s="100">
        <v>6</v>
      </c>
      <c r="H7" s="100" t="s">
        <v>812</v>
      </c>
      <c r="I7" s="101" t="s">
        <v>418</v>
      </c>
      <c r="J7" s="102" t="s">
        <v>815</v>
      </c>
      <c r="K7" s="102" t="s">
        <v>158</v>
      </c>
      <c r="L7" s="102" t="s">
        <v>159</v>
      </c>
      <c r="M7" s="103" t="s">
        <v>160</v>
      </c>
      <c r="N7" s="39"/>
      <c r="O7" s="328" t="s">
        <v>1243</v>
      </c>
      <c r="P7" s="39"/>
      <c r="Q7" s="39"/>
      <c r="R7" s="39"/>
      <c r="S7" s="39"/>
      <c r="T7" s="39"/>
      <c r="U7" s="39"/>
      <c r="V7" s="39"/>
      <c r="W7" s="39"/>
      <c r="X7" s="39"/>
      <c r="Y7" s="39"/>
      <c r="Z7" s="39"/>
      <c r="AA7" s="39"/>
      <c r="AB7" s="39"/>
      <c r="AC7" s="39"/>
      <c r="AD7" s="39"/>
      <c r="AE7" s="39"/>
      <c r="AF7" s="39"/>
      <c r="AG7" s="39"/>
      <c r="AH7" s="39"/>
      <c r="AI7" s="39"/>
    </row>
    <row r="8" spans="1:38" s="241" customFormat="1" ht="39.950000000000003" customHeight="1" x14ac:dyDescent="0.15">
      <c r="A8" s="282" t="s">
        <v>136</v>
      </c>
      <c r="B8" s="161" t="s">
        <v>419</v>
      </c>
      <c r="C8" s="99" t="s">
        <v>161</v>
      </c>
      <c r="D8" s="346" t="s">
        <v>162</v>
      </c>
      <c r="E8" s="189">
        <v>40905</v>
      </c>
      <c r="F8" s="190">
        <v>40913</v>
      </c>
      <c r="G8" s="82">
        <v>11</v>
      </c>
      <c r="H8" s="82" t="s">
        <v>816</v>
      </c>
      <c r="I8" s="104" t="s">
        <v>420</v>
      </c>
      <c r="J8" s="82" t="s">
        <v>817</v>
      </c>
      <c r="K8" s="82" t="s">
        <v>818</v>
      </c>
      <c r="L8" s="82" t="s">
        <v>153</v>
      </c>
      <c r="M8" s="105" t="s">
        <v>160</v>
      </c>
      <c r="N8" s="39"/>
      <c r="O8" s="328" t="s">
        <v>1244</v>
      </c>
      <c r="P8" s="39"/>
      <c r="Q8" s="39"/>
      <c r="R8" s="39"/>
      <c r="S8" s="39"/>
      <c r="T8" s="39"/>
      <c r="U8" s="39"/>
      <c r="V8" s="39"/>
      <c r="W8" s="39"/>
      <c r="X8" s="39"/>
      <c r="Y8" s="39"/>
      <c r="Z8" s="39"/>
      <c r="AA8" s="39"/>
      <c r="AB8" s="39"/>
      <c r="AC8" s="39"/>
      <c r="AD8" s="39"/>
      <c r="AE8" s="39"/>
      <c r="AF8" s="39"/>
      <c r="AG8" s="39"/>
      <c r="AH8" s="39"/>
      <c r="AI8" s="39"/>
    </row>
    <row r="9" spans="1:38" s="241" customFormat="1" ht="39.950000000000003" customHeight="1" x14ac:dyDescent="0.15">
      <c r="A9" s="281" t="s">
        <v>136</v>
      </c>
      <c r="B9" s="98" t="s">
        <v>163</v>
      </c>
      <c r="C9" s="106" t="s">
        <v>164</v>
      </c>
      <c r="D9" s="346" t="s">
        <v>165</v>
      </c>
      <c r="E9" s="189">
        <v>41367</v>
      </c>
      <c r="F9" s="190">
        <v>41369</v>
      </c>
      <c r="G9" s="82">
        <v>10</v>
      </c>
      <c r="H9" s="82" t="s">
        <v>819</v>
      </c>
      <c r="I9" s="107" t="s">
        <v>421</v>
      </c>
      <c r="J9" s="82" t="s">
        <v>820</v>
      </c>
      <c r="K9" s="82" t="s">
        <v>821</v>
      </c>
      <c r="L9" s="90" t="s">
        <v>153</v>
      </c>
      <c r="M9" s="105" t="s">
        <v>160</v>
      </c>
      <c r="N9" s="39"/>
      <c r="O9" s="328" t="s">
        <v>1245</v>
      </c>
      <c r="P9" s="39"/>
      <c r="Q9" s="39"/>
      <c r="R9" s="39"/>
      <c r="S9" s="39"/>
      <c r="T9" s="39"/>
      <c r="U9" s="39"/>
      <c r="V9" s="39"/>
      <c r="W9" s="39"/>
      <c r="X9" s="39"/>
      <c r="Y9" s="39"/>
      <c r="Z9" s="39"/>
      <c r="AA9" s="39"/>
      <c r="AB9" s="39"/>
      <c r="AC9" s="39"/>
      <c r="AD9" s="39"/>
      <c r="AE9" s="39"/>
      <c r="AF9" s="39"/>
      <c r="AG9" s="39"/>
      <c r="AH9" s="39"/>
      <c r="AI9" s="39"/>
    </row>
    <row r="10" spans="1:38" s="241" customFormat="1" ht="39.950000000000003" customHeight="1" x14ac:dyDescent="0.15">
      <c r="A10" s="282" t="s">
        <v>136</v>
      </c>
      <c r="B10" s="98" t="s">
        <v>166</v>
      </c>
      <c r="C10" s="106" t="s">
        <v>138</v>
      </c>
      <c r="D10" s="347" t="s">
        <v>167</v>
      </c>
      <c r="E10" s="189">
        <v>41781</v>
      </c>
      <c r="F10" s="190">
        <v>41731</v>
      </c>
      <c r="G10" s="82">
        <v>38</v>
      </c>
      <c r="H10" s="82" t="s">
        <v>822</v>
      </c>
      <c r="I10" s="104" t="s">
        <v>422</v>
      </c>
      <c r="J10" s="88" t="s">
        <v>823</v>
      </c>
      <c r="K10" s="82" t="s">
        <v>824</v>
      </c>
      <c r="L10" s="89" t="s">
        <v>153</v>
      </c>
      <c r="M10" s="105" t="s">
        <v>168</v>
      </c>
      <c r="N10" s="39"/>
      <c r="O10" s="328" t="s">
        <v>1246</v>
      </c>
      <c r="P10" s="39"/>
      <c r="Q10" s="39"/>
      <c r="R10" s="39"/>
      <c r="S10" s="39"/>
      <c r="T10" s="39"/>
      <c r="U10" s="39"/>
      <c r="V10" s="39"/>
      <c r="W10" s="39"/>
      <c r="X10" s="39"/>
      <c r="Y10" s="39"/>
      <c r="Z10" s="39"/>
      <c r="AA10" s="39"/>
      <c r="AB10" s="39"/>
      <c r="AC10" s="39"/>
      <c r="AD10" s="39"/>
      <c r="AE10" s="39"/>
      <c r="AF10" s="39"/>
      <c r="AG10" s="39"/>
      <c r="AH10" s="39"/>
      <c r="AI10" s="39"/>
    </row>
    <row r="11" spans="1:38" s="241" customFormat="1" ht="39.950000000000003" customHeight="1" x14ac:dyDescent="0.15">
      <c r="A11" s="282" t="s">
        <v>136</v>
      </c>
      <c r="B11" s="98" t="s">
        <v>169</v>
      </c>
      <c r="C11" s="106" t="s">
        <v>170</v>
      </c>
      <c r="D11" s="346" t="s">
        <v>171</v>
      </c>
      <c r="E11" s="189">
        <v>41785</v>
      </c>
      <c r="F11" s="190">
        <v>41792</v>
      </c>
      <c r="G11" s="82">
        <v>8</v>
      </c>
      <c r="H11" s="82" t="s">
        <v>825</v>
      </c>
      <c r="I11" s="107" t="s">
        <v>423</v>
      </c>
      <c r="J11" s="89" t="s">
        <v>826</v>
      </c>
      <c r="K11" s="82" t="s">
        <v>827</v>
      </c>
      <c r="L11" s="89" t="s">
        <v>153</v>
      </c>
      <c r="M11" s="105" t="s">
        <v>168</v>
      </c>
      <c r="N11" s="39"/>
      <c r="O11" s="328" t="s">
        <v>1247</v>
      </c>
      <c r="P11" s="39"/>
      <c r="Q11" s="39"/>
      <c r="R11" s="39"/>
      <c r="S11" s="39"/>
      <c r="T11" s="39"/>
      <c r="U11" s="39"/>
      <c r="V11" s="39"/>
      <c r="W11" s="39"/>
      <c r="X11" s="39"/>
      <c r="Y11" s="39"/>
      <c r="Z11" s="39"/>
      <c r="AA11" s="39"/>
      <c r="AB11" s="39"/>
      <c r="AC11" s="39"/>
      <c r="AD11" s="39"/>
      <c r="AE11" s="39"/>
      <c r="AF11" s="39"/>
      <c r="AG11" s="39"/>
      <c r="AH11" s="39"/>
      <c r="AI11" s="39"/>
    </row>
    <row r="12" spans="1:38" s="241" customFormat="1" ht="39.950000000000003" customHeight="1" x14ac:dyDescent="0.15">
      <c r="A12" s="281" t="s">
        <v>136</v>
      </c>
      <c r="B12" s="108" t="s">
        <v>725</v>
      </c>
      <c r="C12" s="109" t="s">
        <v>143</v>
      </c>
      <c r="D12" s="348" t="s">
        <v>828</v>
      </c>
      <c r="E12" s="191">
        <v>38687</v>
      </c>
      <c r="F12" s="189">
        <v>38797</v>
      </c>
      <c r="G12" s="112">
        <v>29</v>
      </c>
      <c r="H12" s="82" t="s">
        <v>829</v>
      </c>
      <c r="I12" s="108" t="s">
        <v>424</v>
      </c>
      <c r="J12" s="82" t="s">
        <v>830</v>
      </c>
      <c r="K12" s="82" t="s">
        <v>831</v>
      </c>
      <c r="L12" s="111" t="s">
        <v>172</v>
      </c>
      <c r="M12" s="105" t="s">
        <v>154</v>
      </c>
      <c r="O12" s="328" t="s">
        <v>1248</v>
      </c>
    </row>
    <row r="13" spans="1:38" s="241" customFormat="1" ht="39.950000000000003" customHeight="1" x14ac:dyDescent="0.15">
      <c r="A13" s="281" t="s">
        <v>136</v>
      </c>
      <c r="B13" s="108" t="s">
        <v>725</v>
      </c>
      <c r="C13" s="109" t="s">
        <v>143</v>
      </c>
      <c r="D13" s="348" t="s">
        <v>828</v>
      </c>
      <c r="E13" s="191">
        <v>38917</v>
      </c>
      <c r="F13" s="189">
        <v>38930</v>
      </c>
      <c r="G13" s="112">
        <v>2</v>
      </c>
      <c r="H13" s="82" t="s">
        <v>829</v>
      </c>
      <c r="I13" s="108" t="s">
        <v>424</v>
      </c>
      <c r="J13" s="82" t="s">
        <v>830</v>
      </c>
      <c r="K13" s="82" t="s">
        <v>831</v>
      </c>
      <c r="L13" s="111" t="s">
        <v>172</v>
      </c>
      <c r="M13" s="112" t="s">
        <v>160</v>
      </c>
      <c r="O13" s="328" t="s">
        <v>1249</v>
      </c>
    </row>
    <row r="14" spans="1:38" s="241" customFormat="1" ht="39.950000000000003" customHeight="1" x14ac:dyDescent="0.15">
      <c r="A14" s="281" t="s">
        <v>136</v>
      </c>
      <c r="B14" s="108" t="s">
        <v>173</v>
      </c>
      <c r="C14" s="113" t="s">
        <v>138</v>
      </c>
      <c r="D14" s="348" t="s">
        <v>832</v>
      </c>
      <c r="E14" s="191">
        <v>40253</v>
      </c>
      <c r="F14" s="189">
        <v>40284</v>
      </c>
      <c r="G14" s="112">
        <v>42</v>
      </c>
      <c r="H14" s="114" t="s">
        <v>833</v>
      </c>
      <c r="I14" s="108" t="s">
        <v>425</v>
      </c>
      <c r="J14" s="112" t="s">
        <v>834</v>
      </c>
      <c r="K14" s="112" t="s">
        <v>835</v>
      </c>
      <c r="L14" s="112" t="s">
        <v>174</v>
      </c>
      <c r="M14" s="112" t="s">
        <v>154</v>
      </c>
      <c r="O14" s="328" t="s">
        <v>1239</v>
      </c>
    </row>
    <row r="15" spans="1:38" s="241" customFormat="1" ht="39.950000000000003" customHeight="1" x14ac:dyDescent="0.15">
      <c r="A15" s="281" t="s">
        <v>136</v>
      </c>
      <c r="B15" s="115" t="s">
        <v>175</v>
      </c>
      <c r="C15" s="109" t="s">
        <v>138</v>
      </c>
      <c r="D15" s="348" t="s">
        <v>176</v>
      </c>
      <c r="E15" s="191">
        <v>40998</v>
      </c>
      <c r="F15" s="189">
        <v>41000</v>
      </c>
      <c r="G15" s="112">
        <v>58</v>
      </c>
      <c r="H15" s="114" t="s">
        <v>836</v>
      </c>
      <c r="I15" s="108" t="s">
        <v>426</v>
      </c>
      <c r="J15" s="82" t="s">
        <v>837</v>
      </c>
      <c r="K15" s="82" t="s">
        <v>3070</v>
      </c>
      <c r="L15" s="112" t="s">
        <v>174</v>
      </c>
      <c r="M15" s="112" t="s">
        <v>160</v>
      </c>
      <c r="O15" s="328" t="s">
        <v>1250</v>
      </c>
    </row>
    <row r="16" spans="1:38" s="241" customFormat="1" ht="39.950000000000003" customHeight="1" x14ac:dyDescent="0.15">
      <c r="A16" s="281" t="s">
        <v>136</v>
      </c>
      <c r="B16" s="115" t="s">
        <v>177</v>
      </c>
      <c r="C16" s="109" t="s">
        <v>138</v>
      </c>
      <c r="D16" s="348" t="s">
        <v>838</v>
      </c>
      <c r="E16" s="191">
        <v>42366</v>
      </c>
      <c r="F16" s="189">
        <v>42401</v>
      </c>
      <c r="G16" s="112">
        <v>36</v>
      </c>
      <c r="H16" s="114" t="s">
        <v>839</v>
      </c>
      <c r="I16" s="108" t="s">
        <v>427</v>
      </c>
      <c r="J16" s="82" t="s">
        <v>840</v>
      </c>
      <c r="K16" s="82" t="s">
        <v>841</v>
      </c>
      <c r="L16" s="112" t="s">
        <v>174</v>
      </c>
      <c r="M16" s="112" t="s">
        <v>154</v>
      </c>
      <c r="O16" s="328" t="s">
        <v>1251</v>
      </c>
    </row>
    <row r="17" spans="1:15" s="241" customFormat="1" ht="39.950000000000003" customHeight="1" x14ac:dyDescent="0.15">
      <c r="A17" s="281" t="s">
        <v>178</v>
      </c>
      <c r="B17" s="115" t="s">
        <v>179</v>
      </c>
      <c r="C17" s="109" t="s">
        <v>145</v>
      </c>
      <c r="D17" s="348" t="s">
        <v>180</v>
      </c>
      <c r="E17" s="191">
        <v>43048</v>
      </c>
      <c r="F17" s="189">
        <v>42979</v>
      </c>
      <c r="G17" s="112">
        <v>31</v>
      </c>
      <c r="H17" s="114" t="s">
        <v>181</v>
      </c>
      <c r="I17" s="108" t="s">
        <v>842</v>
      </c>
      <c r="J17" s="82" t="s">
        <v>182</v>
      </c>
      <c r="K17" s="82" t="s">
        <v>182</v>
      </c>
      <c r="L17" s="112" t="s">
        <v>137</v>
      </c>
      <c r="M17" s="112" t="s">
        <v>183</v>
      </c>
      <c r="N17" s="329"/>
      <c r="O17" s="86" t="s">
        <v>1252</v>
      </c>
    </row>
    <row r="18" spans="1:15" s="241" customFormat="1" ht="39.950000000000003" customHeight="1" x14ac:dyDescent="0.15">
      <c r="A18" s="281" t="s">
        <v>136</v>
      </c>
      <c r="B18" s="115" t="s">
        <v>184</v>
      </c>
      <c r="C18" s="109" t="s">
        <v>138</v>
      </c>
      <c r="D18" s="348" t="s">
        <v>843</v>
      </c>
      <c r="E18" s="191">
        <v>42454</v>
      </c>
      <c r="F18" s="189">
        <v>42461</v>
      </c>
      <c r="G18" s="112">
        <v>30</v>
      </c>
      <c r="H18" s="114" t="s">
        <v>737</v>
      </c>
      <c r="I18" s="108" t="s">
        <v>428</v>
      </c>
      <c r="J18" s="82" t="s">
        <v>844</v>
      </c>
      <c r="K18" s="82" t="s">
        <v>845</v>
      </c>
      <c r="L18" s="112" t="s">
        <v>185</v>
      </c>
      <c r="M18" s="112" t="s">
        <v>160</v>
      </c>
      <c r="N18" s="330" t="s">
        <v>1253</v>
      </c>
      <c r="O18" s="86" t="s">
        <v>1254</v>
      </c>
    </row>
    <row r="19" spans="1:15" s="241" customFormat="1" ht="39.950000000000003" customHeight="1" x14ac:dyDescent="0.15">
      <c r="A19" s="281" t="s">
        <v>136</v>
      </c>
      <c r="B19" s="115" t="s">
        <v>186</v>
      </c>
      <c r="C19" s="109" t="s">
        <v>138</v>
      </c>
      <c r="D19" s="348" t="s">
        <v>846</v>
      </c>
      <c r="E19" s="191">
        <v>43160</v>
      </c>
      <c r="F19" s="189">
        <v>43160</v>
      </c>
      <c r="G19" s="112">
        <v>17</v>
      </c>
      <c r="H19" s="114" t="s">
        <v>847</v>
      </c>
      <c r="I19" s="108" t="s">
        <v>429</v>
      </c>
      <c r="J19" s="82" t="s">
        <v>848</v>
      </c>
      <c r="K19" s="82" t="s">
        <v>849</v>
      </c>
      <c r="L19" s="112" t="s">
        <v>850</v>
      </c>
      <c r="M19" s="112" t="s">
        <v>160</v>
      </c>
      <c r="N19" s="329"/>
      <c r="O19" s="86" t="s">
        <v>1255</v>
      </c>
    </row>
    <row r="20" spans="1:15" s="241" customFormat="1" ht="39.950000000000003" customHeight="1" x14ac:dyDescent="0.15">
      <c r="A20" s="281" t="s">
        <v>136</v>
      </c>
      <c r="B20" s="115" t="s">
        <v>187</v>
      </c>
      <c r="C20" s="109" t="s">
        <v>188</v>
      </c>
      <c r="D20" s="348" t="s">
        <v>189</v>
      </c>
      <c r="E20" s="191">
        <v>40606</v>
      </c>
      <c r="F20" s="189">
        <v>40624</v>
      </c>
      <c r="G20" s="112">
        <v>40</v>
      </c>
      <c r="H20" s="114" t="s">
        <v>190</v>
      </c>
      <c r="I20" s="87" t="s">
        <v>430</v>
      </c>
      <c r="J20" s="116" t="s">
        <v>851</v>
      </c>
      <c r="K20" s="116" t="s">
        <v>852</v>
      </c>
      <c r="L20" s="112" t="s">
        <v>191</v>
      </c>
      <c r="M20" s="112" t="s">
        <v>154</v>
      </c>
      <c r="O20" s="328" t="s">
        <v>1256</v>
      </c>
    </row>
    <row r="21" spans="1:15" s="241" customFormat="1" ht="39.950000000000003" customHeight="1" x14ac:dyDescent="0.15">
      <c r="A21" s="281" t="s">
        <v>136</v>
      </c>
      <c r="B21" s="115" t="s">
        <v>192</v>
      </c>
      <c r="C21" s="109" t="s">
        <v>138</v>
      </c>
      <c r="D21" s="348" t="s">
        <v>176</v>
      </c>
      <c r="E21" s="191">
        <v>40801</v>
      </c>
      <c r="F21" s="189">
        <v>40817</v>
      </c>
      <c r="G21" s="112">
        <v>37</v>
      </c>
      <c r="H21" s="114" t="s">
        <v>853</v>
      </c>
      <c r="I21" s="87" t="s">
        <v>431</v>
      </c>
      <c r="J21" s="116" t="s">
        <v>854</v>
      </c>
      <c r="K21" s="116" t="s">
        <v>855</v>
      </c>
      <c r="L21" s="112" t="s">
        <v>191</v>
      </c>
      <c r="M21" s="112" t="s">
        <v>160</v>
      </c>
      <c r="O21" s="328" t="s">
        <v>1257</v>
      </c>
    </row>
    <row r="22" spans="1:15" s="241" customFormat="1" ht="39.950000000000003" customHeight="1" x14ac:dyDescent="0.15">
      <c r="A22" s="281" t="s">
        <v>136</v>
      </c>
      <c r="B22" s="115" t="s">
        <v>193</v>
      </c>
      <c r="C22" s="109" t="s">
        <v>138</v>
      </c>
      <c r="D22" s="348" t="s">
        <v>176</v>
      </c>
      <c r="E22" s="191">
        <v>42033</v>
      </c>
      <c r="F22" s="189">
        <v>42064</v>
      </c>
      <c r="G22" s="112">
        <v>37</v>
      </c>
      <c r="H22" s="114" t="s">
        <v>856</v>
      </c>
      <c r="I22" s="87" t="s">
        <v>432</v>
      </c>
      <c r="J22" s="82" t="s">
        <v>857</v>
      </c>
      <c r="K22" s="82" t="s">
        <v>194</v>
      </c>
      <c r="L22" s="112" t="s">
        <v>195</v>
      </c>
      <c r="M22" s="112" t="s">
        <v>160</v>
      </c>
      <c r="N22" s="241" t="s">
        <v>1258</v>
      </c>
      <c r="O22" s="328" t="s">
        <v>1259</v>
      </c>
    </row>
    <row r="23" spans="1:15" s="241" customFormat="1" ht="39.950000000000003" customHeight="1" x14ac:dyDescent="0.15">
      <c r="A23" s="281" t="s">
        <v>136</v>
      </c>
      <c r="B23" s="115" t="s">
        <v>196</v>
      </c>
      <c r="C23" s="109" t="s">
        <v>141</v>
      </c>
      <c r="D23" s="348" t="s">
        <v>858</v>
      </c>
      <c r="E23" s="191">
        <v>42549</v>
      </c>
      <c r="F23" s="189">
        <v>42597</v>
      </c>
      <c r="G23" s="112">
        <v>21</v>
      </c>
      <c r="H23" s="114" t="s">
        <v>190</v>
      </c>
      <c r="I23" s="87" t="s">
        <v>859</v>
      </c>
      <c r="J23" s="82" t="s">
        <v>197</v>
      </c>
      <c r="K23" s="82" t="s">
        <v>198</v>
      </c>
      <c r="L23" s="112" t="s">
        <v>139</v>
      </c>
      <c r="M23" s="112" t="s">
        <v>183</v>
      </c>
      <c r="O23" s="86" t="s">
        <v>1260</v>
      </c>
    </row>
    <row r="24" spans="1:15" s="241" customFormat="1" ht="39.950000000000003" customHeight="1" x14ac:dyDescent="0.15">
      <c r="A24" s="281" t="s">
        <v>1363</v>
      </c>
      <c r="B24" s="115" t="s">
        <v>1364</v>
      </c>
      <c r="C24" s="109" t="s">
        <v>294</v>
      </c>
      <c r="D24" s="348" t="s">
        <v>1365</v>
      </c>
      <c r="E24" s="191">
        <v>45075</v>
      </c>
      <c r="F24" s="189">
        <v>45078</v>
      </c>
      <c r="G24" s="112">
        <v>36</v>
      </c>
      <c r="H24" s="114" t="s">
        <v>1366</v>
      </c>
      <c r="I24" s="87" t="s">
        <v>1367</v>
      </c>
      <c r="J24" s="82" t="s">
        <v>1368</v>
      </c>
      <c r="K24" s="82" t="s">
        <v>1369</v>
      </c>
      <c r="L24" s="112" t="s">
        <v>1370</v>
      </c>
      <c r="M24" s="112" t="s">
        <v>995</v>
      </c>
      <c r="O24" s="86"/>
    </row>
    <row r="25" spans="1:15" s="241" customFormat="1" ht="39.950000000000003" customHeight="1" x14ac:dyDescent="0.15">
      <c r="A25" s="281" t="s">
        <v>1363</v>
      </c>
      <c r="B25" s="115" t="s">
        <v>1376</v>
      </c>
      <c r="C25" s="109" t="s">
        <v>143</v>
      </c>
      <c r="D25" s="348" t="s">
        <v>944</v>
      </c>
      <c r="E25" s="191">
        <v>45212</v>
      </c>
      <c r="F25" s="189">
        <v>45212</v>
      </c>
      <c r="G25" s="112">
        <v>20</v>
      </c>
      <c r="H25" s="114" t="s">
        <v>1377</v>
      </c>
      <c r="I25" s="87" t="s">
        <v>1378</v>
      </c>
      <c r="J25" s="82" t="s">
        <v>1379</v>
      </c>
      <c r="K25" s="82"/>
      <c r="L25" s="112" t="s">
        <v>1370</v>
      </c>
      <c r="M25" s="112" t="s">
        <v>168</v>
      </c>
      <c r="O25" s="86"/>
    </row>
    <row r="26" spans="1:15" s="241" customFormat="1" ht="39.950000000000003" customHeight="1" x14ac:dyDescent="0.15">
      <c r="A26" s="281" t="s">
        <v>136</v>
      </c>
      <c r="B26" s="108" t="s">
        <v>433</v>
      </c>
      <c r="C26" s="109" t="s">
        <v>143</v>
      </c>
      <c r="D26" s="348" t="s">
        <v>199</v>
      </c>
      <c r="E26" s="191">
        <v>38657</v>
      </c>
      <c r="F26" s="189">
        <v>38139</v>
      </c>
      <c r="G26" s="112">
        <v>32</v>
      </c>
      <c r="H26" s="114" t="s">
        <v>860</v>
      </c>
      <c r="I26" s="87" t="s">
        <v>434</v>
      </c>
      <c r="J26" s="112" t="s">
        <v>861</v>
      </c>
      <c r="K26" s="112" t="s">
        <v>862</v>
      </c>
      <c r="L26" s="112" t="s">
        <v>200</v>
      </c>
      <c r="M26" s="112" t="s">
        <v>160</v>
      </c>
      <c r="O26" s="328" t="s">
        <v>1261</v>
      </c>
    </row>
    <row r="27" spans="1:15" s="241" customFormat="1" ht="39.950000000000003" customHeight="1" x14ac:dyDescent="0.15">
      <c r="A27" s="281" t="s">
        <v>136</v>
      </c>
      <c r="B27" s="117" t="s">
        <v>201</v>
      </c>
      <c r="C27" s="109" t="s">
        <v>138</v>
      </c>
      <c r="D27" s="348" t="s">
        <v>202</v>
      </c>
      <c r="E27" s="191">
        <v>38470</v>
      </c>
      <c r="F27" s="189">
        <v>38762</v>
      </c>
      <c r="G27" s="112">
        <v>36</v>
      </c>
      <c r="H27" s="114" t="s">
        <v>863</v>
      </c>
      <c r="I27" s="87" t="s">
        <v>203</v>
      </c>
      <c r="J27" s="112" t="s">
        <v>864</v>
      </c>
      <c r="K27" s="112" t="s">
        <v>865</v>
      </c>
      <c r="L27" s="112" t="s">
        <v>204</v>
      </c>
      <c r="M27" s="105" t="s">
        <v>154</v>
      </c>
      <c r="O27" s="328" t="s">
        <v>1240</v>
      </c>
    </row>
    <row r="28" spans="1:15" s="241" customFormat="1" ht="39.950000000000003" customHeight="1" x14ac:dyDescent="0.15">
      <c r="A28" s="264" t="s">
        <v>136</v>
      </c>
      <c r="B28" s="265" t="s">
        <v>690</v>
      </c>
      <c r="C28" s="266" t="s">
        <v>152</v>
      </c>
      <c r="D28" s="349" t="s">
        <v>691</v>
      </c>
      <c r="E28" s="267">
        <v>44256</v>
      </c>
      <c r="F28" s="268">
        <v>44287</v>
      </c>
      <c r="G28" s="269">
        <v>16</v>
      </c>
      <c r="H28" s="270" t="s">
        <v>866</v>
      </c>
      <c r="I28" s="271" t="s">
        <v>867</v>
      </c>
      <c r="J28" s="269" t="s">
        <v>868</v>
      </c>
      <c r="K28" s="269" t="s">
        <v>869</v>
      </c>
      <c r="L28" s="269" t="s">
        <v>207</v>
      </c>
      <c r="M28" s="272" t="s">
        <v>168</v>
      </c>
      <c r="O28" s="328"/>
    </row>
    <row r="29" spans="1:15" s="241" customFormat="1" ht="39.950000000000003" customHeight="1" x14ac:dyDescent="0.15">
      <c r="A29" s="281" t="s">
        <v>136</v>
      </c>
      <c r="B29" s="117" t="s">
        <v>208</v>
      </c>
      <c r="C29" s="109" t="s">
        <v>143</v>
      </c>
      <c r="D29" s="348" t="s">
        <v>209</v>
      </c>
      <c r="E29" s="191">
        <v>43796</v>
      </c>
      <c r="F29" s="189">
        <v>43801</v>
      </c>
      <c r="G29" s="112">
        <v>9</v>
      </c>
      <c r="H29" s="114" t="s">
        <v>870</v>
      </c>
      <c r="I29" s="87" t="s">
        <v>435</v>
      </c>
      <c r="J29" s="112" t="s">
        <v>871</v>
      </c>
      <c r="K29" s="112" t="s">
        <v>872</v>
      </c>
      <c r="L29" s="112" t="s">
        <v>210</v>
      </c>
      <c r="M29" s="105" t="s">
        <v>168</v>
      </c>
      <c r="O29" s="328"/>
    </row>
    <row r="30" spans="1:15" s="241" customFormat="1" ht="24.75" customHeight="1" x14ac:dyDescent="0.15">
      <c r="A30" s="118"/>
      <c r="B30" s="119" t="s">
        <v>211</v>
      </c>
      <c r="C30" s="120"/>
      <c r="D30" s="121">
        <f>SUM(D31:D32)-1</f>
        <v>23</v>
      </c>
      <c r="E30" s="122" t="s">
        <v>266</v>
      </c>
      <c r="F30" s="123"/>
      <c r="G30" s="192">
        <f>SUM(G6:G29)</f>
        <v>648</v>
      </c>
      <c r="H30" s="124"/>
      <c r="I30" s="125"/>
      <c r="J30" s="126"/>
      <c r="K30" s="126"/>
      <c r="L30" s="126"/>
      <c r="M30" s="127"/>
      <c r="O30" s="331"/>
    </row>
    <row r="31" spans="1:15" s="241" customFormat="1" ht="31.5" customHeight="1" x14ac:dyDescent="0.15">
      <c r="A31" s="118"/>
      <c r="B31" s="128" t="s">
        <v>213</v>
      </c>
      <c r="C31" s="129"/>
      <c r="D31" s="130">
        <f>COUNTIF(M6:M29,B31)</f>
        <v>6</v>
      </c>
      <c r="E31" s="131" t="s">
        <v>214</v>
      </c>
      <c r="F31" s="132"/>
      <c r="G31" s="193">
        <f>SUMIF(M6:M29,B31,G6:G29)</f>
        <v>229</v>
      </c>
      <c r="H31" s="133" t="s">
        <v>215</v>
      </c>
      <c r="I31" s="125"/>
      <c r="J31" s="126"/>
      <c r="K31" s="134">
        <f>SUM(D31:D32)</f>
        <v>24</v>
      </c>
      <c r="L31" s="135" t="s">
        <v>873</v>
      </c>
      <c r="M31" s="127"/>
      <c r="O31" s="331"/>
    </row>
    <row r="32" spans="1:15" s="241" customFormat="1" ht="31.5" customHeight="1" x14ac:dyDescent="0.15">
      <c r="A32" s="118"/>
      <c r="B32" s="136" t="s">
        <v>216</v>
      </c>
      <c r="C32" s="137"/>
      <c r="D32" s="138">
        <f>COUNTIF(M6:M29,B32)</f>
        <v>18</v>
      </c>
      <c r="E32" s="139" t="s">
        <v>214</v>
      </c>
      <c r="F32" s="139"/>
      <c r="G32" s="192">
        <f>SUMIF(M6:M29,B32,G6:G29)</f>
        <v>419</v>
      </c>
      <c r="H32" s="124"/>
      <c r="I32" s="125"/>
      <c r="J32" s="126"/>
      <c r="K32" s="126"/>
      <c r="L32" s="126"/>
      <c r="M32" s="127"/>
      <c r="O32" s="331"/>
    </row>
    <row r="33" spans="1:15" s="241" customFormat="1" ht="39.950000000000003" customHeight="1" x14ac:dyDescent="0.15">
      <c r="A33" s="85" t="s">
        <v>140</v>
      </c>
      <c r="B33" s="115" t="s">
        <v>217</v>
      </c>
      <c r="C33" s="109" t="s">
        <v>205</v>
      </c>
      <c r="D33" s="110" t="s">
        <v>874</v>
      </c>
      <c r="E33" s="191">
        <v>38970</v>
      </c>
      <c r="F33" s="191">
        <v>39000</v>
      </c>
      <c r="G33" s="112">
        <v>6</v>
      </c>
      <c r="H33" s="114" t="s">
        <v>875</v>
      </c>
      <c r="I33" s="108" t="s">
        <v>436</v>
      </c>
      <c r="J33" s="112" t="s">
        <v>876</v>
      </c>
      <c r="K33" s="112" t="s">
        <v>877</v>
      </c>
      <c r="L33" s="112" t="s">
        <v>218</v>
      </c>
      <c r="M33" s="105" t="s">
        <v>160</v>
      </c>
      <c r="O33" s="332" t="s">
        <v>1262</v>
      </c>
    </row>
    <row r="34" spans="1:15" s="241" customFormat="1" ht="39.950000000000003" customHeight="1" x14ac:dyDescent="0.15">
      <c r="A34" s="85" t="s">
        <v>140</v>
      </c>
      <c r="B34" s="115" t="s">
        <v>878</v>
      </c>
      <c r="C34" s="109" t="s">
        <v>205</v>
      </c>
      <c r="D34" s="110" t="s">
        <v>879</v>
      </c>
      <c r="E34" s="191">
        <v>39526</v>
      </c>
      <c r="F34" s="191">
        <v>37572</v>
      </c>
      <c r="G34" s="112">
        <v>8</v>
      </c>
      <c r="H34" s="114" t="s">
        <v>875</v>
      </c>
      <c r="I34" s="108" t="s">
        <v>437</v>
      </c>
      <c r="J34" s="112" t="s">
        <v>880</v>
      </c>
      <c r="K34" s="112" t="s">
        <v>881</v>
      </c>
      <c r="L34" s="112" t="s">
        <v>218</v>
      </c>
      <c r="M34" s="105" t="s">
        <v>160</v>
      </c>
      <c r="O34" s="332" t="s">
        <v>1263</v>
      </c>
    </row>
    <row r="35" spans="1:15" s="241" customFormat="1" ht="39.950000000000003" customHeight="1" x14ac:dyDescent="0.15">
      <c r="A35" s="85" t="s">
        <v>140</v>
      </c>
      <c r="B35" s="115" t="s">
        <v>882</v>
      </c>
      <c r="C35" s="109" t="s">
        <v>152</v>
      </c>
      <c r="D35" s="110" t="s">
        <v>219</v>
      </c>
      <c r="E35" s="191">
        <v>42062</v>
      </c>
      <c r="F35" s="191">
        <v>42064</v>
      </c>
      <c r="G35" s="112">
        <v>24</v>
      </c>
      <c r="H35" s="114" t="s">
        <v>883</v>
      </c>
      <c r="I35" s="108" t="s">
        <v>438</v>
      </c>
      <c r="J35" s="112" t="s">
        <v>884</v>
      </c>
      <c r="K35" s="112" t="s">
        <v>158</v>
      </c>
      <c r="L35" s="112" t="s">
        <v>218</v>
      </c>
      <c r="M35" s="105" t="s">
        <v>160</v>
      </c>
      <c r="N35" s="241" t="s">
        <v>1258</v>
      </c>
      <c r="O35" s="332" t="s">
        <v>1264</v>
      </c>
    </row>
    <row r="36" spans="1:15" s="241" customFormat="1" ht="39.950000000000003" customHeight="1" x14ac:dyDescent="0.15">
      <c r="A36" s="85" t="s">
        <v>140</v>
      </c>
      <c r="B36" s="115" t="s">
        <v>885</v>
      </c>
      <c r="C36" s="109" t="s">
        <v>138</v>
      </c>
      <c r="D36" s="110" t="s">
        <v>886</v>
      </c>
      <c r="E36" s="191">
        <v>42629</v>
      </c>
      <c r="F36" s="191">
        <v>42655</v>
      </c>
      <c r="G36" s="112">
        <v>33</v>
      </c>
      <c r="H36" s="114" t="s">
        <v>887</v>
      </c>
      <c r="I36" s="108" t="s">
        <v>439</v>
      </c>
      <c r="J36" s="112" t="s">
        <v>888</v>
      </c>
      <c r="K36" s="112" t="s">
        <v>889</v>
      </c>
      <c r="L36" s="112" t="s">
        <v>218</v>
      </c>
      <c r="M36" s="105" t="s">
        <v>160</v>
      </c>
      <c r="O36" s="332" t="s">
        <v>1265</v>
      </c>
    </row>
    <row r="37" spans="1:15" s="241" customFormat="1" ht="39.950000000000003" customHeight="1" x14ac:dyDescent="0.15">
      <c r="A37" s="85" t="s">
        <v>140</v>
      </c>
      <c r="B37" s="115" t="s">
        <v>220</v>
      </c>
      <c r="C37" s="109" t="s">
        <v>161</v>
      </c>
      <c r="D37" s="110" t="s">
        <v>221</v>
      </c>
      <c r="E37" s="191">
        <v>40351</v>
      </c>
      <c r="F37" s="191">
        <v>40374</v>
      </c>
      <c r="G37" s="112">
        <v>25</v>
      </c>
      <c r="H37" s="114" t="s">
        <v>890</v>
      </c>
      <c r="I37" s="108" t="s">
        <v>440</v>
      </c>
      <c r="J37" s="112" t="s">
        <v>891</v>
      </c>
      <c r="K37" s="112" t="s">
        <v>222</v>
      </c>
      <c r="L37" s="112" t="s">
        <v>218</v>
      </c>
      <c r="M37" s="105" t="s">
        <v>160</v>
      </c>
      <c r="O37" s="332" t="s">
        <v>1266</v>
      </c>
    </row>
    <row r="38" spans="1:15" s="241" customFormat="1" ht="39.950000000000003" customHeight="1" x14ac:dyDescent="0.15">
      <c r="A38" s="85" t="s">
        <v>140</v>
      </c>
      <c r="B38" s="115" t="s">
        <v>892</v>
      </c>
      <c r="C38" s="109" t="s">
        <v>138</v>
      </c>
      <c r="D38" s="348" t="s">
        <v>223</v>
      </c>
      <c r="E38" s="191">
        <v>40497</v>
      </c>
      <c r="F38" s="191">
        <v>40490</v>
      </c>
      <c r="G38" s="112">
        <v>40</v>
      </c>
      <c r="H38" s="114" t="s">
        <v>893</v>
      </c>
      <c r="I38" s="87" t="s">
        <v>224</v>
      </c>
      <c r="J38" s="112" t="s">
        <v>894</v>
      </c>
      <c r="K38" s="112" t="s">
        <v>895</v>
      </c>
      <c r="L38" s="112" t="s">
        <v>218</v>
      </c>
      <c r="M38" s="105" t="s">
        <v>154</v>
      </c>
      <c r="O38" s="332" t="s">
        <v>1267</v>
      </c>
    </row>
    <row r="39" spans="1:15" s="241" customFormat="1" ht="39.950000000000003" customHeight="1" x14ac:dyDescent="0.15">
      <c r="A39" s="85" t="s">
        <v>140</v>
      </c>
      <c r="B39" s="115" t="s">
        <v>225</v>
      </c>
      <c r="C39" s="109" t="s">
        <v>896</v>
      </c>
      <c r="D39" s="348" t="s">
        <v>897</v>
      </c>
      <c r="E39" s="191">
        <v>41009</v>
      </c>
      <c r="F39" s="191">
        <v>41030</v>
      </c>
      <c r="G39" s="112">
        <v>47</v>
      </c>
      <c r="H39" s="114" t="s">
        <v>898</v>
      </c>
      <c r="I39" s="87" t="s">
        <v>226</v>
      </c>
      <c r="J39" s="112" t="s">
        <v>899</v>
      </c>
      <c r="K39" s="112" t="s">
        <v>900</v>
      </c>
      <c r="L39" s="112" t="s">
        <v>218</v>
      </c>
      <c r="M39" s="105" t="s">
        <v>160</v>
      </c>
      <c r="O39" s="332" t="s">
        <v>1268</v>
      </c>
    </row>
    <row r="40" spans="1:15" s="241" customFormat="1" ht="39.950000000000003" customHeight="1" x14ac:dyDescent="0.15">
      <c r="A40" s="85" t="s">
        <v>140</v>
      </c>
      <c r="B40" s="115" t="s">
        <v>901</v>
      </c>
      <c r="C40" s="109" t="s">
        <v>227</v>
      </c>
      <c r="D40" s="348" t="s">
        <v>902</v>
      </c>
      <c r="E40" s="191">
        <v>41012</v>
      </c>
      <c r="F40" s="191">
        <v>41030</v>
      </c>
      <c r="G40" s="112">
        <v>9</v>
      </c>
      <c r="H40" s="114" t="s">
        <v>903</v>
      </c>
      <c r="I40" s="87" t="s">
        <v>904</v>
      </c>
      <c r="J40" s="112" t="s">
        <v>905</v>
      </c>
      <c r="K40" s="112" t="s">
        <v>146</v>
      </c>
      <c r="L40" s="112" t="s">
        <v>218</v>
      </c>
      <c r="M40" s="112" t="s">
        <v>183</v>
      </c>
      <c r="O40" s="332" t="s">
        <v>1269</v>
      </c>
    </row>
    <row r="41" spans="1:15" s="241" customFormat="1" ht="39.950000000000003" customHeight="1" x14ac:dyDescent="0.15">
      <c r="A41" s="85" t="s">
        <v>140</v>
      </c>
      <c r="B41" s="115" t="s">
        <v>228</v>
      </c>
      <c r="C41" s="109" t="s">
        <v>138</v>
      </c>
      <c r="D41" s="348" t="s">
        <v>229</v>
      </c>
      <c r="E41" s="191">
        <v>41073</v>
      </c>
      <c r="F41" s="191">
        <v>41080</v>
      </c>
      <c r="G41" s="112">
        <v>13</v>
      </c>
      <c r="H41" s="114" t="s">
        <v>906</v>
      </c>
      <c r="I41" s="87" t="s">
        <v>907</v>
      </c>
      <c r="J41" s="112" t="s">
        <v>908</v>
      </c>
      <c r="K41" s="112" t="s">
        <v>909</v>
      </c>
      <c r="L41" s="112" t="s">
        <v>218</v>
      </c>
      <c r="M41" s="112" t="s">
        <v>183</v>
      </c>
      <c r="O41" s="332" t="s">
        <v>228</v>
      </c>
    </row>
    <row r="42" spans="1:15" s="241" customFormat="1" ht="39.950000000000003" customHeight="1" x14ac:dyDescent="0.15">
      <c r="A42" s="85" t="s">
        <v>140</v>
      </c>
      <c r="B42" s="115" t="s">
        <v>230</v>
      </c>
      <c r="C42" s="109" t="s">
        <v>138</v>
      </c>
      <c r="D42" s="348" t="s">
        <v>229</v>
      </c>
      <c r="E42" s="191">
        <v>41219</v>
      </c>
      <c r="F42" s="191">
        <v>41244</v>
      </c>
      <c r="G42" s="112">
        <v>15</v>
      </c>
      <c r="H42" s="114" t="s">
        <v>893</v>
      </c>
      <c r="I42" s="87" t="s">
        <v>231</v>
      </c>
      <c r="J42" s="112" t="s">
        <v>910</v>
      </c>
      <c r="K42" s="112" t="s">
        <v>232</v>
      </c>
      <c r="L42" s="112" t="s">
        <v>218</v>
      </c>
      <c r="M42" s="112" t="s">
        <v>183</v>
      </c>
      <c r="O42" s="332" t="s">
        <v>1270</v>
      </c>
    </row>
    <row r="43" spans="1:15" s="241" customFormat="1" ht="39.950000000000003" customHeight="1" x14ac:dyDescent="0.15">
      <c r="A43" s="85" t="s">
        <v>140</v>
      </c>
      <c r="B43" s="115" t="s">
        <v>911</v>
      </c>
      <c r="C43" s="109" t="s">
        <v>145</v>
      </c>
      <c r="D43" s="348" t="s">
        <v>233</v>
      </c>
      <c r="E43" s="191">
        <v>41283</v>
      </c>
      <c r="F43" s="191">
        <v>41295</v>
      </c>
      <c r="G43" s="112">
        <v>40</v>
      </c>
      <c r="H43" s="114" t="s">
        <v>234</v>
      </c>
      <c r="I43" s="87" t="s">
        <v>912</v>
      </c>
      <c r="J43" s="112" t="s">
        <v>235</v>
      </c>
      <c r="K43" s="112" t="s">
        <v>236</v>
      </c>
      <c r="L43" s="112" t="s">
        <v>218</v>
      </c>
      <c r="M43" s="112" t="s">
        <v>183</v>
      </c>
      <c r="O43" s="332" t="s">
        <v>1271</v>
      </c>
    </row>
    <row r="44" spans="1:15" s="241" customFormat="1" ht="39.950000000000003" customHeight="1" x14ac:dyDescent="0.15">
      <c r="A44" s="85" t="s">
        <v>140</v>
      </c>
      <c r="B44" s="115" t="s">
        <v>237</v>
      </c>
      <c r="C44" s="109" t="s">
        <v>138</v>
      </c>
      <c r="D44" s="348" t="s">
        <v>238</v>
      </c>
      <c r="E44" s="191">
        <v>41627</v>
      </c>
      <c r="F44" s="191">
        <v>41628</v>
      </c>
      <c r="G44" s="194">
        <v>13</v>
      </c>
      <c r="H44" s="114" t="s">
        <v>913</v>
      </c>
      <c r="I44" s="87" t="s">
        <v>441</v>
      </c>
      <c r="J44" s="112" t="s">
        <v>914</v>
      </c>
      <c r="K44" s="112" t="s">
        <v>915</v>
      </c>
      <c r="L44" s="112" t="s">
        <v>218</v>
      </c>
      <c r="M44" s="112" t="s">
        <v>160</v>
      </c>
      <c r="O44" s="332" t="s">
        <v>1272</v>
      </c>
    </row>
    <row r="45" spans="1:15" s="241" customFormat="1" ht="39.950000000000003" customHeight="1" x14ac:dyDescent="0.15">
      <c r="A45" s="85" t="s">
        <v>140</v>
      </c>
      <c r="B45" s="115" t="s">
        <v>239</v>
      </c>
      <c r="C45" s="109" t="s">
        <v>138</v>
      </c>
      <c r="D45" s="348" t="s">
        <v>916</v>
      </c>
      <c r="E45" s="191">
        <v>41773</v>
      </c>
      <c r="F45" s="191">
        <v>41774</v>
      </c>
      <c r="G45" s="194">
        <v>51</v>
      </c>
      <c r="H45" s="114" t="s">
        <v>917</v>
      </c>
      <c r="I45" s="87" t="s">
        <v>442</v>
      </c>
      <c r="J45" s="112" t="s">
        <v>918</v>
      </c>
      <c r="K45" s="112" t="s">
        <v>919</v>
      </c>
      <c r="L45" s="112" t="s">
        <v>240</v>
      </c>
      <c r="M45" s="112" t="s">
        <v>168</v>
      </c>
      <c r="O45" s="332" t="s">
        <v>1273</v>
      </c>
    </row>
    <row r="46" spans="1:15" s="241" customFormat="1" ht="39.950000000000003" customHeight="1" x14ac:dyDescent="0.15">
      <c r="A46" s="85" t="s">
        <v>140</v>
      </c>
      <c r="B46" s="115" t="s">
        <v>920</v>
      </c>
      <c r="C46" s="109" t="s">
        <v>143</v>
      </c>
      <c r="D46" s="348" t="s">
        <v>921</v>
      </c>
      <c r="E46" s="191">
        <v>42564</v>
      </c>
      <c r="F46" s="191">
        <v>42658</v>
      </c>
      <c r="G46" s="194">
        <v>8</v>
      </c>
      <c r="H46" s="114" t="s">
        <v>922</v>
      </c>
      <c r="I46" s="87" t="s">
        <v>241</v>
      </c>
      <c r="J46" s="112" t="s">
        <v>923</v>
      </c>
      <c r="K46" s="112" t="s">
        <v>924</v>
      </c>
      <c r="L46" s="112" t="s">
        <v>218</v>
      </c>
      <c r="M46" s="112" t="s">
        <v>160</v>
      </c>
      <c r="O46" s="86" t="s">
        <v>920</v>
      </c>
    </row>
    <row r="47" spans="1:15" s="241" customFormat="1" ht="39.950000000000003" customHeight="1" x14ac:dyDescent="0.15">
      <c r="A47" s="85" t="s">
        <v>242</v>
      </c>
      <c r="B47" s="115" t="s">
        <v>243</v>
      </c>
      <c r="C47" s="109" t="s">
        <v>156</v>
      </c>
      <c r="D47" s="348" t="s">
        <v>244</v>
      </c>
      <c r="E47" s="191">
        <v>42823</v>
      </c>
      <c r="F47" s="191">
        <v>42842</v>
      </c>
      <c r="G47" s="194">
        <v>30</v>
      </c>
      <c r="H47" s="114" t="s">
        <v>925</v>
      </c>
      <c r="I47" s="87" t="s">
        <v>443</v>
      </c>
      <c r="J47" s="112" t="s">
        <v>926</v>
      </c>
      <c r="K47" s="112" t="s">
        <v>927</v>
      </c>
      <c r="L47" s="112" t="s">
        <v>218</v>
      </c>
      <c r="M47" s="112" t="s">
        <v>160</v>
      </c>
      <c r="O47" s="86" t="s">
        <v>1274</v>
      </c>
    </row>
    <row r="48" spans="1:15" s="241" customFormat="1" ht="39.950000000000003" customHeight="1" x14ac:dyDescent="0.15">
      <c r="A48" s="85" t="s">
        <v>242</v>
      </c>
      <c r="B48" s="115" t="s">
        <v>245</v>
      </c>
      <c r="C48" s="109" t="s">
        <v>138</v>
      </c>
      <c r="D48" s="348" t="s">
        <v>928</v>
      </c>
      <c r="E48" s="191">
        <v>42935</v>
      </c>
      <c r="F48" s="191">
        <v>42931</v>
      </c>
      <c r="G48" s="194">
        <v>18</v>
      </c>
      <c r="H48" s="114" t="s">
        <v>929</v>
      </c>
      <c r="I48" s="87" t="s">
        <v>444</v>
      </c>
      <c r="J48" s="112" t="s">
        <v>930</v>
      </c>
      <c r="K48" s="112" t="s">
        <v>931</v>
      </c>
      <c r="L48" s="112" t="s">
        <v>218</v>
      </c>
      <c r="M48" s="112" t="s">
        <v>160</v>
      </c>
      <c r="O48" s="86" t="s">
        <v>1275</v>
      </c>
    </row>
    <row r="49" spans="1:15" s="241" customFormat="1" ht="39.950000000000003" customHeight="1" x14ac:dyDescent="0.15">
      <c r="A49" s="85" t="s">
        <v>242</v>
      </c>
      <c r="B49" s="115" t="s">
        <v>246</v>
      </c>
      <c r="C49" s="109" t="s">
        <v>138</v>
      </c>
      <c r="D49" s="348" t="s">
        <v>740</v>
      </c>
      <c r="E49" s="191">
        <v>43556</v>
      </c>
      <c r="F49" s="191">
        <v>43556</v>
      </c>
      <c r="G49" s="194">
        <v>11</v>
      </c>
      <c r="H49" s="114" t="s">
        <v>932</v>
      </c>
      <c r="I49" s="87" t="s">
        <v>445</v>
      </c>
      <c r="J49" s="112" t="s">
        <v>933</v>
      </c>
      <c r="K49" s="112" t="s">
        <v>934</v>
      </c>
      <c r="L49" s="112" t="s">
        <v>240</v>
      </c>
      <c r="M49" s="112" t="s">
        <v>168</v>
      </c>
      <c r="O49" s="86"/>
    </row>
    <row r="50" spans="1:15" s="241" customFormat="1" ht="39.950000000000003" customHeight="1" x14ac:dyDescent="0.15">
      <c r="A50" s="85" t="s">
        <v>140</v>
      </c>
      <c r="B50" s="115" t="s">
        <v>247</v>
      </c>
      <c r="C50" s="109" t="s">
        <v>138</v>
      </c>
      <c r="D50" s="348" t="s">
        <v>446</v>
      </c>
      <c r="E50" s="191">
        <v>41579</v>
      </c>
      <c r="F50" s="191">
        <v>41579</v>
      </c>
      <c r="G50" s="112">
        <v>16</v>
      </c>
      <c r="H50" s="114" t="s">
        <v>935</v>
      </c>
      <c r="I50" s="87" t="s">
        <v>447</v>
      </c>
      <c r="J50" s="159" t="s">
        <v>936</v>
      </c>
      <c r="K50" s="140" t="s">
        <v>248</v>
      </c>
      <c r="L50" s="112" t="s">
        <v>249</v>
      </c>
      <c r="M50" s="105" t="s">
        <v>160</v>
      </c>
      <c r="N50" s="333" t="s">
        <v>1276</v>
      </c>
      <c r="O50" s="334" t="s">
        <v>1277</v>
      </c>
    </row>
    <row r="51" spans="1:15" s="241" customFormat="1" ht="39.950000000000003" customHeight="1" x14ac:dyDescent="0.15">
      <c r="A51" s="85" t="s">
        <v>140</v>
      </c>
      <c r="B51" s="115" t="s">
        <v>250</v>
      </c>
      <c r="C51" s="109" t="s">
        <v>152</v>
      </c>
      <c r="D51" s="348" t="s">
        <v>251</v>
      </c>
      <c r="E51" s="191">
        <v>40989</v>
      </c>
      <c r="F51" s="191">
        <v>41000</v>
      </c>
      <c r="G51" s="112">
        <v>30</v>
      </c>
      <c r="H51" s="114" t="s">
        <v>937</v>
      </c>
      <c r="I51" s="87" t="s">
        <v>448</v>
      </c>
      <c r="J51" s="112" t="s">
        <v>938</v>
      </c>
      <c r="K51" s="112" t="s">
        <v>14</v>
      </c>
      <c r="L51" s="112" t="s">
        <v>252</v>
      </c>
      <c r="M51" s="105" t="s">
        <v>154</v>
      </c>
      <c r="O51" s="332" t="s">
        <v>1278</v>
      </c>
    </row>
    <row r="52" spans="1:15" s="241" customFormat="1" ht="39.950000000000003" customHeight="1" x14ac:dyDescent="0.15">
      <c r="A52" s="85" t="s">
        <v>140</v>
      </c>
      <c r="B52" s="115" t="s">
        <v>253</v>
      </c>
      <c r="C52" s="109" t="s">
        <v>152</v>
      </c>
      <c r="D52" s="348" t="s">
        <v>251</v>
      </c>
      <c r="E52" s="191">
        <v>40989</v>
      </c>
      <c r="F52" s="191">
        <v>41000</v>
      </c>
      <c r="G52" s="112">
        <v>38</v>
      </c>
      <c r="H52" s="114" t="s">
        <v>937</v>
      </c>
      <c r="I52" s="87" t="s">
        <v>448</v>
      </c>
      <c r="J52" s="112" t="s">
        <v>939</v>
      </c>
      <c r="K52" s="112" t="s">
        <v>940</v>
      </c>
      <c r="L52" s="112" t="s">
        <v>252</v>
      </c>
      <c r="M52" s="105" t="s">
        <v>160</v>
      </c>
      <c r="O52" s="332" t="s">
        <v>1279</v>
      </c>
    </row>
    <row r="53" spans="1:15" s="241" customFormat="1" ht="39.950000000000003" customHeight="1" x14ac:dyDescent="0.15">
      <c r="A53" s="85" t="s">
        <v>140</v>
      </c>
      <c r="B53" s="115" t="s">
        <v>254</v>
      </c>
      <c r="C53" s="109" t="s">
        <v>205</v>
      </c>
      <c r="D53" s="348" t="s">
        <v>206</v>
      </c>
      <c r="E53" s="191">
        <v>39898</v>
      </c>
      <c r="F53" s="191">
        <v>39134</v>
      </c>
      <c r="G53" s="112">
        <v>5</v>
      </c>
      <c r="H53" s="114" t="s">
        <v>941</v>
      </c>
      <c r="I53" s="87" t="s">
        <v>255</v>
      </c>
      <c r="J53" s="112" t="s">
        <v>942</v>
      </c>
      <c r="K53" s="112" t="s">
        <v>256</v>
      </c>
      <c r="L53" s="112" t="s">
        <v>257</v>
      </c>
      <c r="M53" s="105" t="s">
        <v>160</v>
      </c>
      <c r="O53" s="332" t="s">
        <v>1280</v>
      </c>
    </row>
    <row r="54" spans="1:15" s="241" customFormat="1" ht="39.75" customHeight="1" x14ac:dyDescent="0.15">
      <c r="A54" s="85" t="s">
        <v>140</v>
      </c>
      <c r="B54" s="115" t="s">
        <v>258</v>
      </c>
      <c r="C54" s="109" t="s">
        <v>152</v>
      </c>
      <c r="D54" s="350" t="s">
        <v>449</v>
      </c>
      <c r="E54" s="191">
        <v>41207</v>
      </c>
      <c r="F54" s="191">
        <v>41214</v>
      </c>
      <c r="G54" s="112">
        <v>11</v>
      </c>
      <c r="H54" s="114" t="s">
        <v>259</v>
      </c>
      <c r="I54" s="87" t="s">
        <v>943</v>
      </c>
      <c r="J54" s="112" t="s">
        <v>260</v>
      </c>
      <c r="K54" s="112" t="s">
        <v>261</v>
      </c>
      <c r="L54" s="112" t="s">
        <v>257</v>
      </c>
      <c r="M54" s="112" t="s">
        <v>183</v>
      </c>
      <c r="O54" s="332" t="s">
        <v>258</v>
      </c>
    </row>
    <row r="55" spans="1:15" s="241" customFormat="1" ht="39.950000000000003" customHeight="1" x14ac:dyDescent="0.15">
      <c r="A55" s="85" t="s">
        <v>140</v>
      </c>
      <c r="B55" s="115" t="s">
        <v>262</v>
      </c>
      <c r="C55" s="109" t="s">
        <v>143</v>
      </c>
      <c r="D55" s="348" t="s">
        <v>944</v>
      </c>
      <c r="E55" s="191">
        <v>43922</v>
      </c>
      <c r="F55" s="191">
        <v>43922</v>
      </c>
      <c r="G55" s="269">
        <v>15</v>
      </c>
      <c r="H55" s="114" t="s">
        <v>263</v>
      </c>
      <c r="I55" s="87" t="s">
        <v>945</v>
      </c>
      <c r="J55" s="112" t="s">
        <v>264</v>
      </c>
      <c r="K55" s="112" t="s">
        <v>146</v>
      </c>
      <c r="L55" s="112" t="s">
        <v>257</v>
      </c>
      <c r="M55" s="112" t="s">
        <v>183</v>
      </c>
      <c r="N55" s="241" t="s">
        <v>1281</v>
      </c>
      <c r="O55" s="332" t="s">
        <v>262</v>
      </c>
    </row>
    <row r="56" spans="1:15" s="241" customFormat="1" ht="24.75" customHeight="1" x14ac:dyDescent="0.15">
      <c r="A56" s="141"/>
      <c r="B56" s="142" t="s">
        <v>265</v>
      </c>
      <c r="C56" s="143"/>
      <c r="D56" s="144">
        <f>SUM(D57:D58)</f>
        <v>23</v>
      </c>
      <c r="E56" s="139" t="s">
        <v>266</v>
      </c>
      <c r="F56" s="145"/>
      <c r="G56" s="195">
        <f>SUM(G33:G55)</f>
        <v>506</v>
      </c>
      <c r="H56" s="124"/>
      <c r="I56" s="125"/>
      <c r="J56" s="126"/>
      <c r="K56" s="126"/>
      <c r="L56" s="126"/>
      <c r="M56" s="127"/>
      <c r="O56" s="331"/>
    </row>
    <row r="57" spans="1:15" s="241" customFormat="1" ht="31.5" customHeight="1" x14ac:dyDescent="0.15">
      <c r="A57" s="141"/>
      <c r="B57" s="128" t="s">
        <v>213</v>
      </c>
      <c r="C57" s="129"/>
      <c r="D57" s="130">
        <f>COUNTIF(M33:M55,B57)</f>
        <v>2</v>
      </c>
      <c r="E57" s="131" t="s">
        <v>266</v>
      </c>
      <c r="F57" s="132"/>
      <c r="G57" s="193">
        <f>SUMIF(M33:M55,B57,G33:G55)</f>
        <v>70</v>
      </c>
      <c r="H57" s="124"/>
      <c r="I57" s="125"/>
      <c r="J57" s="126"/>
      <c r="K57" s="126"/>
      <c r="L57" s="126"/>
      <c r="M57" s="127"/>
      <c r="O57" s="331"/>
    </row>
    <row r="58" spans="1:15" s="241" customFormat="1" ht="31.5" customHeight="1" x14ac:dyDescent="0.15">
      <c r="A58" s="141"/>
      <c r="B58" s="136" t="s">
        <v>216</v>
      </c>
      <c r="C58" s="137"/>
      <c r="D58" s="138">
        <f>COUNTIF(M33:M55,B58)</f>
        <v>21</v>
      </c>
      <c r="E58" s="139" t="s">
        <v>266</v>
      </c>
      <c r="F58" s="139"/>
      <c r="G58" s="192">
        <f>SUMIF(M33:M55,B58,G33:G55)</f>
        <v>436</v>
      </c>
      <c r="H58" s="124"/>
      <c r="I58" s="125"/>
      <c r="J58" s="126"/>
      <c r="K58" s="126"/>
      <c r="L58" s="126"/>
      <c r="M58" s="127"/>
      <c r="O58" s="331"/>
    </row>
    <row r="59" spans="1:15" s="241" customFormat="1" ht="39.950000000000003" customHeight="1" x14ac:dyDescent="0.15">
      <c r="A59" s="146" t="s">
        <v>946</v>
      </c>
      <c r="B59" s="117" t="s">
        <v>267</v>
      </c>
      <c r="C59" s="109" t="s">
        <v>138</v>
      </c>
      <c r="D59" s="348" t="s">
        <v>268</v>
      </c>
      <c r="E59" s="191">
        <v>41820</v>
      </c>
      <c r="F59" s="196">
        <v>41821</v>
      </c>
      <c r="G59" s="112">
        <v>48</v>
      </c>
      <c r="H59" s="114" t="s">
        <v>947</v>
      </c>
      <c r="I59" s="108" t="s">
        <v>269</v>
      </c>
      <c r="J59" s="112" t="s">
        <v>948</v>
      </c>
      <c r="K59" s="112" t="s">
        <v>949</v>
      </c>
      <c r="L59" s="112" t="s">
        <v>270</v>
      </c>
      <c r="M59" s="105" t="s">
        <v>154</v>
      </c>
      <c r="N59" s="241" t="s">
        <v>1282</v>
      </c>
      <c r="O59" s="335" t="s">
        <v>1236</v>
      </c>
    </row>
    <row r="60" spans="1:15" s="241" customFormat="1" ht="39.950000000000003" customHeight="1" x14ac:dyDescent="0.15">
      <c r="A60" s="146" t="s">
        <v>946</v>
      </c>
      <c r="B60" s="117" t="s">
        <v>271</v>
      </c>
      <c r="C60" s="109" t="s">
        <v>138</v>
      </c>
      <c r="D60" s="348" t="s">
        <v>950</v>
      </c>
      <c r="E60" s="191">
        <v>38302</v>
      </c>
      <c r="F60" s="196">
        <v>38442</v>
      </c>
      <c r="G60" s="112">
        <v>60</v>
      </c>
      <c r="H60" s="114" t="s">
        <v>951</v>
      </c>
      <c r="I60" s="87" t="s">
        <v>450</v>
      </c>
      <c r="J60" s="112" t="s">
        <v>952</v>
      </c>
      <c r="K60" s="112" t="s">
        <v>953</v>
      </c>
      <c r="L60" s="112" t="s">
        <v>270</v>
      </c>
      <c r="M60" s="105" t="s">
        <v>154</v>
      </c>
      <c r="O60" s="335" t="s">
        <v>1235</v>
      </c>
    </row>
    <row r="61" spans="1:15" s="241" customFormat="1" ht="39.950000000000003" customHeight="1" x14ac:dyDescent="0.15">
      <c r="A61" s="146" t="s">
        <v>946</v>
      </c>
      <c r="B61" s="117" t="s">
        <v>272</v>
      </c>
      <c r="C61" s="109" t="s">
        <v>152</v>
      </c>
      <c r="D61" s="348" t="s">
        <v>273</v>
      </c>
      <c r="E61" s="191">
        <v>39576</v>
      </c>
      <c r="F61" s="196">
        <v>39592</v>
      </c>
      <c r="G61" s="112">
        <v>28</v>
      </c>
      <c r="H61" s="114" t="s">
        <v>954</v>
      </c>
      <c r="I61" s="108" t="s">
        <v>274</v>
      </c>
      <c r="J61" s="112" t="s">
        <v>955</v>
      </c>
      <c r="K61" s="112" t="s">
        <v>956</v>
      </c>
      <c r="L61" s="112" t="s">
        <v>270</v>
      </c>
      <c r="M61" s="105" t="s">
        <v>160</v>
      </c>
      <c r="O61" s="335" t="s">
        <v>1283</v>
      </c>
    </row>
    <row r="62" spans="1:15" s="241" customFormat="1" ht="39.950000000000003" customHeight="1" x14ac:dyDescent="0.15">
      <c r="A62" s="146" t="s">
        <v>946</v>
      </c>
      <c r="B62" s="117" t="s">
        <v>275</v>
      </c>
      <c r="C62" s="109" t="s">
        <v>152</v>
      </c>
      <c r="D62" s="348" t="s">
        <v>276</v>
      </c>
      <c r="E62" s="191">
        <v>39016</v>
      </c>
      <c r="F62" s="196">
        <v>37773</v>
      </c>
      <c r="G62" s="112">
        <v>20</v>
      </c>
      <c r="H62" s="114" t="s">
        <v>958</v>
      </c>
      <c r="I62" s="108" t="s">
        <v>451</v>
      </c>
      <c r="J62" s="112" t="s">
        <v>959</v>
      </c>
      <c r="K62" s="112" t="s">
        <v>960</v>
      </c>
      <c r="L62" s="112" t="s">
        <v>270</v>
      </c>
      <c r="M62" s="112" t="s">
        <v>160</v>
      </c>
      <c r="O62" s="335" t="s">
        <v>1284</v>
      </c>
    </row>
    <row r="63" spans="1:15" s="241" customFormat="1" ht="39.950000000000003" customHeight="1" x14ac:dyDescent="0.15">
      <c r="A63" s="146" t="s">
        <v>946</v>
      </c>
      <c r="B63" s="117" t="s">
        <v>277</v>
      </c>
      <c r="C63" s="109" t="s">
        <v>278</v>
      </c>
      <c r="D63" s="351" t="s">
        <v>279</v>
      </c>
      <c r="E63" s="191">
        <v>39016</v>
      </c>
      <c r="F63" s="196">
        <v>38261</v>
      </c>
      <c r="G63" s="112">
        <v>11</v>
      </c>
      <c r="H63" s="114" t="s">
        <v>961</v>
      </c>
      <c r="I63" s="108" t="s">
        <v>452</v>
      </c>
      <c r="J63" s="112" t="s">
        <v>962</v>
      </c>
      <c r="K63" s="112" t="s">
        <v>963</v>
      </c>
      <c r="L63" s="112" t="s">
        <v>270</v>
      </c>
      <c r="M63" s="112" t="s">
        <v>160</v>
      </c>
      <c r="O63" s="335" t="s">
        <v>1285</v>
      </c>
    </row>
    <row r="64" spans="1:15" s="241" customFormat="1" ht="39.950000000000003" customHeight="1" x14ac:dyDescent="0.15">
      <c r="A64" s="146" t="s">
        <v>946</v>
      </c>
      <c r="B64" s="117" t="s">
        <v>280</v>
      </c>
      <c r="C64" s="109" t="s">
        <v>161</v>
      </c>
      <c r="D64" s="348" t="s">
        <v>964</v>
      </c>
      <c r="E64" s="191">
        <v>39114</v>
      </c>
      <c r="F64" s="196">
        <v>39114</v>
      </c>
      <c r="G64" s="112">
        <v>10</v>
      </c>
      <c r="H64" s="114" t="s">
        <v>965</v>
      </c>
      <c r="I64" s="108" t="s">
        <v>453</v>
      </c>
      <c r="J64" s="112" t="s">
        <v>966</v>
      </c>
      <c r="K64" s="112" t="s">
        <v>158</v>
      </c>
      <c r="L64" s="112" t="s">
        <v>270</v>
      </c>
      <c r="M64" s="112" t="s">
        <v>160</v>
      </c>
      <c r="O64" s="335" t="s">
        <v>1286</v>
      </c>
    </row>
    <row r="65" spans="1:15" s="241" customFormat="1" ht="39.950000000000003" customHeight="1" x14ac:dyDescent="0.15">
      <c r="A65" s="146" t="s">
        <v>946</v>
      </c>
      <c r="B65" s="117" t="s">
        <v>282</v>
      </c>
      <c r="C65" s="109" t="s">
        <v>161</v>
      </c>
      <c r="D65" s="348" t="s">
        <v>967</v>
      </c>
      <c r="E65" s="191">
        <v>40563</v>
      </c>
      <c r="F65" s="196">
        <v>40575</v>
      </c>
      <c r="G65" s="112">
        <v>7</v>
      </c>
      <c r="H65" s="114" t="s">
        <v>968</v>
      </c>
      <c r="I65" s="108" t="s">
        <v>454</v>
      </c>
      <c r="J65" s="112" t="s">
        <v>969</v>
      </c>
      <c r="K65" s="112" t="s">
        <v>970</v>
      </c>
      <c r="L65" s="112" t="s">
        <v>270</v>
      </c>
      <c r="M65" s="112" t="s">
        <v>160</v>
      </c>
      <c r="O65" s="335" t="s">
        <v>1287</v>
      </c>
    </row>
    <row r="66" spans="1:15" s="241" customFormat="1" ht="39.950000000000003" customHeight="1" x14ac:dyDescent="0.15">
      <c r="A66" s="146" t="s">
        <v>946</v>
      </c>
      <c r="B66" s="117" t="s">
        <v>283</v>
      </c>
      <c r="C66" s="109" t="s">
        <v>161</v>
      </c>
      <c r="D66" s="348" t="s">
        <v>964</v>
      </c>
      <c r="E66" s="191">
        <v>40590</v>
      </c>
      <c r="F66" s="196">
        <v>40603</v>
      </c>
      <c r="G66" s="112">
        <v>16</v>
      </c>
      <c r="H66" s="114" t="s">
        <v>965</v>
      </c>
      <c r="I66" s="108" t="s">
        <v>455</v>
      </c>
      <c r="J66" s="112" t="s">
        <v>971</v>
      </c>
      <c r="K66" s="112" t="s">
        <v>222</v>
      </c>
      <c r="L66" s="112" t="s">
        <v>270</v>
      </c>
      <c r="M66" s="112" t="s">
        <v>160</v>
      </c>
      <c r="O66" s="335" t="s">
        <v>1288</v>
      </c>
    </row>
    <row r="67" spans="1:15" s="241" customFormat="1" ht="39.950000000000003" customHeight="1" x14ac:dyDescent="0.15">
      <c r="A67" s="146" t="s">
        <v>946</v>
      </c>
      <c r="B67" s="117" t="s">
        <v>284</v>
      </c>
      <c r="C67" s="109" t="s">
        <v>152</v>
      </c>
      <c r="D67" s="348" t="s">
        <v>281</v>
      </c>
      <c r="E67" s="191">
        <v>40595</v>
      </c>
      <c r="F67" s="196">
        <v>40554</v>
      </c>
      <c r="G67" s="112">
        <v>12</v>
      </c>
      <c r="H67" s="114" t="s">
        <v>972</v>
      </c>
      <c r="I67" s="108" t="s">
        <v>456</v>
      </c>
      <c r="J67" s="112" t="s">
        <v>973</v>
      </c>
      <c r="K67" s="112" t="s">
        <v>222</v>
      </c>
      <c r="L67" s="112" t="s">
        <v>270</v>
      </c>
      <c r="M67" s="112" t="s">
        <v>160</v>
      </c>
      <c r="O67" s="335" t="s">
        <v>1289</v>
      </c>
    </row>
    <row r="68" spans="1:15" s="241" customFormat="1" ht="39.950000000000003" customHeight="1" x14ac:dyDescent="0.15">
      <c r="A68" s="146" t="s">
        <v>946</v>
      </c>
      <c r="B68" s="117" t="s">
        <v>285</v>
      </c>
      <c r="C68" s="109" t="s">
        <v>161</v>
      </c>
      <c r="D68" s="348" t="s">
        <v>286</v>
      </c>
      <c r="E68" s="191">
        <v>40634</v>
      </c>
      <c r="F68" s="196">
        <v>40634</v>
      </c>
      <c r="G68" s="112">
        <v>54</v>
      </c>
      <c r="H68" s="114" t="s">
        <v>974</v>
      </c>
      <c r="I68" s="108" t="s">
        <v>457</v>
      </c>
      <c r="J68" s="112" t="s">
        <v>975</v>
      </c>
      <c r="K68" s="112" t="s">
        <v>976</v>
      </c>
      <c r="L68" s="112" t="s">
        <v>270</v>
      </c>
      <c r="M68" s="112" t="s">
        <v>160</v>
      </c>
      <c r="O68" s="335" t="s">
        <v>1290</v>
      </c>
    </row>
    <row r="69" spans="1:15" s="241" customFormat="1" ht="39.950000000000003" customHeight="1" x14ac:dyDescent="0.15">
      <c r="A69" s="146" t="s">
        <v>946</v>
      </c>
      <c r="B69" s="117" t="s">
        <v>287</v>
      </c>
      <c r="C69" s="109" t="s">
        <v>138</v>
      </c>
      <c r="D69" s="348" t="s">
        <v>977</v>
      </c>
      <c r="E69" s="191">
        <v>40711</v>
      </c>
      <c r="F69" s="196">
        <v>40817</v>
      </c>
      <c r="G69" s="112">
        <v>17</v>
      </c>
      <c r="H69" s="114" t="s">
        <v>958</v>
      </c>
      <c r="I69" s="108" t="s">
        <v>458</v>
      </c>
      <c r="J69" s="112" t="s">
        <v>978</v>
      </c>
      <c r="K69" s="112" t="s">
        <v>979</v>
      </c>
      <c r="L69" s="112" t="s">
        <v>270</v>
      </c>
      <c r="M69" s="112" t="s">
        <v>160</v>
      </c>
      <c r="O69" s="336" t="s">
        <v>1291</v>
      </c>
    </row>
    <row r="70" spans="1:15" s="241" customFormat="1" ht="39.950000000000003" customHeight="1" x14ac:dyDescent="0.15">
      <c r="A70" s="146" t="s">
        <v>946</v>
      </c>
      <c r="B70" s="117" t="s">
        <v>288</v>
      </c>
      <c r="C70" s="109" t="s">
        <v>143</v>
      </c>
      <c r="D70" s="348" t="s">
        <v>289</v>
      </c>
      <c r="E70" s="191">
        <v>40817</v>
      </c>
      <c r="F70" s="196">
        <v>40848</v>
      </c>
      <c r="G70" s="112">
        <v>20</v>
      </c>
      <c r="H70" s="114" t="s">
        <v>980</v>
      </c>
      <c r="I70" s="87" t="s">
        <v>459</v>
      </c>
      <c r="J70" s="112" t="s">
        <v>981</v>
      </c>
      <c r="K70" s="112" t="s">
        <v>982</v>
      </c>
      <c r="L70" s="112" t="s">
        <v>270</v>
      </c>
      <c r="M70" s="112" t="s">
        <v>160</v>
      </c>
      <c r="O70" s="335" t="s">
        <v>1292</v>
      </c>
    </row>
    <row r="71" spans="1:15" s="241" customFormat="1" ht="39.950000000000003" customHeight="1" x14ac:dyDescent="0.15">
      <c r="A71" s="146" t="s">
        <v>946</v>
      </c>
      <c r="B71" s="117" t="s">
        <v>290</v>
      </c>
      <c r="C71" s="266" t="s">
        <v>138</v>
      </c>
      <c r="D71" s="349" t="s">
        <v>281</v>
      </c>
      <c r="E71" s="191">
        <v>40240</v>
      </c>
      <c r="F71" s="196">
        <v>41219</v>
      </c>
      <c r="G71" s="112">
        <v>16</v>
      </c>
      <c r="H71" s="114" t="s">
        <v>983</v>
      </c>
      <c r="I71" s="87" t="s">
        <v>460</v>
      </c>
      <c r="J71" s="112" t="s">
        <v>984</v>
      </c>
      <c r="K71" s="112" t="s">
        <v>963</v>
      </c>
      <c r="L71" s="112" t="s">
        <v>270</v>
      </c>
      <c r="M71" s="112" t="s">
        <v>160</v>
      </c>
      <c r="O71" s="335" t="s">
        <v>1293</v>
      </c>
    </row>
    <row r="72" spans="1:15" s="241" customFormat="1" ht="39.950000000000003" customHeight="1" x14ac:dyDescent="0.15">
      <c r="A72" s="147" t="s">
        <v>946</v>
      </c>
      <c r="B72" s="148" t="s">
        <v>291</v>
      </c>
      <c r="C72" s="149" t="s">
        <v>205</v>
      </c>
      <c r="D72" s="352" t="s">
        <v>292</v>
      </c>
      <c r="E72" s="197">
        <v>41206</v>
      </c>
      <c r="F72" s="198">
        <v>41235</v>
      </c>
      <c r="G72" s="152">
        <v>9</v>
      </c>
      <c r="H72" s="150" t="s">
        <v>957</v>
      </c>
      <c r="I72" s="151" t="s">
        <v>461</v>
      </c>
      <c r="J72" s="152" t="s">
        <v>985</v>
      </c>
      <c r="K72" s="152" t="s">
        <v>986</v>
      </c>
      <c r="L72" s="152" t="s">
        <v>270</v>
      </c>
      <c r="M72" s="152" t="s">
        <v>160</v>
      </c>
      <c r="O72" s="335" t="s">
        <v>1294</v>
      </c>
    </row>
    <row r="73" spans="1:15" s="241" customFormat="1" ht="39.950000000000003" customHeight="1" x14ac:dyDescent="0.15">
      <c r="A73" s="146" t="s">
        <v>946</v>
      </c>
      <c r="B73" s="117" t="s">
        <v>293</v>
      </c>
      <c r="C73" s="109" t="s">
        <v>294</v>
      </c>
      <c r="D73" s="348" t="s">
        <v>295</v>
      </c>
      <c r="E73" s="191">
        <v>41407</v>
      </c>
      <c r="F73" s="196">
        <v>41426</v>
      </c>
      <c r="G73" s="112">
        <v>15</v>
      </c>
      <c r="H73" s="114" t="s">
        <v>987</v>
      </c>
      <c r="I73" s="87" t="s">
        <v>462</v>
      </c>
      <c r="J73" s="112" t="s">
        <v>988</v>
      </c>
      <c r="K73" s="112" t="s">
        <v>989</v>
      </c>
      <c r="L73" s="112" t="s">
        <v>270</v>
      </c>
      <c r="M73" s="112" t="s">
        <v>160</v>
      </c>
      <c r="O73" s="337" t="s">
        <v>1295</v>
      </c>
    </row>
    <row r="74" spans="1:15" s="241" customFormat="1" ht="39.950000000000003" customHeight="1" x14ac:dyDescent="0.15">
      <c r="A74" s="146" t="s">
        <v>946</v>
      </c>
      <c r="B74" s="117" t="s">
        <v>296</v>
      </c>
      <c r="C74" s="109" t="s">
        <v>297</v>
      </c>
      <c r="D74" s="348" t="s">
        <v>298</v>
      </c>
      <c r="E74" s="191">
        <v>41558</v>
      </c>
      <c r="F74" s="196">
        <v>41594</v>
      </c>
      <c r="G74" s="269">
        <v>25</v>
      </c>
      <c r="H74" s="114" t="s">
        <v>987</v>
      </c>
      <c r="I74" s="115" t="s">
        <v>463</v>
      </c>
      <c r="J74" s="112" t="s">
        <v>990</v>
      </c>
      <c r="K74" s="112" t="s">
        <v>990</v>
      </c>
      <c r="L74" s="112" t="s">
        <v>270</v>
      </c>
      <c r="M74" s="112" t="s">
        <v>160</v>
      </c>
      <c r="O74" s="335" t="s">
        <v>1296</v>
      </c>
    </row>
    <row r="75" spans="1:15" s="241" customFormat="1" ht="39.950000000000003" customHeight="1" x14ac:dyDescent="0.15">
      <c r="A75" s="146" t="s">
        <v>946</v>
      </c>
      <c r="B75" s="117" t="s">
        <v>991</v>
      </c>
      <c r="C75" s="109" t="s">
        <v>138</v>
      </c>
      <c r="D75" s="348" t="s">
        <v>299</v>
      </c>
      <c r="E75" s="191">
        <v>42061</v>
      </c>
      <c r="F75" s="196">
        <v>42064</v>
      </c>
      <c r="G75" s="269">
        <v>40</v>
      </c>
      <c r="H75" s="114" t="s">
        <v>992</v>
      </c>
      <c r="I75" s="87" t="s">
        <v>464</v>
      </c>
      <c r="J75" s="112" t="s">
        <v>993</v>
      </c>
      <c r="K75" s="112" t="s">
        <v>994</v>
      </c>
      <c r="L75" s="112" t="s">
        <v>270</v>
      </c>
      <c r="M75" s="112" t="s">
        <v>160</v>
      </c>
      <c r="O75" s="335" t="s">
        <v>1297</v>
      </c>
    </row>
    <row r="76" spans="1:15" s="241" customFormat="1" ht="39.950000000000003" customHeight="1" x14ac:dyDescent="0.15">
      <c r="A76" s="146" t="s">
        <v>946</v>
      </c>
      <c r="B76" s="117" t="s">
        <v>300</v>
      </c>
      <c r="C76" s="109" t="s">
        <v>143</v>
      </c>
      <c r="D76" s="348" t="s">
        <v>996</v>
      </c>
      <c r="E76" s="191">
        <v>42191</v>
      </c>
      <c r="F76" s="196">
        <v>38838</v>
      </c>
      <c r="G76" s="269">
        <v>9</v>
      </c>
      <c r="H76" s="114" t="s">
        <v>972</v>
      </c>
      <c r="I76" s="87" t="s">
        <v>465</v>
      </c>
      <c r="J76" s="112" t="s">
        <v>997</v>
      </c>
      <c r="K76" s="112" t="s">
        <v>997</v>
      </c>
      <c r="L76" s="112" t="s">
        <v>270</v>
      </c>
      <c r="M76" s="112" t="s">
        <v>168</v>
      </c>
      <c r="O76" s="338" t="s">
        <v>1298</v>
      </c>
    </row>
    <row r="77" spans="1:15" s="241" customFormat="1" ht="39.950000000000003" customHeight="1" x14ac:dyDescent="0.15">
      <c r="A77" s="146" t="s">
        <v>946</v>
      </c>
      <c r="B77" s="117" t="s">
        <v>301</v>
      </c>
      <c r="C77" s="109" t="s">
        <v>143</v>
      </c>
      <c r="D77" s="348" t="s">
        <v>996</v>
      </c>
      <c r="E77" s="191">
        <v>42191</v>
      </c>
      <c r="F77" s="196">
        <v>38838</v>
      </c>
      <c r="G77" s="269">
        <v>20</v>
      </c>
      <c r="H77" s="114" t="s">
        <v>998</v>
      </c>
      <c r="I77" s="87" t="s">
        <v>466</v>
      </c>
      <c r="J77" s="112" t="s">
        <v>999</v>
      </c>
      <c r="K77" s="112" t="s">
        <v>999</v>
      </c>
      <c r="L77" s="112" t="s">
        <v>270</v>
      </c>
      <c r="M77" s="112" t="s">
        <v>168</v>
      </c>
      <c r="O77" s="338" t="s">
        <v>1299</v>
      </c>
    </row>
    <row r="78" spans="1:15" s="241" customFormat="1" ht="39.950000000000003" customHeight="1" x14ac:dyDescent="0.15">
      <c r="A78" s="146" t="s">
        <v>946</v>
      </c>
      <c r="B78" s="117" t="s">
        <v>302</v>
      </c>
      <c r="C78" s="109"/>
      <c r="D78" s="348"/>
      <c r="E78" s="191">
        <v>42517</v>
      </c>
      <c r="F78" s="196">
        <v>38534</v>
      </c>
      <c r="G78" s="112">
        <v>50</v>
      </c>
      <c r="H78" s="114" t="s">
        <v>1000</v>
      </c>
      <c r="I78" s="87" t="s">
        <v>467</v>
      </c>
      <c r="J78" s="112" t="s">
        <v>1001</v>
      </c>
      <c r="K78" s="112" t="s">
        <v>1002</v>
      </c>
      <c r="L78" s="112" t="s">
        <v>270</v>
      </c>
      <c r="M78" s="112" t="s">
        <v>160</v>
      </c>
      <c r="O78" s="338" t="s">
        <v>1300</v>
      </c>
    </row>
    <row r="79" spans="1:15" s="241" customFormat="1" ht="39.950000000000003" customHeight="1" x14ac:dyDescent="0.15">
      <c r="A79" s="146" t="s">
        <v>946</v>
      </c>
      <c r="B79" s="117" t="s">
        <v>657</v>
      </c>
      <c r="C79" s="109" t="s">
        <v>170</v>
      </c>
      <c r="D79" s="348" t="s">
        <v>1003</v>
      </c>
      <c r="E79" s="191">
        <v>44011</v>
      </c>
      <c r="F79" s="196">
        <v>44013</v>
      </c>
      <c r="G79" s="112">
        <v>4</v>
      </c>
      <c r="H79" s="258" t="s">
        <v>1004</v>
      </c>
      <c r="I79" s="87" t="s">
        <v>658</v>
      </c>
      <c r="J79" s="112" t="s">
        <v>1005</v>
      </c>
      <c r="K79" s="112" t="s">
        <v>1006</v>
      </c>
      <c r="L79" s="112" t="s">
        <v>270</v>
      </c>
      <c r="M79" s="112" t="s">
        <v>659</v>
      </c>
      <c r="O79" s="338"/>
    </row>
    <row r="80" spans="1:15" s="241" customFormat="1" ht="39.950000000000003" customHeight="1" x14ac:dyDescent="0.15">
      <c r="A80" s="146" t="s">
        <v>946</v>
      </c>
      <c r="B80" s="117" t="s">
        <v>1007</v>
      </c>
      <c r="C80" s="109" t="s">
        <v>145</v>
      </c>
      <c r="D80" s="348" t="s">
        <v>303</v>
      </c>
      <c r="E80" s="191">
        <v>42366</v>
      </c>
      <c r="F80" s="191">
        <v>42366</v>
      </c>
      <c r="G80" s="112">
        <v>46</v>
      </c>
      <c r="H80" s="153" t="s">
        <v>1008</v>
      </c>
      <c r="I80" s="154" t="s">
        <v>468</v>
      </c>
      <c r="J80" s="155" t="s">
        <v>1009</v>
      </c>
      <c r="K80" s="112" t="s">
        <v>1010</v>
      </c>
      <c r="L80" s="112" t="s">
        <v>270</v>
      </c>
      <c r="M80" s="112" t="s">
        <v>160</v>
      </c>
      <c r="O80" s="335" t="s">
        <v>1301</v>
      </c>
    </row>
    <row r="81" spans="1:35" s="241" customFormat="1" ht="39.950000000000003" customHeight="1" x14ac:dyDescent="0.15">
      <c r="A81" s="146" t="s">
        <v>946</v>
      </c>
      <c r="B81" s="117" t="s">
        <v>709</v>
      </c>
      <c r="C81" s="106" t="s">
        <v>164</v>
      </c>
      <c r="D81" s="348" t="s">
        <v>1011</v>
      </c>
      <c r="E81" s="191">
        <v>43396</v>
      </c>
      <c r="F81" s="191">
        <v>43405</v>
      </c>
      <c r="G81" s="112">
        <v>7</v>
      </c>
      <c r="H81" s="114" t="s">
        <v>1012</v>
      </c>
      <c r="I81" s="87" t="s">
        <v>469</v>
      </c>
      <c r="J81" s="112" t="s">
        <v>1013</v>
      </c>
      <c r="K81" s="112" t="s">
        <v>1014</v>
      </c>
      <c r="L81" s="112" t="s">
        <v>270</v>
      </c>
      <c r="M81" s="112" t="s">
        <v>160</v>
      </c>
      <c r="O81" s="86" t="s">
        <v>1302</v>
      </c>
    </row>
    <row r="82" spans="1:35" s="241" customFormat="1" ht="39.950000000000003" customHeight="1" x14ac:dyDescent="0.15">
      <c r="A82" s="146" t="s">
        <v>946</v>
      </c>
      <c r="B82" s="156" t="s">
        <v>304</v>
      </c>
      <c r="C82" s="109" t="s">
        <v>143</v>
      </c>
      <c r="D82" s="348" t="s">
        <v>289</v>
      </c>
      <c r="E82" s="191">
        <v>42823</v>
      </c>
      <c r="F82" s="191">
        <v>42826</v>
      </c>
      <c r="G82" s="112">
        <v>18</v>
      </c>
      <c r="H82" s="114" t="s">
        <v>1015</v>
      </c>
      <c r="I82" s="87" t="s">
        <v>470</v>
      </c>
      <c r="J82" s="112" t="s">
        <v>1016</v>
      </c>
      <c r="K82" s="112" t="s">
        <v>1017</v>
      </c>
      <c r="L82" s="112" t="s">
        <v>270</v>
      </c>
      <c r="M82" s="112" t="s">
        <v>160</v>
      </c>
      <c r="O82" s="86" t="s">
        <v>1303</v>
      </c>
    </row>
    <row r="83" spans="1:35" s="241" customFormat="1" ht="39.950000000000003" customHeight="1" x14ac:dyDescent="0.15">
      <c r="A83" s="146" t="s">
        <v>946</v>
      </c>
      <c r="B83" s="117" t="s">
        <v>305</v>
      </c>
      <c r="C83" s="109" t="s">
        <v>306</v>
      </c>
      <c r="D83" s="348" t="s">
        <v>292</v>
      </c>
      <c r="E83" s="191">
        <v>42804</v>
      </c>
      <c r="F83" s="191">
        <v>42826</v>
      </c>
      <c r="G83" s="112">
        <v>50</v>
      </c>
      <c r="H83" s="114" t="s">
        <v>1018</v>
      </c>
      <c r="I83" s="87" t="s">
        <v>471</v>
      </c>
      <c r="J83" s="112" t="s">
        <v>1019</v>
      </c>
      <c r="K83" s="112" t="s">
        <v>1020</v>
      </c>
      <c r="L83" s="112" t="s">
        <v>270</v>
      </c>
      <c r="M83" s="112" t="s">
        <v>160</v>
      </c>
      <c r="O83" s="86"/>
    </row>
    <row r="84" spans="1:35" s="241" customFormat="1" ht="68.25" customHeight="1" x14ac:dyDescent="0.15">
      <c r="A84" s="146" t="s">
        <v>946</v>
      </c>
      <c r="B84" s="117" t="s">
        <v>805</v>
      </c>
      <c r="C84" s="109" t="s">
        <v>306</v>
      </c>
      <c r="D84" s="348" t="s">
        <v>806</v>
      </c>
      <c r="E84" s="191">
        <v>44894</v>
      </c>
      <c r="F84" s="196">
        <v>44896</v>
      </c>
      <c r="G84" s="112">
        <v>11</v>
      </c>
      <c r="H84" s="114" t="s">
        <v>1021</v>
      </c>
      <c r="I84" s="115" t="s">
        <v>807</v>
      </c>
      <c r="J84" s="112" t="s">
        <v>1022</v>
      </c>
      <c r="K84" s="112" t="s">
        <v>1023</v>
      </c>
      <c r="L84" s="112" t="s">
        <v>270</v>
      </c>
      <c r="M84" s="112" t="s">
        <v>160</v>
      </c>
      <c r="O84" s="335"/>
    </row>
    <row r="85" spans="1:35" s="241" customFormat="1" ht="66" customHeight="1" x14ac:dyDescent="0.15">
      <c r="A85" s="146" t="s">
        <v>946</v>
      </c>
      <c r="B85" s="117" t="s">
        <v>808</v>
      </c>
      <c r="C85" s="109" t="s">
        <v>306</v>
      </c>
      <c r="D85" s="348" t="s">
        <v>806</v>
      </c>
      <c r="E85" s="191">
        <v>44894</v>
      </c>
      <c r="F85" s="196">
        <v>44896</v>
      </c>
      <c r="G85" s="112">
        <v>11</v>
      </c>
      <c r="H85" s="114" t="s">
        <v>1021</v>
      </c>
      <c r="I85" s="115" t="s">
        <v>809</v>
      </c>
      <c r="J85" s="112" t="s">
        <v>1024</v>
      </c>
      <c r="K85" s="112" t="s">
        <v>1023</v>
      </c>
      <c r="L85" s="112" t="s">
        <v>270</v>
      </c>
      <c r="M85" s="112" t="s">
        <v>160</v>
      </c>
      <c r="O85" s="335"/>
    </row>
    <row r="86" spans="1:35" s="241" customFormat="1" ht="41.45" customHeight="1" x14ac:dyDescent="0.15">
      <c r="A86" s="146" t="s">
        <v>946</v>
      </c>
      <c r="B86" s="117" t="s">
        <v>1393</v>
      </c>
      <c r="C86" s="109" t="s">
        <v>170</v>
      </c>
      <c r="D86" s="348" t="s">
        <v>1394</v>
      </c>
      <c r="E86" s="191">
        <v>45394</v>
      </c>
      <c r="F86" s="196">
        <v>45413</v>
      </c>
      <c r="G86" s="112">
        <v>34</v>
      </c>
      <c r="H86" s="114" t="s">
        <v>1395</v>
      </c>
      <c r="I86" s="115" t="s">
        <v>1396</v>
      </c>
      <c r="J86" s="112" t="s">
        <v>1397</v>
      </c>
      <c r="K86" s="112" t="s">
        <v>1398</v>
      </c>
      <c r="L86" s="112" t="s">
        <v>270</v>
      </c>
      <c r="M86" s="112" t="s">
        <v>160</v>
      </c>
      <c r="O86" s="335"/>
    </row>
    <row r="87" spans="1:35" s="241" customFormat="1" ht="39.950000000000003" customHeight="1" x14ac:dyDescent="0.15">
      <c r="A87" s="146" t="s">
        <v>946</v>
      </c>
      <c r="B87" s="117" t="s">
        <v>307</v>
      </c>
      <c r="C87" s="109" t="s">
        <v>82</v>
      </c>
      <c r="D87" s="348" t="s">
        <v>308</v>
      </c>
      <c r="E87" s="191">
        <v>38105</v>
      </c>
      <c r="F87" s="196">
        <v>38108</v>
      </c>
      <c r="G87" s="112">
        <v>26</v>
      </c>
      <c r="H87" s="114" t="s">
        <v>1025</v>
      </c>
      <c r="I87" s="108" t="s">
        <v>472</v>
      </c>
      <c r="J87" s="112" t="s">
        <v>1026</v>
      </c>
      <c r="K87" s="112" t="s">
        <v>158</v>
      </c>
      <c r="L87" s="112" t="s">
        <v>309</v>
      </c>
      <c r="M87" s="105" t="s">
        <v>154</v>
      </c>
      <c r="O87" s="338" t="s">
        <v>1238</v>
      </c>
    </row>
    <row r="88" spans="1:35" s="241" customFormat="1" ht="39.950000000000003" customHeight="1" x14ac:dyDescent="0.15">
      <c r="A88" s="146" t="s">
        <v>946</v>
      </c>
      <c r="B88" s="117" t="s">
        <v>310</v>
      </c>
      <c r="C88" s="109" t="s">
        <v>152</v>
      </c>
      <c r="D88" s="348" t="s">
        <v>1027</v>
      </c>
      <c r="E88" s="191">
        <v>38954</v>
      </c>
      <c r="F88" s="196">
        <v>38336</v>
      </c>
      <c r="G88" s="112">
        <v>31</v>
      </c>
      <c r="H88" s="114" t="s">
        <v>1028</v>
      </c>
      <c r="I88" s="108" t="s">
        <v>311</v>
      </c>
      <c r="J88" s="112" t="s">
        <v>1029</v>
      </c>
      <c r="K88" s="112" t="s">
        <v>1030</v>
      </c>
      <c r="L88" s="112" t="s">
        <v>312</v>
      </c>
      <c r="M88" s="112" t="s">
        <v>160</v>
      </c>
      <c r="O88" s="336" t="s">
        <v>1304</v>
      </c>
    </row>
    <row r="89" spans="1:35" s="241" customFormat="1" ht="39.950000000000003" customHeight="1" x14ac:dyDescent="0.15">
      <c r="A89" s="146" t="s">
        <v>946</v>
      </c>
      <c r="B89" s="117" t="s">
        <v>313</v>
      </c>
      <c r="C89" s="109" t="s">
        <v>152</v>
      </c>
      <c r="D89" s="348" t="s">
        <v>1027</v>
      </c>
      <c r="E89" s="191">
        <v>38954</v>
      </c>
      <c r="F89" s="196">
        <v>38687</v>
      </c>
      <c r="G89" s="112">
        <v>15</v>
      </c>
      <c r="H89" s="114" t="s">
        <v>1028</v>
      </c>
      <c r="I89" s="108" t="s">
        <v>314</v>
      </c>
      <c r="J89" s="112" t="s">
        <v>1031</v>
      </c>
      <c r="K89" s="112" t="s">
        <v>1032</v>
      </c>
      <c r="L89" s="112" t="s">
        <v>312</v>
      </c>
      <c r="M89" s="112" t="s">
        <v>160</v>
      </c>
      <c r="O89" s="335" t="s">
        <v>1305</v>
      </c>
    </row>
    <row r="90" spans="1:35" s="241" customFormat="1" ht="39.950000000000003" customHeight="1" x14ac:dyDescent="0.15">
      <c r="A90" s="146" t="s">
        <v>946</v>
      </c>
      <c r="B90" s="117" t="s">
        <v>315</v>
      </c>
      <c r="C90" s="109" t="s">
        <v>152</v>
      </c>
      <c r="D90" s="348" t="s">
        <v>1027</v>
      </c>
      <c r="E90" s="191">
        <v>40227</v>
      </c>
      <c r="F90" s="196">
        <v>39868</v>
      </c>
      <c r="G90" s="112">
        <v>19</v>
      </c>
      <c r="H90" s="114" t="s">
        <v>1033</v>
      </c>
      <c r="I90" s="108" t="s">
        <v>473</v>
      </c>
      <c r="J90" s="112" t="s">
        <v>1034</v>
      </c>
      <c r="K90" s="112" t="s">
        <v>1035</v>
      </c>
      <c r="L90" s="112" t="s">
        <v>312</v>
      </c>
      <c r="M90" s="112" t="s">
        <v>160</v>
      </c>
      <c r="O90" s="335" t="s">
        <v>1306</v>
      </c>
    </row>
    <row r="91" spans="1:35" s="241" customFormat="1" ht="39.950000000000003" customHeight="1" x14ac:dyDescent="0.15">
      <c r="A91" s="146" t="s">
        <v>946</v>
      </c>
      <c r="B91" s="117" t="s">
        <v>316</v>
      </c>
      <c r="C91" s="109" t="s">
        <v>161</v>
      </c>
      <c r="D91" s="348" t="s">
        <v>317</v>
      </c>
      <c r="E91" s="191">
        <v>39925</v>
      </c>
      <c r="F91" s="196">
        <v>39934</v>
      </c>
      <c r="G91" s="112">
        <v>12</v>
      </c>
      <c r="H91" s="114" t="s">
        <v>1036</v>
      </c>
      <c r="I91" s="108" t="s">
        <v>474</v>
      </c>
      <c r="J91" s="112" t="s">
        <v>1037</v>
      </c>
      <c r="K91" s="112" t="s">
        <v>1038</v>
      </c>
      <c r="L91" s="112" t="s">
        <v>312</v>
      </c>
      <c r="M91" s="112" t="s">
        <v>160</v>
      </c>
      <c r="O91" s="335" t="s">
        <v>1307</v>
      </c>
    </row>
    <row r="92" spans="1:35" s="241" customFormat="1" ht="39.950000000000003" customHeight="1" x14ac:dyDescent="0.15">
      <c r="A92" s="146" t="s">
        <v>946</v>
      </c>
      <c r="B92" s="117" t="s">
        <v>318</v>
      </c>
      <c r="C92" s="109" t="s">
        <v>138</v>
      </c>
      <c r="D92" s="348" t="s">
        <v>1039</v>
      </c>
      <c r="E92" s="191">
        <v>43027</v>
      </c>
      <c r="F92" s="196">
        <v>43040</v>
      </c>
      <c r="G92" s="112">
        <v>13</v>
      </c>
      <c r="H92" s="114" t="s">
        <v>1040</v>
      </c>
      <c r="I92" s="108" t="s">
        <v>475</v>
      </c>
      <c r="J92" s="112" t="s">
        <v>1041</v>
      </c>
      <c r="K92" s="112" t="s">
        <v>1042</v>
      </c>
      <c r="L92" s="112" t="s">
        <v>309</v>
      </c>
      <c r="M92" s="112" t="s">
        <v>160</v>
      </c>
      <c r="O92" s="335" t="s">
        <v>1308</v>
      </c>
    </row>
    <row r="93" spans="1:35" s="241" customFormat="1" ht="39.950000000000003" customHeight="1" x14ac:dyDescent="0.15">
      <c r="A93" s="146" t="s">
        <v>946</v>
      </c>
      <c r="B93" s="117" t="s">
        <v>319</v>
      </c>
      <c r="C93" s="109" t="s">
        <v>143</v>
      </c>
      <c r="D93" s="348" t="s">
        <v>317</v>
      </c>
      <c r="E93" s="191">
        <v>43083</v>
      </c>
      <c r="F93" s="196">
        <v>43111</v>
      </c>
      <c r="G93" s="112">
        <v>18</v>
      </c>
      <c r="H93" s="114" t="s">
        <v>1043</v>
      </c>
      <c r="I93" s="108" t="s">
        <v>476</v>
      </c>
      <c r="J93" s="112" t="s">
        <v>1044</v>
      </c>
      <c r="K93" s="112" t="s">
        <v>1045</v>
      </c>
      <c r="L93" s="112" t="s">
        <v>309</v>
      </c>
      <c r="M93" s="112" t="s">
        <v>160</v>
      </c>
      <c r="O93" s="335" t="s">
        <v>1309</v>
      </c>
    </row>
    <row r="94" spans="1:35" s="241" customFormat="1" ht="39.950000000000003" customHeight="1" x14ac:dyDescent="0.15">
      <c r="A94" s="146" t="s">
        <v>946</v>
      </c>
      <c r="B94" s="84" t="s">
        <v>320</v>
      </c>
      <c r="C94" s="99" t="s">
        <v>294</v>
      </c>
      <c r="D94" s="346" t="s">
        <v>321</v>
      </c>
      <c r="E94" s="191">
        <v>39213</v>
      </c>
      <c r="F94" s="196">
        <v>39234</v>
      </c>
      <c r="G94" s="82">
        <v>49</v>
      </c>
      <c r="H94" s="105" t="s">
        <v>1046</v>
      </c>
      <c r="I94" s="83" t="s">
        <v>477</v>
      </c>
      <c r="J94" s="82" t="s">
        <v>1047</v>
      </c>
      <c r="K94" s="82" t="s">
        <v>1048</v>
      </c>
      <c r="L94" s="82" t="s">
        <v>322</v>
      </c>
      <c r="M94" s="105" t="s">
        <v>154</v>
      </c>
      <c r="N94" s="39"/>
      <c r="O94" s="335" t="s">
        <v>1310</v>
      </c>
      <c r="P94" s="39"/>
      <c r="Q94" s="39"/>
      <c r="R94" s="39"/>
      <c r="S94" s="39"/>
      <c r="T94" s="39"/>
      <c r="U94" s="39"/>
      <c r="V94" s="39"/>
      <c r="W94" s="39"/>
      <c r="X94" s="39"/>
      <c r="Y94" s="39"/>
      <c r="Z94" s="39"/>
      <c r="AA94" s="39"/>
      <c r="AB94" s="39"/>
      <c r="AC94" s="39"/>
      <c r="AD94" s="39"/>
      <c r="AE94" s="39"/>
      <c r="AF94" s="39"/>
      <c r="AG94" s="39"/>
      <c r="AH94" s="39"/>
      <c r="AI94" s="39"/>
    </row>
    <row r="95" spans="1:35" s="241" customFormat="1" ht="39.950000000000003" customHeight="1" x14ac:dyDescent="0.15">
      <c r="A95" s="146" t="s">
        <v>946</v>
      </c>
      <c r="B95" s="117" t="s">
        <v>323</v>
      </c>
      <c r="C95" s="109" t="s">
        <v>138</v>
      </c>
      <c r="D95" s="348" t="s">
        <v>281</v>
      </c>
      <c r="E95" s="191">
        <v>41192</v>
      </c>
      <c r="F95" s="196">
        <v>41228</v>
      </c>
      <c r="G95" s="112">
        <v>30</v>
      </c>
      <c r="H95" s="114" t="s">
        <v>1049</v>
      </c>
      <c r="I95" s="108" t="s">
        <v>478</v>
      </c>
      <c r="J95" s="112" t="s">
        <v>1050</v>
      </c>
      <c r="K95" s="112" t="s">
        <v>1051</v>
      </c>
      <c r="L95" s="112" t="s">
        <v>322</v>
      </c>
      <c r="M95" s="112" t="s">
        <v>160</v>
      </c>
      <c r="N95" s="39"/>
      <c r="O95" s="335" t="s">
        <v>1311</v>
      </c>
      <c r="P95" s="39"/>
      <c r="Q95" s="39"/>
      <c r="R95" s="39"/>
      <c r="S95" s="39"/>
      <c r="T95" s="39"/>
      <c r="U95" s="39"/>
      <c r="V95" s="39"/>
      <c r="W95" s="39"/>
      <c r="X95" s="39"/>
      <c r="Y95" s="39"/>
      <c r="Z95" s="39"/>
      <c r="AA95" s="39"/>
      <c r="AB95" s="39"/>
      <c r="AC95" s="39"/>
      <c r="AD95" s="39"/>
      <c r="AE95" s="39"/>
      <c r="AF95" s="39"/>
      <c r="AG95" s="39"/>
      <c r="AH95" s="39"/>
      <c r="AI95" s="39"/>
    </row>
    <row r="96" spans="1:35" s="241" customFormat="1" ht="39.950000000000003" customHeight="1" x14ac:dyDescent="0.15">
      <c r="A96" s="146" t="s">
        <v>946</v>
      </c>
      <c r="B96" s="117" t="s">
        <v>325</v>
      </c>
      <c r="C96" s="109" t="s">
        <v>138</v>
      </c>
      <c r="D96" s="348" t="s">
        <v>1052</v>
      </c>
      <c r="E96" s="191">
        <v>41999</v>
      </c>
      <c r="F96" s="196">
        <v>42024</v>
      </c>
      <c r="G96" s="112">
        <v>15</v>
      </c>
      <c r="H96" s="114" t="s">
        <v>1053</v>
      </c>
      <c r="I96" s="108" t="s">
        <v>479</v>
      </c>
      <c r="J96" s="112" t="s">
        <v>1054</v>
      </c>
      <c r="K96" s="112" t="s">
        <v>1055</v>
      </c>
      <c r="L96" s="112" t="s">
        <v>322</v>
      </c>
      <c r="M96" s="112" t="s">
        <v>168</v>
      </c>
      <c r="N96" s="39"/>
      <c r="O96" s="335" t="s">
        <v>1312</v>
      </c>
      <c r="P96" s="39"/>
      <c r="Q96" s="39"/>
      <c r="R96" s="39"/>
      <c r="S96" s="39"/>
      <c r="T96" s="39"/>
      <c r="U96" s="39"/>
      <c r="V96" s="39"/>
      <c r="W96" s="39"/>
      <c r="X96" s="39"/>
      <c r="Y96" s="39"/>
      <c r="Z96" s="39"/>
      <c r="AA96" s="39"/>
      <c r="AB96" s="39"/>
      <c r="AC96" s="39"/>
      <c r="AD96" s="39"/>
      <c r="AE96" s="39"/>
      <c r="AF96" s="39"/>
      <c r="AG96" s="39"/>
      <c r="AH96" s="39"/>
      <c r="AI96" s="39"/>
    </row>
    <row r="97" spans="1:35" s="241" customFormat="1" ht="39.950000000000003" customHeight="1" x14ac:dyDescent="0.15">
      <c r="A97" s="146" t="s">
        <v>946</v>
      </c>
      <c r="B97" s="117" t="s">
        <v>326</v>
      </c>
      <c r="C97" s="109" t="s">
        <v>138</v>
      </c>
      <c r="D97" s="348" t="s">
        <v>1052</v>
      </c>
      <c r="E97" s="191">
        <v>42048</v>
      </c>
      <c r="F97" s="196">
        <v>42058</v>
      </c>
      <c r="G97" s="112">
        <v>9</v>
      </c>
      <c r="H97" s="114" t="s">
        <v>1056</v>
      </c>
      <c r="I97" s="108" t="s">
        <v>327</v>
      </c>
      <c r="J97" s="112" t="s">
        <v>1057</v>
      </c>
      <c r="K97" s="112" t="s">
        <v>1058</v>
      </c>
      <c r="L97" s="112" t="s">
        <v>322</v>
      </c>
      <c r="M97" s="112" t="s">
        <v>168</v>
      </c>
      <c r="N97" s="39"/>
      <c r="O97" s="339" t="s">
        <v>1313</v>
      </c>
      <c r="P97" s="39"/>
      <c r="Q97" s="39"/>
      <c r="R97" s="39"/>
      <c r="S97" s="39"/>
      <c r="T97" s="39"/>
      <c r="U97" s="39"/>
      <c r="V97" s="39"/>
      <c r="W97" s="39"/>
      <c r="X97" s="39"/>
      <c r="Y97" s="39"/>
      <c r="Z97" s="39"/>
      <c r="AA97" s="39"/>
      <c r="AB97" s="39"/>
      <c r="AC97" s="39"/>
      <c r="AD97" s="39"/>
      <c r="AE97" s="39"/>
      <c r="AF97" s="39"/>
      <c r="AG97" s="39"/>
      <c r="AH97" s="39"/>
      <c r="AI97" s="39"/>
    </row>
    <row r="98" spans="1:35" s="241" customFormat="1" ht="39.950000000000003" customHeight="1" x14ac:dyDescent="0.15">
      <c r="A98" s="146" t="s">
        <v>946</v>
      </c>
      <c r="B98" s="108" t="s">
        <v>328</v>
      </c>
      <c r="C98" s="109" t="s">
        <v>138</v>
      </c>
      <c r="D98" s="348" t="s">
        <v>324</v>
      </c>
      <c r="E98" s="191">
        <v>40326</v>
      </c>
      <c r="F98" s="196">
        <v>40326</v>
      </c>
      <c r="G98" s="112">
        <v>29</v>
      </c>
      <c r="H98" s="114" t="s">
        <v>1059</v>
      </c>
      <c r="I98" s="87" t="s">
        <v>480</v>
      </c>
      <c r="J98" s="112" t="s">
        <v>1060</v>
      </c>
      <c r="K98" s="112" t="s">
        <v>1061</v>
      </c>
      <c r="L98" s="112" t="s">
        <v>329</v>
      </c>
      <c r="M98" s="112" t="s">
        <v>160</v>
      </c>
      <c r="O98" s="335" t="s">
        <v>1314</v>
      </c>
    </row>
    <row r="99" spans="1:35" s="241" customFormat="1" ht="39.75" customHeight="1" x14ac:dyDescent="0.15">
      <c r="A99" s="273" t="s">
        <v>946</v>
      </c>
      <c r="B99" s="265" t="s">
        <v>330</v>
      </c>
      <c r="C99" s="266" t="s">
        <v>138</v>
      </c>
      <c r="D99" s="349" t="s">
        <v>692</v>
      </c>
      <c r="E99" s="267">
        <v>44286</v>
      </c>
      <c r="F99" s="274">
        <v>44287</v>
      </c>
      <c r="G99" s="269">
        <v>40</v>
      </c>
      <c r="H99" s="270" t="s">
        <v>1062</v>
      </c>
      <c r="I99" s="271" t="s">
        <v>331</v>
      </c>
      <c r="J99" s="269" t="s">
        <v>1063</v>
      </c>
      <c r="K99" s="269" t="s">
        <v>1064</v>
      </c>
      <c r="L99" s="269" t="s">
        <v>329</v>
      </c>
      <c r="M99" s="269" t="s">
        <v>160</v>
      </c>
      <c r="O99" s="335" t="s">
        <v>1315</v>
      </c>
    </row>
    <row r="100" spans="1:35" s="241" customFormat="1" ht="39.950000000000003" customHeight="1" x14ac:dyDescent="0.15">
      <c r="A100" s="146" t="s">
        <v>946</v>
      </c>
      <c r="B100" s="108" t="s">
        <v>1065</v>
      </c>
      <c r="C100" s="109" t="s">
        <v>138</v>
      </c>
      <c r="D100" s="348" t="s">
        <v>324</v>
      </c>
      <c r="E100" s="191">
        <v>40960</v>
      </c>
      <c r="F100" s="196">
        <v>41000</v>
      </c>
      <c r="G100" s="112">
        <v>29</v>
      </c>
      <c r="H100" s="114" t="s">
        <v>1066</v>
      </c>
      <c r="I100" s="115" t="s">
        <v>481</v>
      </c>
      <c r="J100" s="112" t="s">
        <v>1067</v>
      </c>
      <c r="K100" s="112" t="s">
        <v>1068</v>
      </c>
      <c r="L100" s="112" t="s">
        <v>329</v>
      </c>
      <c r="M100" s="112" t="s">
        <v>160</v>
      </c>
      <c r="O100" s="335" t="s">
        <v>1316</v>
      </c>
    </row>
    <row r="101" spans="1:35" s="241" customFormat="1" ht="39.950000000000003" customHeight="1" x14ac:dyDescent="0.15">
      <c r="A101" s="146" t="s">
        <v>946</v>
      </c>
      <c r="B101" s="108" t="s">
        <v>332</v>
      </c>
      <c r="C101" s="109" t="s">
        <v>138</v>
      </c>
      <c r="D101" s="348" t="s">
        <v>1069</v>
      </c>
      <c r="E101" s="191">
        <v>42177</v>
      </c>
      <c r="F101" s="196">
        <v>39904</v>
      </c>
      <c r="G101" s="112">
        <v>22</v>
      </c>
      <c r="H101" s="114" t="s">
        <v>1070</v>
      </c>
      <c r="I101" s="87" t="s">
        <v>482</v>
      </c>
      <c r="J101" s="112" t="s">
        <v>1071</v>
      </c>
      <c r="K101" s="112" t="s">
        <v>1072</v>
      </c>
      <c r="L101" s="112" t="s">
        <v>329</v>
      </c>
      <c r="M101" s="112" t="s">
        <v>160</v>
      </c>
      <c r="O101" s="335" t="s">
        <v>1317</v>
      </c>
    </row>
    <row r="102" spans="1:35" s="241" customFormat="1" ht="39.950000000000003" customHeight="1" x14ac:dyDescent="0.15">
      <c r="A102" s="146" t="s">
        <v>946</v>
      </c>
      <c r="B102" s="117" t="s">
        <v>689</v>
      </c>
      <c r="C102" s="109" t="s">
        <v>138</v>
      </c>
      <c r="D102" s="348" t="s">
        <v>1073</v>
      </c>
      <c r="E102" s="191">
        <v>44125</v>
      </c>
      <c r="F102" s="196">
        <v>44136</v>
      </c>
      <c r="G102" s="112">
        <v>30</v>
      </c>
      <c r="H102" s="114" t="s">
        <v>1074</v>
      </c>
      <c r="I102" s="87" t="s">
        <v>682</v>
      </c>
      <c r="J102" s="112" t="s">
        <v>1075</v>
      </c>
      <c r="K102" s="112" t="s">
        <v>1076</v>
      </c>
      <c r="L102" s="112" t="s">
        <v>333</v>
      </c>
      <c r="M102" s="105" t="s">
        <v>154</v>
      </c>
      <c r="O102" s="335"/>
    </row>
    <row r="103" spans="1:35" s="241" customFormat="1" ht="39.950000000000003" customHeight="1" x14ac:dyDescent="0.15">
      <c r="A103" s="146" t="s">
        <v>946</v>
      </c>
      <c r="B103" s="87" t="s">
        <v>334</v>
      </c>
      <c r="C103" s="109" t="s">
        <v>138</v>
      </c>
      <c r="D103" s="348" t="s">
        <v>335</v>
      </c>
      <c r="E103" s="191">
        <v>42381</v>
      </c>
      <c r="F103" s="196">
        <v>42389</v>
      </c>
      <c r="G103" s="112">
        <v>50</v>
      </c>
      <c r="H103" s="114" t="s">
        <v>1077</v>
      </c>
      <c r="I103" s="87" t="s">
        <v>483</v>
      </c>
      <c r="J103" s="112" t="s">
        <v>1078</v>
      </c>
      <c r="K103" s="112" t="s">
        <v>1079</v>
      </c>
      <c r="L103" s="112" t="s">
        <v>336</v>
      </c>
      <c r="M103" s="112" t="s">
        <v>168</v>
      </c>
      <c r="O103" s="338" t="s">
        <v>1318</v>
      </c>
    </row>
    <row r="104" spans="1:35" s="241" customFormat="1" ht="39.950000000000003" customHeight="1" x14ac:dyDescent="0.15">
      <c r="A104" s="146" t="s">
        <v>946</v>
      </c>
      <c r="B104" s="117" t="s">
        <v>337</v>
      </c>
      <c r="C104" s="109" t="s">
        <v>138</v>
      </c>
      <c r="D104" s="348" t="s">
        <v>1080</v>
      </c>
      <c r="E104" s="191">
        <v>41542</v>
      </c>
      <c r="F104" s="196">
        <v>41548</v>
      </c>
      <c r="G104" s="112">
        <v>16</v>
      </c>
      <c r="H104" s="114" t="s">
        <v>1081</v>
      </c>
      <c r="I104" s="115" t="s">
        <v>484</v>
      </c>
      <c r="J104" s="112" t="s">
        <v>1082</v>
      </c>
      <c r="K104" s="112" t="s">
        <v>1083</v>
      </c>
      <c r="L104" s="112" t="s">
        <v>338</v>
      </c>
      <c r="M104" s="112" t="s">
        <v>160</v>
      </c>
      <c r="O104" s="335" t="s">
        <v>1319</v>
      </c>
    </row>
    <row r="105" spans="1:35" s="241" customFormat="1" ht="24.75" customHeight="1" x14ac:dyDescent="0.15">
      <c r="A105" s="157"/>
      <c r="B105" s="142" t="s">
        <v>339</v>
      </c>
      <c r="C105" s="143"/>
      <c r="D105" s="144">
        <f>SUM(D106:D107)</f>
        <v>46</v>
      </c>
      <c r="E105" s="139" t="s">
        <v>212</v>
      </c>
      <c r="F105" s="145"/>
      <c r="G105" s="195">
        <f>SUM(G59:G104)</f>
        <v>1121</v>
      </c>
      <c r="H105" s="158"/>
      <c r="I105" s="125"/>
      <c r="J105" s="126"/>
      <c r="K105" s="126"/>
      <c r="L105" s="126"/>
      <c r="M105" s="127"/>
      <c r="O105" s="331"/>
    </row>
    <row r="106" spans="1:35" s="241" customFormat="1" ht="31.5" customHeight="1" x14ac:dyDescent="0.15">
      <c r="A106" s="157"/>
      <c r="B106" s="128" t="s">
        <v>213</v>
      </c>
      <c r="C106" s="129"/>
      <c r="D106" s="130">
        <f>COUNTIF(M59:M104,B106)</f>
        <v>5</v>
      </c>
      <c r="E106" s="131" t="s">
        <v>266</v>
      </c>
      <c r="F106" s="132"/>
      <c r="G106" s="193">
        <f>SUMIF(M59:M104,B106,G59:G104)</f>
        <v>213</v>
      </c>
      <c r="H106" s="158"/>
      <c r="I106" s="125"/>
      <c r="J106" s="126"/>
      <c r="K106" s="126"/>
      <c r="L106" s="126"/>
      <c r="M106" s="127"/>
      <c r="O106" s="331"/>
    </row>
    <row r="107" spans="1:35" s="241" customFormat="1" ht="31.5" customHeight="1" x14ac:dyDescent="0.15">
      <c r="A107" s="157"/>
      <c r="B107" s="136" t="s">
        <v>216</v>
      </c>
      <c r="C107" s="137"/>
      <c r="D107" s="138">
        <f>COUNTIF(M59:M104,B107)</f>
        <v>41</v>
      </c>
      <c r="E107" s="139" t="s">
        <v>266</v>
      </c>
      <c r="F107" s="139"/>
      <c r="G107" s="192">
        <f>SUMIF(M59:M104,B107,G59:G104)</f>
        <v>908</v>
      </c>
      <c r="H107" s="158"/>
      <c r="I107" s="125"/>
      <c r="J107" s="126"/>
      <c r="K107" s="126"/>
      <c r="L107" s="126"/>
      <c r="M107" s="127"/>
      <c r="O107" s="331"/>
    </row>
    <row r="108" spans="1:35" s="241" customFormat="1" ht="39.950000000000003" customHeight="1" x14ac:dyDescent="0.15">
      <c r="A108" s="159" t="s">
        <v>144</v>
      </c>
      <c r="B108" s="108" t="s">
        <v>1084</v>
      </c>
      <c r="C108" s="353" t="s">
        <v>152</v>
      </c>
      <c r="D108" s="354" t="s">
        <v>1085</v>
      </c>
      <c r="E108" s="191">
        <v>38776</v>
      </c>
      <c r="F108" s="196">
        <v>38808</v>
      </c>
      <c r="G108" s="112">
        <v>23</v>
      </c>
      <c r="H108" s="114" t="s">
        <v>1086</v>
      </c>
      <c r="I108" s="108" t="s">
        <v>485</v>
      </c>
      <c r="J108" s="112" t="s">
        <v>1087</v>
      </c>
      <c r="K108" s="112" t="s">
        <v>1088</v>
      </c>
      <c r="L108" s="112" t="s">
        <v>340</v>
      </c>
      <c r="M108" s="112" t="s">
        <v>154</v>
      </c>
      <c r="O108" s="338" t="s">
        <v>1237</v>
      </c>
    </row>
    <row r="109" spans="1:35" ht="39.950000000000003" customHeight="1" x14ac:dyDescent="0.15">
      <c r="A109" s="159" t="s">
        <v>144</v>
      </c>
      <c r="B109" s="108" t="s">
        <v>486</v>
      </c>
      <c r="C109" s="178" t="s">
        <v>294</v>
      </c>
      <c r="D109" s="354" t="s">
        <v>341</v>
      </c>
      <c r="E109" s="191">
        <v>43122</v>
      </c>
      <c r="F109" s="196">
        <v>43191</v>
      </c>
      <c r="G109" s="112">
        <v>18</v>
      </c>
      <c r="H109" s="114" t="s">
        <v>1089</v>
      </c>
      <c r="I109" s="108" t="s">
        <v>342</v>
      </c>
      <c r="J109" s="112" t="s">
        <v>1090</v>
      </c>
      <c r="K109" s="112" t="s">
        <v>1091</v>
      </c>
      <c r="L109" s="112" t="s">
        <v>340</v>
      </c>
      <c r="M109" s="112" t="s">
        <v>160</v>
      </c>
      <c r="O109" s="340" t="s">
        <v>1320</v>
      </c>
    </row>
    <row r="110" spans="1:35" s="241" customFormat="1" ht="39.950000000000003" customHeight="1" x14ac:dyDescent="0.15">
      <c r="A110" s="159" t="s">
        <v>144</v>
      </c>
      <c r="B110" s="108" t="s">
        <v>343</v>
      </c>
      <c r="C110" s="178" t="s">
        <v>294</v>
      </c>
      <c r="D110" s="354" t="s">
        <v>341</v>
      </c>
      <c r="E110" s="191">
        <v>39295</v>
      </c>
      <c r="F110" s="196">
        <v>35855</v>
      </c>
      <c r="G110" s="112">
        <v>18</v>
      </c>
      <c r="H110" s="114" t="s">
        <v>1092</v>
      </c>
      <c r="I110" s="108" t="s">
        <v>344</v>
      </c>
      <c r="J110" s="112" t="s">
        <v>1093</v>
      </c>
      <c r="K110" s="112" t="s">
        <v>1094</v>
      </c>
      <c r="L110" s="112" t="s">
        <v>340</v>
      </c>
      <c r="M110" s="112" t="s">
        <v>160</v>
      </c>
      <c r="O110" s="338" t="s">
        <v>1321</v>
      </c>
    </row>
    <row r="111" spans="1:35" s="241" customFormat="1" ht="39.950000000000003" customHeight="1" x14ac:dyDescent="0.15">
      <c r="A111" s="159" t="s">
        <v>144</v>
      </c>
      <c r="B111" s="108" t="s">
        <v>345</v>
      </c>
      <c r="C111" s="178" t="s">
        <v>294</v>
      </c>
      <c r="D111" s="354" t="s">
        <v>341</v>
      </c>
      <c r="E111" s="191">
        <v>39295</v>
      </c>
      <c r="F111" s="196">
        <v>37226</v>
      </c>
      <c r="G111" s="112">
        <v>30</v>
      </c>
      <c r="H111" s="114" t="s">
        <v>1089</v>
      </c>
      <c r="I111" s="108" t="s">
        <v>346</v>
      </c>
      <c r="J111" s="112" t="s">
        <v>1095</v>
      </c>
      <c r="K111" s="112" t="s">
        <v>1096</v>
      </c>
      <c r="L111" s="112" t="s">
        <v>340</v>
      </c>
      <c r="M111" s="112" t="s">
        <v>160</v>
      </c>
      <c r="O111" s="338" t="s">
        <v>1322</v>
      </c>
    </row>
    <row r="112" spans="1:35" s="241" customFormat="1" ht="39.950000000000003" customHeight="1" x14ac:dyDescent="0.15">
      <c r="A112" s="159" t="s">
        <v>144</v>
      </c>
      <c r="B112" s="108" t="s">
        <v>347</v>
      </c>
      <c r="C112" s="178" t="s">
        <v>294</v>
      </c>
      <c r="D112" s="354" t="s">
        <v>341</v>
      </c>
      <c r="E112" s="191">
        <v>39295</v>
      </c>
      <c r="F112" s="196">
        <v>37408</v>
      </c>
      <c r="G112" s="112">
        <v>24</v>
      </c>
      <c r="H112" s="114" t="s">
        <v>1089</v>
      </c>
      <c r="I112" s="108" t="s">
        <v>348</v>
      </c>
      <c r="J112" s="112" t="s">
        <v>1097</v>
      </c>
      <c r="K112" s="112" t="s">
        <v>1098</v>
      </c>
      <c r="L112" s="112" t="s">
        <v>340</v>
      </c>
      <c r="M112" s="112" t="s">
        <v>160</v>
      </c>
      <c r="O112" s="338" t="s">
        <v>1323</v>
      </c>
    </row>
    <row r="113" spans="1:15" s="241" customFormat="1" ht="39.950000000000003" customHeight="1" x14ac:dyDescent="0.15">
      <c r="A113" s="159" t="s">
        <v>144</v>
      </c>
      <c r="B113" s="108" t="s">
        <v>349</v>
      </c>
      <c r="C113" s="178" t="s">
        <v>294</v>
      </c>
      <c r="D113" s="354" t="s">
        <v>341</v>
      </c>
      <c r="E113" s="191">
        <v>39295</v>
      </c>
      <c r="F113" s="196">
        <v>37908</v>
      </c>
      <c r="G113" s="112">
        <v>30</v>
      </c>
      <c r="H113" s="114" t="s">
        <v>1089</v>
      </c>
      <c r="I113" s="108" t="s">
        <v>350</v>
      </c>
      <c r="J113" s="112" t="s">
        <v>1099</v>
      </c>
      <c r="K113" s="112" t="s">
        <v>1100</v>
      </c>
      <c r="L113" s="112" t="s">
        <v>340</v>
      </c>
      <c r="M113" s="112" t="s">
        <v>160</v>
      </c>
      <c r="O113" s="338" t="s">
        <v>1324</v>
      </c>
    </row>
    <row r="114" spans="1:15" s="241" customFormat="1" ht="39.950000000000003" customHeight="1" x14ac:dyDescent="0.15">
      <c r="A114" s="159" t="s">
        <v>144</v>
      </c>
      <c r="B114" s="117" t="s">
        <v>487</v>
      </c>
      <c r="C114" s="178" t="s">
        <v>152</v>
      </c>
      <c r="D114" s="354" t="s">
        <v>1101</v>
      </c>
      <c r="E114" s="191">
        <v>38912</v>
      </c>
      <c r="F114" s="196">
        <v>38412</v>
      </c>
      <c r="G114" s="112">
        <v>28</v>
      </c>
      <c r="H114" s="114" t="s">
        <v>1102</v>
      </c>
      <c r="I114" s="108" t="s">
        <v>488</v>
      </c>
      <c r="J114" s="112" t="s">
        <v>1103</v>
      </c>
      <c r="K114" s="112" t="s">
        <v>351</v>
      </c>
      <c r="L114" s="112" t="s">
        <v>340</v>
      </c>
      <c r="M114" s="112" t="s">
        <v>160</v>
      </c>
      <c r="O114" s="338" t="s">
        <v>1325</v>
      </c>
    </row>
    <row r="115" spans="1:15" s="241" customFormat="1" ht="39.950000000000003" customHeight="1" x14ac:dyDescent="0.15">
      <c r="A115" s="159" t="s">
        <v>144</v>
      </c>
      <c r="B115" s="108" t="s">
        <v>489</v>
      </c>
      <c r="C115" s="178" t="s">
        <v>297</v>
      </c>
      <c r="D115" s="354" t="s">
        <v>352</v>
      </c>
      <c r="E115" s="191">
        <v>38957</v>
      </c>
      <c r="F115" s="196">
        <v>38139</v>
      </c>
      <c r="G115" s="112">
        <v>55</v>
      </c>
      <c r="H115" s="114" t="s">
        <v>1104</v>
      </c>
      <c r="I115" s="108" t="s">
        <v>490</v>
      </c>
      <c r="J115" s="112" t="s">
        <v>1105</v>
      </c>
      <c r="K115" s="112" t="s">
        <v>1106</v>
      </c>
      <c r="L115" s="112" t="s">
        <v>340</v>
      </c>
      <c r="M115" s="112" t="s">
        <v>160</v>
      </c>
      <c r="O115" s="338" t="s">
        <v>1326</v>
      </c>
    </row>
    <row r="116" spans="1:15" s="241" customFormat="1" ht="39.950000000000003" customHeight="1" x14ac:dyDescent="0.15">
      <c r="A116" s="159" t="s">
        <v>144</v>
      </c>
      <c r="B116" s="108" t="s">
        <v>353</v>
      </c>
      <c r="C116" s="178" t="s">
        <v>278</v>
      </c>
      <c r="D116" s="351" t="s">
        <v>279</v>
      </c>
      <c r="E116" s="191">
        <v>39051</v>
      </c>
      <c r="F116" s="196">
        <v>38443</v>
      </c>
      <c r="G116" s="112">
        <v>11</v>
      </c>
      <c r="H116" s="114" t="s">
        <v>1107</v>
      </c>
      <c r="I116" s="108" t="s">
        <v>354</v>
      </c>
      <c r="J116" s="112" t="s">
        <v>1108</v>
      </c>
      <c r="K116" s="159" t="s">
        <v>1109</v>
      </c>
      <c r="L116" s="112" t="s">
        <v>340</v>
      </c>
      <c r="M116" s="112" t="s">
        <v>160</v>
      </c>
      <c r="O116" s="338" t="s">
        <v>1327</v>
      </c>
    </row>
    <row r="117" spans="1:15" s="241" customFormat="1" ht="39.950000000000003" customHeight="1" x14ac:dyDescent="0.15">
      <c r="A117" s="159" t="s">
        <v>144</v>
      </c>
      <c r="B117" s="108" t="s">
        <v>355</v>
      </c>
      <c r="C117" s="178" t="s">
        <v>152</v>
      </c>
      <c r="D117" s="348" t="s">
        <v>356</v>
      </c>
      <c r="E117" s="191">
        <v>39687</v>
      </c>
      <c r="F117" s="196">
        <v>39692</v>
      </c>
      <c r="G117" s="112">
        <v>25</v>
      </c>
      <c r="H117" s="114" t="s">
        <v>1110</v>
      </c>
      <c r="I117" s="108" t="s">
        <v>357</v>
      </c>
      <c r="J117" s="112" t="s">
        <v>1111</v>
      </c>
      <c r="K117" s="159" t="s">
        <v>1112</v>
      </c>
      <c r="L117" s="112" t="s">
        <v>340</v>
      </c>
      <c r="M117" s="112" t="s">
        <v>160</v>
      </c>
      <c r="O117" s="335" t="s">
        <v>1328</v>
      </c>
    </row>
    <row r="118" spans="1:15" s="241" customFormat="1" ht="39.950000000000003" customHeight="1" x14ac:dyDescent="0.15">
      <c r="A118" s="159" t="s">
        <v>144</v>
      </c>
      <c r="B118" s="108" t="s">
        <v>1113</v>
      </c>
      <c r="C118" s="178" t="s">
        <v>152</v>
      </c>
      <c r="D118" s="348" t="s">
        <v>1101</v>
      </c>
      <c r="E118" s="191">
        <v>39843</v>
      </c>
      <c r="F118" s="196">
        <v>38231</v>
      </c>
      <c r="G118" s="112">
        <v>23</v>
      </c>
      <c r="H118" s="114" t="s">
        <v>1114</v>
      </c>
      <c r="I118" s="108" t="s">
        <v>358</v>
      </c>
      <c r="J118" s="112" t="s">
        <v>1115</v>
      </c>
      <c r="K118" s="159" t="s">
        <v>1116</v>
      </c>
      <c r="L118" s="112" t="s">
        <v>340</v>
      </c>
      <c r="M118" s="112" t="s">
        <v>160</v>
      </c>
      <c r="O118" s="335" t="s">
        <v>1329</v>
      </c>
    </row>
    <row r="119" spans="1:15" s="241" customFormat="1" ht="39.950000000000003" customHeight="1" x14ac:dyDescent="0.15">
      <c r="A119" s="159" t="s">
        <v>144</v>
      </c>
      <c r="B119" s="108" t="s">
        <v>359</v>
      </c>
      <c r="C119" s="178" t="s">
        <v>161</v>
      </c>
      <c r="D119" s="354" t="s">
        <v>1117</v>
      </c>
      <c r="E119" s="191">
        <v>39170</v>
      </c>
      <c r="F119" s="196">
        <v>38817</v>
      </c>
      <c r="G119" s="112">
        <v>20</v>
      </c>
      <c r="H119" s="114" t="s">
        <v>1118</v>
      </c>
      <c r="I119" s="108" t="s">
        <v>360</v>
      </c>
      <c r="J119" s="112" t="s">
        <v>1119</v>
      </c>
      <c r="K119" s="159" t="s">
        <v>1120</v>
      </c>
      <c r="L119" s="112" t="s">
        <v>340</v>
      </c>
      <c r="M119" s="112" t="s">
        <v>160</v>
      </c>
      <c r="O119" s="338" t="s">
        <v>1330</v>
      </c>
    </row>
    <row r="120" spans="1:15" s="241" customFormat="1" ht="39.950000000000003" customHeight="1" x14ac:dyDescent="0.15">
      <c r="A120" s="159" t="s">
        <v>144</v>
      </c>
      <c r="B120" s="84" t="s">
        <v>695</v>
      </c>
      <c r="C120" s="355" t="s">
        <v>152</v>
      </c>
      <c r="D120" s="356" t="s">
        <v>696</v>
      </c>
      <c r="E120" s="191">
        <v>44511</v>
      </c>
      <c r="F120" s="196">
        <v>39722</v>
      </c>
      <c r="G120" s="82">
        <v>10</v>
      </c>
      <c r="H120" s="114" t="s">
        <v>1121</v>
      </c>
      <c r="I120" s="81" t="s">
        <v>361</v>
      </c>
      <c r="J120" s="112" t="s">
        <v>1122</v>
      </c>
      <c r="K120" s="112" t="s">
        <v>1123</v>
      </c>
      <c r="L120" s="112" t="s">
        <v>340</v>
      </c>
      <c r="M120" s="105" t="s">
        <v>160</v>
      </c>
      <c r="O120" s="335" t="s">
        <v>1331</v>
      </c>
    </row>
    <row r="121" spans="1:15" s="241" customFormat="1" ht="39.950000000000003" customHeight="1" x14ac:dyDescent="0.15">
      <c r="A121" s="159" t="s">
        <v>144</v>
      </c>
      <c r="B121" s="108" t="s">
        <v>362</v>
      </c>
      <c r="C121" s="357" t="s">
        <v>278</v>
      </c>
      <c r="D121" s="354" t="s">
        <v>363</v>
      </c>
      <c r="E121" s="191">
        <v>39406</v>
      </c>
      <c r="F121" s="196">
        <v>39417</v>
      </c>
      <c r="G121" s="164">
        <v>30</v>
      </c>
      <c r="H121" s="114" t="s">
        <v>1124</v>
      </c>
      <c r="I121" s="162" t="s">
        <v>491</v>
      </c>
      <c r="J121" s="112" t="s">
        <v>1125</v>
      </c>
      <c r="K121" s="112" t="s">
        <v>1126</v>
      </c>
      <c r="L121" s="163" t="s">
        <v>364</v>
      </c>
      <c r="M121" s="164" t="s">
        <v>160</v>
      </c>
      <c r="O121" s="338" t="s">
        <v>1332</v>
      </c>
    </row>
    <row r="122" spans="1:15" s="241" customFormat="1" ht="39.950000000000003" customHeight="1" x14ac:dyDescent="0.15">
      <c r="A122" s="159" t="s">
        <v>144</v>
      </c>
      <c r="B122" s="108" t="s">
        <v>1127</v>
      </c>
      <c r="C122" s="353" t="s">
        <v>152</v>
      </c>
      <c r="D122" s="354" t="s">
        <v>1085</v>
      </c>
      <c r="E122" s="191">
        <v>40294</v>
      </c>
      <c r="F122" s="196">
        <v>40263</v>
      </c>
      <c r="G122" s="164">
        <v>19</v>
      </c>
      <c r="H122" s="114" t="s">
        <v>1086</v>
      </c>
      <c r="I122" s="162" t="s">
        <v>492</v>
      </c>
      <c r="J122" s="112" t="s">
        <v>1128</v>
      </c>
      <c r="K122" s="112" t="s">
        <v>1129</v>
      </c>
      <c r="L122" s="163" t="s">
        <v>364</v>
      </c>
      <c r="M122" s="164" t="s">
        <v>160</v>
      </c>
      <c r="O122" s="338" t="s">
        <v>1333</v>
      </c>
    </row>
    <row r="123" spans="1:15" s="241" customFormat="1" ht="39.950000000000003" customHeight="1" x14ac:dyDescent="0.15">
      <c r="A123" s="159" t="s">
        <v>144</v>
      </c>
      <c r="B123" s="108" t="s">
        <v>365</v>
      </c>
      <c r="C123" s="353" t="s">
        <v>161</v>
      </c>
      <c r="D123" s="354" t="s">
        <v>366</v>
      </c>
      <c r="E123" s="191">
        <v>40522</v>
      </c>
      <c r="F123" s="196">
        <v>40528</v>
      </c>
      <c r="G123" s="164">
        <v>19</v>
      </c>
      <c r="H123" s="114" t="s">
        <v>1130</v>
      </c>
      <c r="I123" s="162" t="s">
        <v>367</v>
      </c>
      <c r="J123" s="112" t="s">
        <v>1131</v>
      </c>
      <c r="K123" s="112" t="s">
        <v>1132</v>
      </c>
      <c r="L123" s="163" t="s">
        <v>364</v>
      </c>
      <c r="M123" s="164" t="s">
        <v>160</v>
      </c>
      <c r="O123" s="338" t="s">
        <v>1334</v>
      </c>
    </row>
    <row r="124" spans="1:15" s="241" customFormat="1" ht="39.950000000000003" customHeight="1" x14ac:dyDescent="0.15">
      <c r="A124" s="159" t="s">
        <v>144</v>
      </c>
      <c r="B124" s="108" t="s">
        <v>368</v>
      </c>
      <c r="C124" s="353" t="s">
        <v>278</v>
      </c>
      <c r="D124" s="354" t="s">
        <v>369</v>
      </c>
      <c r="E124" s="191">
        <v>40652</v>
      </c>
      <c r="F124" s="196">
        <v>40664</v>
      </c>
      <c r="G124" s="164">
        <v>14</v>
      </c>
      <c r="H124" s="114" t="s">
        <v>1133</v>
      </c>
      <c r="I124" s="162" t="s">
        <v>493</v>
      </c>
      <c r="J124" s="112" t="s">
        <v>1134</v>
      </c>
      <c r="K124" s="112" t="s">
        <v>1135</v>
      </c>
      <c r="L124" s="163" t="s">
        <v>364</v>
      </c>
      <c r="M124" s="164" t="s">
        <v>160</v>
      </c>
      <c r="O124" s="338" t="s">
        <v>1335</v>
      </c>
    </row>
    <row r="125" spans="1:15" s="241" customFormat="1" ht="39.950000000000003" customHeight="1" x14ac:dyDescent="0.15">
      <c r="A125" s="159" t="s">
        <v>144</v>
      </c>
      <c r="B125" s="117" t="s">
        <v>1136</v>
      </c>
      <c r="C125" s="353" t="s">
        <v>138</v>
      </c>
      <c r="D125" s="354" t="s">
        <v>1136</v>
      </c>
      <c r="E125" s="191">
        <v>41071</v>
      </c>
      <c r="F125" s="196">
        <v>41071</v>
      </c>
      <c r="G125" s="199">
        <v>30</v>
      </c>
      <c r="H125" s="114" t="s">
        <v>1137</v>
      </c>
      <c r="I125" s="80" t="s">
        <v>370</v>
      </c>
      <c r="J125" s="112" t="s">
        <v>1138</v>
      </c>
      <c r="K125" s="112" t="s">
        <v>1139</v>
      </c>
      <c r="L125" s="163" t="s">
        <v>340</v>
      </c>
      <c r="M125" s="163" t="s">
        <v>160</v>
      </c>
      <c r="O125" s="338" t="s">
        <v>1336</v>
      </c>
    </row>
    <row r="126" spans="1:15" s="241" customFormat="1" ht="39.950000000000003" customHeight="1" x14ac:dyDescent="0.15">
      <c r="A126" s="159" t="s">
        <v>144</v>
      </c>
      <c r="B126" s="117" t="s">
        <v>371</v>
      </c>
      <c r="C126" s="353" t="s">
        <v>138</v>
      </c>
      <c r="D126" s="354" t="s">
        <v>1140</v>
      </c>
      <c r="E126" s="191">
        <v>41249</v>
      </c>
      <c r="F126" s="196">
        <v>41253</v>
      </c>
      <c r="G126" s="199">
        <v>19</v>
      </c>
      <c r="H126" s="114" t="s">
        <v>1141</v>
      </c>
      <c r="I126" s="80" t="s">
        <v>372</v>
      </c>
      <c r="J126" s="159" t="s">
        <v>1142</v>
      </c>
      <c r="K126" s="159" t="s">
        <v>1143</v>
      </c>
      <c r="L126" s="163" t="s">
        <v>340</v>
      </c>
      <c r="M126" s="163" t="s">
        <v>160</v>
      </c>
      <c r="O126" s="335" t="s">
        <v>1337</v>
      </c>
    </row>
    <row r="127" spans="1:15" s="241" customFormat="1" ht="39.950000000000003" customHeight="1" x14ac:dyDescent="0.15">
      <c r="A127" s="159" t="s">
        <v>144</v>
      </c>
      <c r="B127" s="117" t="s">
        <v>373</v>
      </c>
      <c r="C127" s="353" t="s">
        <v>138</v>
      </c>
      <c r="D127" s="354" t="s">
        <v>1144</v>
      </c>
      <c r="E127" s="191">
        <v>41536</v>
      </c>
      <c r="F127" s="196">
        <v>41548</v>
      </c>
      <c r="G127" s="199">
        <v>15</v>
      </c>
      <c r="H127" s="114" t="s">
        <v>1145</v>
      </c>
      <c r="I127" s="80" t="s">
        <v>494</v>
      </c>
      <c r="J127" s="112" t="s">
        <v>1146</v>
      </c>
      <c r="K127" s="112" t="s">
        <v>1147</v>
      </c>
      <c r="L127" s="163" t="s">
        <v>340</v>
      </c>
      <c r="M127" s="163" t="s">
        <v>160</v>
      </c>
      <c r="O127" s="335" t="s">
        <v>1338</v>
      </c>
    </row>
    <row r="128" spans="1:15" s="241" customFormat="1" ht="39.950000000000003" customHeight="1" x14ac:dyDescent="0.15">
      <c r="A128" s="159" t="s">
        <v>144</v>
      </c>
      <c r="B128" s="117" t="s">
        <v>374</v>
      </c>
      <c r="C128" s="353" t="s">
        <v>138</v>
      </c>
      <c r="D128" s="354" t="s">
        <v>375</v>
      </c>
      <c r="E128" s="191">
        <v>41969</v>
      </c>
      <c r="F128" s="196">
        <v>42111</v>
      </c>
      <c r="G128" s="199">
        <v>19</v>
      </c>
      <c r="H128" s="114" t="s">
        <v>1148</v>
      </c>
      <c r="I128" s="80" t="s">
        <v>495</v>
      </c>
      <c r="J128" s="159" t="s">
        <v>1149</v>
      </c>
      <c r="K128" s="112" t="s">
        <v>1150</v>
      </c>
      <c r="L128" s="163" t="s">
        <v>376</v>
      </c>
      <c r="M128" s="163" t="s">
        <v>160</v>
      </c>
      <c r="O128" s="335" t="s">
        <v>1339</v>
      </c>
    </row>
    <row r="129" spans="1:15" s="241" customFormat="1" ht="39.950000000000003" customHeight="1" x14ac:dyDescent="0.15">
      <c r="A129" s="159" t="s">
        <v>144</v>
      </c>
      <c r="B129" s="117" t="s">
        <v>377</v>
      </c>
      <c r="C129" s="353" t="s">
        <v>138</v>
      </c>
      <c r="D129" s="354" t="s">
        <v>1151</v>
      </c>
      <c r="E129" s="191">
        <v>42522</v>
      </c>
      <c r="F129" s="196">
        <v>42522</v>
      </c>
      <c r="G129" s="199">
        <v>16</v>
      </c>
      <c r="H129" s="114" t="s">
        <v>1152</v>
      </c>
      <c r="I129" s="80" t="s">
        <v>378</v>
      </c>
      <c r="J129" s="159" t="s">
        <v>1153</v>
      </c>
      <c r="K129" s="112" t="s">
        <v>780</v>
      </c>
      <c r="L129" s="163" t="s">
        <v>340</v>
      </c>
      <c r="M129" s="163" t="s">
        <v>160</v>
      </c>
      <c r="O129" s="86" t="s">
        <v>1340</v>
      </c>
    </row>
    <row r="130" spans="1:15" s="241" customFormat="1" ht="39.950000000000003" customHeight="1" x14ac:dyDescent="0.15">
      <c r="A130" s="207" t="s">
        <v>144</v>
      </c>
      <c r="B130" s="236" t="s">
        <v>520</v>
      </c>
      <c r="C130" s="358" t="s">
        <v>138</v>
      </c>
      <c r="D130" s="359" t="s">
        <v>1140</v>
      </c>
      <c r="E130" s="209">
        <v>43882</v>
      </c>
      <c r="F130" s="208">
        <v>44058</v>
      </c>
      <c r="G130" s="206">
        <v>4</v>
      </c>
      <c r="H130" s="205" t="s">
        <v>1141</v>
      </c>
      <c r="I130" s="204" t="s">
        <v>521</v>
      </c>
      <c r="J130" s="207" t="s">
        <v>1154</v>
      </c>
      <c r="K130" s="207" t="s">
        <v>1143</v>
      </c>
      <c r="L130" s="202" t="s">
        <v>340</v>
      </c>
      <c r="M130" s="203" t="s">
        <v>160</v>
      </c>
      <c r="O130" s="338" t="s">
        <v>1341</v>
      </c>
    </row>
    <row r="131" spans="1:15" s="241" customFormat="1" ht="39" customHeight="1" x14ac:dyDescent="0.15">
      <c r="A131" s="159" t="s">
        <v>144</v>
      </c>
      <c r="B131" s="117" t="s">
        <v>699</v>
      </c>
      <c r="C131" s="178" t="s">
        <v>152</v>
      </c>
      <c r="D131" s="348" t="s">
        <v>697</v>
      </c>
      <c r="E131" s="191">
        <v>44538</v>
      </c>
      <c r="F131" s="196">
        <v>44550</v>
      </c>
      <c r="G131" s="112">
        <v>5</v>
      </c>
      <c r="H131" s="114" t="s">
        <v>1155</v>
      </c>
      <c r="I131" s="115" t="s">
        <v>698</v>
      </c>
      <c r="J131" s="112" t="s">
        <v>1156</v>
      </c>
      <c r="K131" s="112" t="s">
        <v>1157</v>
      </c>
      <c r="L131" s="112" t="s">
        <v>340</v>
      </c>
      <c r="M131" s="112" t="s">
        <v>160</v>
      </c>
      <c r="O131" s="142"/>
    </row>
    <row r="132" spans="1:15" s="241" customFormat="1" ht="39" customHeight="1" x14ac:dyDescent="0.15">
      <c r="A132" s="159" t="s">
        <v>144</v>
      </c>
      <c r="B132" s="117" t="s">
        <v>1158</v>
      </c>
      <c r="C132" s="178" t="s">
        <v>1159</v>
      </c>
      <c r="D132" s="348" t="s">
        <v>1160</v>
      </c>
      <c r="E132" s="191">
        <v>44939</v>
      </c>
      <c r="F132" s="196">
        <v>44958</v>
      </c>
      <c r="G132" s="112">
        <v>30</v>
      </c>
      <c r="H132" s="114" t="s">
        <v>1161</v>
      </c>
      <c r="I132" s="115" t="s">
        <v>1162</v>
      </c>
      <c r="J132" s="112" t="s">
        <v>1163</v>
      </c>
      <c r="K132" s="112" t="s">
        <v>1164</v>
      </c>
      <c r="L132" s="112" t="s">
        <v>340</v>
      </c>
      <c r="M132" s="112" t="s">
        <v>168</v>
      </c>
      <c r="O132" s="142"/>
    </row>
    <row r="133" spans="1:15" s="241" customFormat="1" ht="39" customHeight="1" x14ac:dyDescent="0.15">
      <c r="A133" s="159" t="s">
        <v>383</v>
      </c>
      <c r="B133" s="117" t="s">
        <v>1386</v>
      </c>
      <c r="C133" s="178" t="s">
        <v>143</v>
      </c>
      <c r="D133" s="348" t="s">
        <v>1387</v>
      </c>
      <c r="E133" s="191">
        <v>45366</v>
      </c>
      <c r="F133" s="196">
        <v>45383</v>
      </c>
      <c r="G133" s="112">
        <v>128</v>
      </c>
      <c r="H133" s="114" t="s">
        <v>1388</v>
      </c>
      <c r="I133" s="115" t="s">
        <v>1389</v>
      </c>
      <c r="J133" s="112" t="s">
        <v>1390</v>
      </c>
      <c r="K133" s="112" t="s">
        <v>1391</v>
      </c>
      <c r="L133" s="112" t="s">
        <v>340</v>
      </c>
      <c r="M133" s="112" t="s">
        <v>1392</v>
      </c>
      <c r="O133" s="142"/>
    </row>
    <row r="134" spans="1:15" s="241" customFormat="1" ht="39" customHeight="1" x14ac:dyDescent="0.15">
      <c r="A134" s="159" t="s">
        <v>383</v>
      </c>
      <c r="B134" s="117" t="s">
        <v>1404</v>
      </c>
      <c r="C134" s="178" t="s">
        <v>138</v>
      </c>
      <c r="D134" s="348" t="s">
        <v>697</v>
      </c>
      <c r="E134" s="191">
        <v>45474</v>
      </c>
      <c r="F134" s="196">
        <v>45323</v>
      </c>
      <c r="G134" s="112">
        <v>7</v>
      </c>
      <c r="H134" s="114" t="s">
        <v>1405</v>
      </c>
      <c r="I134" s="115" t="s">
        <v>1406</v>
      </c>
      <c r="J134" s="112" t="s">
        <v>1407</v>
      </c>
      <c r="K134" s="112" t="s">
        <v>1408</v>
      </c>
      <c r="L134" s="112" t="s">
        <v>376</v>
      </c>
      <c r="M134" s="112" t="s">
        <v>168</v>
      </c>
      <c r="O134" s="142"/>
    </row>
    <row r="135" spans="1:15" s="241" customFormat="1" ht="39.950000000000003" customHeight="1" x14ac:dyDescent="0.15">
      <c r="A135" s="159" t="s">
        <v>144</v>
      </c>
      <c r="B135" s="108" t="s">
        <v>1165</v>
      </c>
      <c r="C135" s="178" t="s">
        <v>161</v>
      </c>
      <c r="D135" s="354" t="s">
        <v>1117</v>
      </c>
      <c r="E135" s="191">
        <v>39055</v>
      </c>
      <c r="F135" s="196">
        <v>38078</v>
      </c>
      <c r="G135" s="112">
        <v>15</v>
      </c>
      <c r="H135" s="114" t="s">
        <v>1166</v>
      </c>
      <c r="I135" s="108" t="s">
        <v>496</v>
      </c>
      <c r="J135" s="112" t="s">
        <v>1167</v>
      </c>
      <c r="K135" s="112" t="s">
        <v>1168</v>
      </c>
      <c r="L135" s="112" t="s">
        <v>379</v>
      </c>
      <c r="M135" s="112" t="s">
        <v>160</v>
      </c>
      <c r="O135" s="339" t="s">
        <v>1342</v>
      </c>
    </row>
    <row r="136" spans="1:15" s="241" customFormat="1" ht="39.950000000000003" customHeight="1" x14ac:dyDescent="0.15">
      <c r="A136" s="159" t="s">
        <v>144</v>
      </c>
      <c r="B136" s="117" t="s">
        <v>380</v>
      </c>
      <c r="C136" s="178" t="s">
        <v>161</v>
      </c>
      <c r="D136" s="348" t="s">
        <v>381</v>
      </c>
      <c r="E136" s="191">
        <v>39345</v>
      </c>
      <c r="F136" s="196">
        <v>38462</v>
      </c>
      <c r="G136" s="112">
        <v>17</v>
      </c>
      <c r="H136" s="114" t="s">
        <v>1169</v>
      </c>
      <c r="I136" s="108" t="s">
        <v>497</v>
      </c>
      <c r="J136" s="112" t="s">
        <v>1170</v>
      </c>
      <c r="K136" s="112" t="s">
        <v>1171</v>
      </c>
      <c r="L136" s="112" t="s">
        <v>379</v>
      </c>
      <c r="M136" s="112" t="s">
        <v>160</v>
      </c>
      <c r="O136" s="338" t="s">
        <v>1343</v>
      </c>
    </row>
    <row r="137" spans="1:15" s="241" customFormat="1" ht="39.950000000000003" customHeight="1" x14ac:dyDescent="0.15">
      <c r="A137" s="159" t="s">
        <v>383</v>
      </c>
      <c r="B137" s="108" t="s">
        <v>1172</v>
      </c>
      <c r="C137" s="178" t="s">
        <v>138</v>
      </c>
      <c r="D137" s="348" t="s">
        <v>176</v>
      </c>
      <c r="E137" s="191">
        <v>43167</v>
      </c>
      <c r="F137" s="196">
        <v>43191</v>
      </c>
      <c r="G137" s="112">
        <v>40</v>
      </c>
      <c r="H137" s="114" t="s">
        <v>1173</v>
      </c>
      <c r="I137" s="108" t="s">
        <v>498</v>
      </c>
      <c r="J137" s="159" t="s">
        <v>1174</v>
      </c>
      <c r="K137" s="159" t="s">
        <v>1175</v>
      </c>
      <c r="L137" s="112" t="s">
        <v>379</v>
      </c>
      <c r="M137" s="112" t="s">
        <v>160</v>
      </c>
      <c r="O137" s="338" t="s">
        <v>1344</v>
      </c>
    </row>
    <row r="138" spans="1:15" s="241" customFormat="1" ht="39.950000000000003" customHeight="1" x14ac:dyDescent="0.15">
      <c r="A138" s="159" t="s">
        <v>144</v>
      </c>
      <c r="B138" s="108" t="s">
        <v>384</v>
      </c>
      <c r="C138" s="178" t="s">
        <v>152</v>
      </c>
      <c r="D138" s="348" t="s">
        <v>385</v>
      </c>
      <c r="E138" s="191">
        <v>39150</v>
      </c>
      <c r="F138" s="196">
        <v>38657</v>
      </c>
      <c r="G138" s="112">
        <v>23</v>
      </c>
      <c r="H138" s="114" t="s">
        <v>1176</v>
      </c>
      <c r="I138" s="108" t="s">
        <v>499</v>
      </c>
      <c r="J138" s="159" t="s">
        <v>1177</v>
      </c>
      <c r="K138" s="159" t="s">
        <v>1178</v>
      </c>
      <c r="L138" s="112" t="s">
        <v>379</v>
      </c>
      <c r="M138" s="112" t="s">
        <v>160</v>
      </c>
      <c r="O138" s="338" t="s">
        <v>1345</v>
      </c>
    </row>
    <row r="139" spans="1:15" s="241" customFormat="1" ht="39.950000000000003" customHeight="1" x14ac:dyDescent="0.15">
      <c r="A139" s="159" t="s">
        <v>144</v>
      </c>
      <c r="B139" s="108" t="s">
        <v>1179</v>
      </c>
      <c r="C139" s="178" t="s">
        <v>152</v>
      </c>
      <c r="D139" s="348" t="s">
        <v>386</v>
      </c>
      <c r="E139" s="191">
        <v>39171</v>
      </c>
      <c r="F139" s="196">
        <v>39203</v>
      </c>
      <c r="G139" s="112">
        <v>11</v>
      </c>
      <c r="H139" s="114" t="s">
        <v>1180</v>
      </c>
      <c r="I139" s="108" t="s">
        <v>500</v>
      </c>
      <c r="J139" s="112" t="s">
        <v>1181</v>
      </c>
      <c r="K139" s="112" t="s">
        <v>1182</v>
      </c>
      <c r="L139" s="112" t="s">
        <v>379</v>
      </c>
      <c r="M139" s="112" t="s">
        <v>160</v>
      </c>
      <c r="O139" s="338" t="s">
        <v>1346</v>
      </c>
    </row>
    <row r="140" spans="1:15" s="241" customFormat="1" ht="39.950000000000003" customHeight="1" x14ac:dyDescent="0.15">
      <c r="A140" s="159" t="s">
        <v>144</v>
      </c>
      <c r="B140" s="108" t="s">
        <v>387</v>
      </c>
      <c r="C140" s="178" t="s">
        <v>152</v>
      </c>
      <c r="D140" s="348" t="s">
        <v>388</v>
      </c>
      <c r="E140" s="191">
        <v>39417</v>
      </c>
      <c r="F140" s="196">
        <v>39421</v>
      </c>
      <c r="G140" s="112">
        <v>27</v>
      </c>
      <c r="H140" s="114" t="s">
        <v>389</v>
      </c>
      <c r="I140" s="108" t="s">
        <v>501</v>
      </c>
      <c r="J140" s="112" t="s">
        <v>1183</v>
      </c>
      <c r="K140" s="112" t="s">
        <v>1184</v>
      </c>
      <c r="L140" s="112" t="s">
        <v>379</v>
      </c>
      <c r="M140" s="112" t="s">
        <v>160</v>
      </c>
      <c r="O140" s="338" t="s">
        <v>1347</v>
      </c>
    </row>
    <row r="141" spans="1:15" s="241" customFormat="1" ht="39.950000000000003" customHeight="1" x14ac:dyDescent="0.15">
      <c r="A141" s="159" t="s">
        <v>144</v>
      </c>
      <c r="B141" s="108" t="s">
        <v>390</v>
      </c>
      <c r="C141" s="178" t="s">
        <v>188</v>
      </c>
      <c r="D141" s="348" t="s">
        <v>391</v>
      </c>
      <c r="E141" s="191">
        <v>42839</v>
      </c>
      <c r="F141" s="196">
        <v>42856</v>
      </c>
      <c r="G141" s="112">
        <v>22</v>
      </c>
      <c r="H141" s="114" t="s">
        <v>1185</v>
      </c>
      <c r="I141" s="108" t="s">
        <v>502</v>
      </c>
      <c r="J141" s="112" t="s">
        <v>1186</v>
      </c>
      <c r="K141" s="112" t="s">
        <v>1187</v>
      </c>
      <c r="L141" s="112" t="s">
        <v>379</v>
      </c>
      <c r="M141" s="112" t="s">
        <v>160</v>
      </c>
      <c r="O141" s="335" t="s">
        <v>1348</v>
      </c>
    </row>
    <row r="142" spans="1:15" s="241" customFormat="1" ht="39.950000000000003" customHeight="1" x14ac:dyDescent="0.15">
      <c r="A142" s="159" t="s">
        <v>144</v>
      </c>
      <c r="B142" s="108" t="s">
        <v>1188</v>
      </c>
      <c r="C142" s="178" t="s">
        <v>138</v>
      </c>
      <c r="D142" s="348" t="s">
        <v>1189</v>
      </c>
      <c r="E142" s="191">
        <v>40128</v>
      </c>
      <c r="F142" s="196">
        <v>40141</v>
      </c>
      <c r="G142" s="112">
        <v>14</v>
      </c>
      <c r="H142" s="114" t="s">
        <v>1190</v>
      </c>
      <c r="I142" s="108" t="s">
        <v>503</v>
      </c>
      <c r="J142" s="112" t="s">
        <v>1191</v>
      </c>
      <c r="K142" s="112" t="s">
        <v>1192</v>
      </c>
      <c r="L142" s="112" t="s">
        <v>379</v>
      </c>
      <c r="M142" s="112" t="s">
        <v>160</v>
      </c>
      <c r="O142" s="338" t="s">
        <v>1349</v>
      </c>
    </row>
    <row r="143" spans="1:15" s="241" customFormat="1" ht="39.950000000000003" customHeight="1" x14ac:dyDescent="0.15">
      <c r="A143" s="159" t="s">
        <v>144</v>
      </c>
      <c r="B143" s="108" t="s">
        <v>1193</v>
      </c>
      <c r="C143" s="178" t="s">
        <v>152</v>
      </c>
      <c r="D143" s="348" t="s">
        <v>392</v>
      </c>
      <c r="E143" s="191">
        <v>43677</v>
      </c>
      <c r="F143" s="196">
        <v>43709</v>
      </c>
      <c r="G143" s="112">
        <v>9</v>
      </c>
      <c r="H143" s="114" t="s">
        <v>1194</v>
      </c>
      <c r="I143" s="87" t="s">
        <v>504</v>
      </c>
      <c r="J143" s="112" t="s">
        <v>1195</v>
      </c>
      <c r="K143" s="112" t="s">
        <v>1196</v>
      </c>
      <c r="L143" s="112" t="s">
        <v>379</v>
      </c>
      <c r="M143" s="112" t="s">
        <v>160</v>
      </c>
      <c r="O143" s="338" t="s">
        <v>1350</v>
      </c>
    </row>
    <row r="144" spans="1:15" s="241" customFormat="1" ht="39.950000000000003" customHeight="1" x14ac:dyDescent="0.15">
      <c r="A144" s="159" t="s">
        <v>144</v>
      </c>
      <c r="B144" s="108" t="s">
        <v>1197</v>
      </c>
      <c r="C144" s="178" t="s">
        <v>138</v>
      </c>
      <c r="D144" s="348" t="s">
        <v>176</v>
      </c>
      <c r="E144" s="191">
        <v>41087</v>
      </c>
      <c r="F144" s="196">
        <v>41087</v>
      </c>
      <c r="G144" s="112">
        <v>40</v>
      </c>
      <c r="H144" s="114" t="s">
        <v>1166</v>
      </c>
      <c r="I144" s="87" t="s">
        <v>505</v>
      </c>
      <c r="J144" s="112" t="s">
        <v>1198</v>
      </c>
      <c r="K144" s="112" t="s">
        <v>393</v>
      </c>
      <c r="L144" s="112" t="s">
        <v>379</v>
      </c>
      <c r="M144" s="112" t="s">
        <v>160</v>
      </c>
      <c r="O144" s="335" t="s">
        <v>1351</v>
      </c>
    </row>
    <row r="145" spans="1:15" s="241" customFormat="1" ht="39.950000000000003" customHeight="1" x14ac:dyDescent="0.15">
      <c r="A145" s="159" t="s">
        <v>144</v>
      </c>
      <c r="B145" s="117" t="s">
        <v>394</v>
      </c>
      <c r="C145" s="178" t="s">
        <v>143</v>
      </c>
      <c r="D145" s="351" t="s">
        <v>506</v>
      </c>
      <c r="E145" s="191">
        <v>41243</v>
      </c>
      <c r="F145" s="196">
        <v>41244</v>
      </c>
      <c r="G145" s="112">
        <v>10</v>
      </c>
      <c r="H145" s="114" t="s">
        <v>1199</v>
      </c>
      <c r="I145" s="87" t="s">
        <v>507</v>
      </c>
      <c r="J145" s="112" t="s">
        <v>1200</v>
      </c>
      <c r="K145" s="112" t="s">
        <v>395</v>
      </c>
      <c r="L145" s="112" t="s">
        <v>379</v>
      </c>
      <c r="M145" s="112" t="s">
        <v>160</v>
      </c>
      <c r="O145" s="335" t="s">
        <v>1352</v>
      </c>
    </row>
    <row r="146" spans="1:15" s="241" customFormat="1" ht="39.950000000000003" customHeight="1" x14ac:dyDescent="0.15">
      <c r="A146" s="159" t="s">
        <v>144</v>
      </c>
      <c r="B146" s="117" t="s">
        <v>396</v>
      </c>
      <c r="C146" s="178" t="s">
        <v>138</v>
      </c>
      <c r="D146" s="348" t="s">
        <v>397</v>
      </c>
      <c r="E146" s="191">
        <v>41880</v>
      </c>
      <c r="F146" s="196">
        <v>42095</v>
      </c>
      <c r="G146" s="112">
        <v>32</v>
      </c>
      <c r="H146" s="114" t="s">
        <v>1201</v>
      </c>
      <c r="I146" s="87" t="s">
        <v>508</v>
      </c>
      <c r="J146" s="112" t="s">
        <v>1202</v>
      </c>
      <c r="K146" s="112" t="s">
        <v>1203</v>
      </c>
      <c r="L146" s="112" t="s">
        <v>398</v>
      </c>
      <c r="M146" s="112" t="s">
        <v>168</v>
      </c>
      <c r="O146" s="338" t="s">
        <v>1353</v>
      </c>
    </row>
    <row r="147" spans="1:15" s="241" customFormat="1" ht="39.950000000000003" customHeight="1" x14ac:dyDescent="0.15">
      <c r="A147" s="159" t="s">
        <v>144</v>
      </c>
      <c r="B147" s="117" t="s">
        <v>399</v>
      </c>
      <c r="C147" s="178" t="s">
        <v>138</v>
      </c>
      <c r="D147" s="348" t="s">
        <v>1204</v>
      </c>
      <c r="E147" s="191">
        <v>41950</v>
      </c>
      <c r="F147" s="196">
        <v>42156</v>
      </c>
      <c r="G147" s="112">
        <v>25</v>
      </c>
      <c r="H147" s="114" t="s">
        <v>1205</v>
      </c>
      <c r="I147" s="87" t="s">
        <v>509</v>
      </c>
      <c r="J147" s="159" t="s">
        <v>1206</v>
      </c>
      <c r="K147" s="112" t="s">
        <v>1207</v>
      </c>
      <c r="L147" s="112" t="s">
        <v>398</v>
      </c>
      <c r="M147" s="112" t="s">
        <v>160</v>
      </c>
      <c r="O147" s="338" t="s">
        <v>1354</v>
      </c>
    </row>
    <row r="148" spans="1:15" s="241" customFormat="1" ht="39.950000000000003" customHeight="1" x14ac:dyDescent="0.15">
      <c r="A148" s="159" t="s">
        <v>144</v>
      </c>
      <c r="B148" s="117" t="s">
        <v>1208</v>
      </c>
      <c r="C148" s="178" t="s">
        <v>138</v>
      </c>
      <c r="D148" s="348" t="s">
        <v>176</v>
      </c>
      <c r="E148" s="191">
        <v>42038</v>
      </c>
      <c r="F148" s="196">
        <v>42125</v>
      </c>
      <c r="G148" s="112">
        <v>38</v>
      </c>
      <c r="H148" s="114" t="s">
        <v>1209</v>
      </c>
      <c r="I148" s="87" t="s">
        <v>510</v>
      </c>
      <c r="J148" s="112" t="s">
        <v>1210</v>
      </c>
      <c r="K148" s="112" t="s">
        <v>1211</v>
      </c>
      <c r="L148" s="112" t="s">
        <v>398</v>
      </c>
      <c r="M148" s="112" t="s">
        <v>168</v>
      </c>
      <c r="O148" s="335" t="s">
        <v>1355</v>
      </c>
    </row>
    <row r="149" spans="1:15" s="241" customFormat="1" ht="39.950000000000003" customHeight="1" x14ac:dyDescent="0.15">
      <c r="A149" s="159" t="s">
        <v>144</v>
      </c>
      <c r="B149" s="117" t="s">
        <v>511</v>
      </c>
      <c r="C149" s="178" t="s">
        <v>143</v>
      </c>
      <c r="D149" s="348" t="s">
        <v>1212</v>
      </c>
      <c r="E149" s="191">
        <v>42221</v>
      </c>
      <c r="F149" s="196">
        <v>42381</v>
      </c>
      <c r="G149" s="112">
        <v>20</v>
      </c>
      <c r="H149" s="114" t="s">
        <v>1201</v>
      </c>
      <c r="I149" s="87" t="s">
        <v>512</v>
      </c>
      <c r="J149" s="159" t="s">
        <v>1213</v>
      </c>
      <c r="K149" s="112" t="s">
        <v>1214</v>
      </c>
      <c r="L149" s="112" t="s">
        <v>398</v>
      </c>
      <c r="M149" s="112" t="s">
        <v>168</v>
      </c>
      <c r="O149" s="86" t="s">
        <v>1356</v>
      </c>
    </row>
    <row r="150" spans="1:15" s="241" customFormat="1" ht="39.950000000000003" customHeight="1" x14ac:dyDescent="0.15">
      <c r="A150" s="159" t="s">
        <v>144</v>
      </c>
      <c r="B150" s="117" t="s">
        <v>400</v>
      </c>
      <c r="C150" s="178" t="s">
        <v>382</v>
      </c>
      <c r="D150" s="348" t="s">
        <v>401</v>
      </c>
      <c r="E150" s="191">
        <v>42472</v>
      </c>
      <c r="F150" s="191">
        <v>42660</v>
      </c>
      <c r="G150" s="112">
        <v>20</v>
      </c>
      <c r="H150" s="114" t="s">
        <v>801</v>
      </c>
      <c r="I150" s="87" t="s">
        <v>513</v>
      </c>
      <c r="J150" s="159" t="s">
        <v>1215</v>
      </c>
      <c r="K150" s="112" t="s">
        <v>1216</v>
      </c>
      <c r="L150" s="112" t="s">
        <v>398</v>
      </c>
      <c r="M150" s="112" t="s">
        <v>168</v>
      </c>
      <c r="O150" s="86"/>
    </row>
    <row r="151" spans="1:15" s="241" customFormat="1" ht="39.950000000000003" customHeight="1" x14ac:dyDescent="0.15">
      <c r="A151" s="207" t="s">
        <v>383</v>
      </c>
      <c r="B151" s="236" t="s">
        <v>522</v>
      </c>
      <c r="C151" s="178" t="s">
        <v>683</v>
      </c>
      <c r="D151" s="359" t="s">
        <v>944</v>
      </c>
      <c r="E151" s="209">
        <v>43915</v>
      </c>
      <c r="F151" s="208">
        <v>43922</v>
      </c>
      <c r="G151" s="206">
        <v>30</v>
      </c>
      <c r="H151" s="205" t="s">
        <v>1217</v>
      </c>
      <c r="I151" s="204" t="s">
        <v>523</v>
      </c>
      <c r="J151" s="207" t="s">
        <v>1218</v>
      </c>
      <c r="K151" s="203" t="s">
        <v>1219</v>
      </c>
      <c r="L151" s="202" t="s">
        <v>524</v>
      </c>
      <c r="M151" s="203" t="s">
        <v>168</v>
      </c>
      <c r="O151" s="335"/>
    </row>
    <row r="152" spans="1:15" s="241" customFormat="1" ht="39.950000000000003" customHeight="1" x14ac:dyDescent="0.15">
      <c r="A152" s="207" t="s">
        <v>383</v>
      </c>
      <c r="B152" s="236" t="s">
        <v>684</v>
      </c>
      <c r="C152" s="178" t="s">
        <v>152</v>
      </c>
      <c r="D152" s="359" t="s">
        <v>1220</v>
      </c>
      <c r="E152" s="209">
        <v>44182</v>
      </c>
      <c r="F152" s="208">
        <v>44204</v>
      </c>
      <c r="G152" s="206">
        <v>20</v>
      </c>
      <c r="H152" s="205" t="s">
        <v>1221</v>
      </c>
      <c r="I152" s="204" t="s">
        <v>685</v>
      </c>
      <c r="J152" s="207" t="s">
        <v>1222</v>
      </c>
      <c r="K152" s="203" t="s">
        <v>1223</v>
      </c>
      <c r="L152" s="202" t="s">
        <v>524</v>
      </c>
      <c r="M152" s="203" t="s">
        <v>168</v>
      </c>
      <c r="O152" s="335"/>
    </row>
    <row r="153" spans="1:15" s="241" customFormat="1" ht="39.950000000000003" customHeight="1" x14ac:dyDescent="0.15">
      <c r="A153" s="207" t="s">
        <v>383</v>
      </c>
      <c r="B153" s="236" t="s">
        <v>700</v>
      </c>
      <c r="C153" s="178" t="s">
        <v>701</v>
      </c>
      <c r="D153" s="359" t="s">
        <v>702</v>
      </c>
      <c r="E153" s="209">
        <v>44645</v>
      </c>
      <c r="F153" s="208">
        <v>44652</v>
      </c>
      <c r="G153" s="206">
        <v>15</v>
      </c>
      <c r="H153" s="205" t="s">
        <v>786</v>
      </c>
      <c r="I153" s="204" t="s">
        <v>703</v>
      </c>
      <c r="J153" s="207" t="s">
        <v>1224</v>
      </c>
      <c r="K153" s="203" t="s">
        <v>1225</v>
      </c>
      <c r="L153" s="202" t="s">
        <v>524</v>
      </c>
      <c r="M153" s="203" t="s">
        <v>168</v>
      </c>
      <c r="O153" s="335"/>
    </row>
    <row r="154" spans="1:15" s="241" customFormat="1" ht="39.950000000000003" customHeight="1" x14ac:dyDescent="0.15">
      <c r="A154" s="207" t="s">
        <v>383</v>
      </c>
      <c r="B154" s="236" t="s">
        <v>1380</v>
      </c>
      <c r="C154" s="178" t="s">
        <v>138</v>
      </c>
      <c r="D154" s="359" t="s">
        <v>1381</v>
      </c>
      <c r="E154" s="209">
        <v>45230</v>
      </c>
      <c r="F154" s="208">
        <v>45017</v>
      </c>
      <c r="G154" s="206">
        <v>32</v>
      </c>
      <c r="H154" s="205" t="s">
        <v>791</v>
      </c>
      <c r="I154" s="204" t="s">
        <v>1382</v>
      </c>
      <c r="J154" s="207" t="s">
        <v>1383</v>
      </c>
      <c r="K154" s="203" t="s">
        <v>1384</v>
      </c>
      <c r="L154" s="202" t="s">
        <v>398</v>
      </c>
      <c r="M154" s="203" t="s">
        <v>168</v>
      </c>
      <c r="O154" s="335"/>
    </row>
    <row r="155" spans="1:15" s="241" customFormat="1" ht="39.75" customHeight="1" x14ac:dyDescent="0.15">
      <c r="A155" s="159" t="s">
        <v>144</v>
      </c>
      <c r="B155" s="117" t="s">
        <v>403</v>
      </c>
      <c r="C155" s="178" t="s">
        <v>294</v>
      </c>
      <c r="D155" s="348" t="s">
        <v>404</v>
      </c>
      <c r="E155" s="191">
        <v>42943</v>
      </c>
      <c r="F155" s="196">
        <v>43206</v>
      </c>
      <c r="G155" s="112">
        <v>30</v>
      </c>
      <c r="H155" s="114" t="s">
        <v>800</v>
      </c>
      <c r="I155" s="87" t="s">
        <v>514</v>
      </c>
      <c r="J155" s="159" t="s">
        <v>405</v>
      </c>
      <c r="K155" s="159" t="s">
        <v>406</v>
      </c>
      <c r="L155" s="112" t="s">
        <v>402</v>
      </c>
      <c r="M155" s="112" t="s">
        <v>154</v>
      </c>
      <c r="O155" s="335" t="s">
        <v>1357</v>
      </c>
    </row>
    <row r="156" spans="1:15" s="241" customFormat="1" ht="39.950000000000003" customHeight="1" x14ac:dyDescent="0.15">
      <c r="A156" s="159" t="s">
        <v>144</v>
      </c>
      <c r="B156" s="117" t="s">
        <v>407</v>
      </c>
      <c r="C156" s="178" t="s">
        <v>143</v>
      </c>
      <c r="D156" s="348" t="s">
        <v>1226</v>
      </c>
      <c r="E156" s="191">
        <v>41906</v>
      </c>
      <c r="F156" s="196">
        <v>42104</v>
      </c>
      <c r="G156" s="112">
        <v>20</v>
      </c>
      <c r="H156" s="114" t="s">
        <v>1227</v>
      </c>
      <c r="I156" s="87" t="s">
        <v>515</v>
      </c>
      <c r="J156" s="112" t="s">
        <v>1228</v>
      </c>
      <c r="K156" s="159" t="s">
        <v>1229</v>
      </c>
      <c r="L156" s="112" t="s">
        <v>408</v>
      </c>
      <c r="M156" s="112" t="s">
        <v>168</v>
      </c>
      <c r="O156" s="338" t="s">
        <v>1358</v>
      </c>
    </row>
    <row r="157" spans="1:15" s="241" customFormat="1" ht="39.950000000000003" customHeight="1" x14ac:dyDescent="0.15">
      <c r="A157" s="159" t="s">
        <v>144</v>
      </c>
      <c r="B157" s="344" t="s">
        <v>516</v>
      </c>
      <c r="C157" s="178" t="s">
        <v>161</v>
      </c>
      <c r="D157" s="348" t="s">
        <v>409</v>
      </c>
      <c r="E157" s="191">
        <v>40113</v>
      </c>
      <c r="F157" s="196">
        <v>40118</v>
      </c>
      <c r="G157" s="112">
        <v>20</v>
      </c>
      <c r="H157" s="114" t="s">
        <v>1230</v>
      </c>
      <c r="I157" s="87" t="s">
        <v>517</v>
      </c>
      <c r="J157" s="112" t="s">
        <v>1231</v>
      </c>
      <c r="K157" s="112" t="s">
        <v>158</v>
      </c>
      <c r="L157" s="112" t="s">
        <v>410</v>
      </c>
      <c r="M157" s="112" t="s">
        <v>160</v>
      </c>
      <c r="O157" s="338" t="s">
        <v>1359</v>
      </c>
    </row>
    <row r="158" spans="1:15" s="241" customFormat="1" ht="39" customHeight="1" x14ac:dyDescent="0.15">
      <c r="A158" s="159" t="s">
        <v>144</v>
      </c>
      <c r="B158" s="108" t="s">
        <v>411</v>
      </c>
      <c r="C158" s="178" t="s">
        <v>161</v>
      </c>
      <c r="D158" s="348" t="s">
        <v>1117</v>
      </c>
      <c r="E158" s="191">
        <v>40876</v>
      </c>
      <c r="F158" s="196">
        <v>40878</v>
      </c>
      <c r="G158" s="112">
        <v>26</v>
      </c>
      <c r="H158" s="114" t="s">
        <v>1232</v>
      </c>
      <c r="I158" s="115" t="s">
        <v>518</v>
      </c>
      <c r="J158" s="112" t="s">
        <v>1233</v>
      </c>
      <c r="K158" s="112" t="s">
        <v>1234</v>
      </c>
      <c r="L158" s="112" t="s">
        <v>410</v>
      </c>
      <c r="M158" s="112" t="s">
        <v>160</v>
      </c>
      <c r="O158" s="142"/>
    </row>
    <row r="159" spans="1:15" s="241" customFormat="1" ht="31.5" customHeight="1" x14ac:dyDescent="0.15">
      <c r="A159" s="165"/>
      <c r="B159" s="142" t="s">
        <v>412</v>
      </c>
      <c r="C159" s="143"/>
      <c r="D159" s="144">
        <f>SUM(D160:D161)</f>
        <v>51</v>
      </c>
      <c r="E159" s="139" t="s">
        <v>266</v>
      </c>
      <c r="F159" s="145"/>
      <c r="G159" s="195">
        <f>SUM(G108:G158)</f>
        <v>1226</v>
      </c>
      <c r="H159" s="126"/>
      <c r="I159" s="125"/>
      <c r="J159" s="126"/>
      <c r="K159" s="126"/>
      <c r="L159" s="126"/>
      <c r="M159" s="127"/>
      <c r="O159" s="142"/>
    </row>
    <row r="160" spans="1:15" s="241" customFormat="1" ht="31.5" customHeight="1" x14ac:dyDescent="0.15">
      <c r="A160" s="165"/>
      <c r="B160" s="128" t="s">
        <v>213</v>
      </c>
      <c r="C160" s="129"/>
      <c r="D160" s="130">
        <f>COUNTIF(M108:M158,B160)</f>
        <v>3</v>
      </c>
      <c r="E160" s="131" t="s">
        <v>266</v>
      </c>
      <c r="F160" s="132"/>
      <c r="G160" s="193">
        <f>SUMIF(M108:M158,B160,G108:G158)</f>
        <v>181</v>
      </c>
      <c r="H160" s="126"/>
      <c r="I160" s="125"/>
      <c r="J160" s="126"/>
      <c r="K160" s="126"/>
      <c r="L160" s="126"/>
      <c r="M160" s="127"/>
      <c r="O160" s="142"/>
    </row>
    <row r="161" spans="1:13" s="237" customFormat="1" ht="17.25" customHeight="1" x14ac:dyDescent="0.15">
      <c r="A161" s="166"/>
      <c r="B161" s="119" t="s">
        <v>216</v>
      </c>
      <c r="C161" s="167"/>
      <c r="D161" s="130">
        <f>COUNTIF(M108:M158,B161)</f>
        <v>48</v>
      </c>
      <c r="E161" s="131" t="s">
        <v>266</v>
      </c>
      <c r="F161" s="131"/>
      <c r="G161" s="193">
        <f>SUMIF(M108:M158,B161,G108:G158)</f>
        <v>1045</v>
      </c>
      <c r="H161" s="168"/>
      <c r="I161" s="169"/>
      <c r="J161" s="168"/>
      <c r="K161" s="168"/>
      <c r="L161" s="168"/>
      <c r="M161" s="170"/>
    </row>
    <row r="162" spans="1:13" s="237" customFormat="1" ht="17.25" customHeight="1" x14ac:dyDescent="0.15">
      <c r="A162" s="418" t="s">
        <v>413</v>
      </c>
      <c r="B162" s="419"/>
      <c r="C162" s="171"/>
      <c r="D162" s="172">
        <f>SUM(D164:D165)-1</f>
        <v>143</v>
      </c>
      <c r="E162" s="173" t="s">
        <v>266</v>
      </c>
      <c r="F162" s="174"/>
      <c r="G162" s="422">
        <f>G30+G56+G105+G159</f>
        <v>3501</v>
      </c>
      <c r="H162" s="126"/>
      <c r="I162" s="424" t="s">
        <v>519</v>
      </c>
      <c r="J162" s="424"/>
      <c r="K162" s="126"/>
      <c r="L162" s="126"/>
      <c r="M162" s="126"/>
    </row>
    <row r="163" spans="1:13" s="237" customFormat="1" ht="22.5" customHeight="1" x14ac:dyDescent="0.15">
      <c r="A163" s="420"/>
      <c r="B163" s="421"/>
      <c r="C163" s="175"/>
      <c r="D163" s="426" t="s">
        <v>414</v>
      </c>
      <c r="E163" s="426"/>
      <c r="F163" s="176"/>
      <c r="G163" s="423"/>
      <c r="H163" s="177"/>
      <c r="I163" s="425"/>
      <c r="J163" s="425"/>
      <c r="K163" s="126"/>
      <c r="L163" s="126"/>
      <c r="M163" s="126"/>
    </row>
    <row r="164" spans="1:13" s="237" customFormat="1" ht="17.25" customHeight="1" x14ac:dyDescent="0.15">
      <c r="A164" s="427" t="s">
        <v>213</v>
      </c>
      <c r="B164" s="428"/>
      <c r="C164" s="178"/>
      <c r="D164" s="179">
        <f>COUNTIF(M6:M158,A164)</f>
        <v>16</v>
      </c>
      <c r="E164" s="180" t="s">
        <v>214</v>
      </c>
      <c r="F164" s="110"/>
      <c r="G164" s="181">
        <f>G31+G57+G106+G160</f>
        <v>693</v>
      </c>
      <c r="H164" s="126"/>
      <c r="I164" s="425"/>
      <c r="J164" s="425"/>
      <c r="K164" s="126"/>
      <c r="L164" s="126"/>
      <c r="M164" s="126"/>
    </row>
    <row r="165" spans="1:13" s="237" customFormat="1" ht="14.25" customHeight="1" x14ac:dyDescent="0.15">
      <c r="A165" s="418" t="s">
        <v>216</v>
      </c>
      <c r="B165" s="419"/>
      <c r="C165" s="182"/>
      <c r="D165" s="179">
        <f>COUNTIF(M6:M158,A165)</f>
        <v>128</v>
      </c>
      <c r="E165" s="173" t="s">
        <v>214</v>
      </c>
      <c r="F165" s="110"/>
      <c r="G165" s="422">
        <f>G32+G58+G107+G161</f>
        <v>2808</v>
      </c>
      <c r="H165" s="126"/>
      <c r="I165" s="425"/>
      <c r="J165" s="425"/>
      <c r="K165" s="126"/>
      <c r="L165" s="126"/>
      <c r="M165" s="126"/>
    </row>
    <row r="166" spans="1:13" s="237" customFormat="1" ht="18.75" customHeight="1" x14ac:dyDescent="0.15">
      <c r="A166" s="420"/>
      <c r="B166" s="421"/>
      <c r="C166" s="429" t="s">
        <v>415</v>
      </c>
      <c r="D166" s="430"/>
      <c r="E166" s="430"/>
      <c r="F166" s="183">
        <f>SUM(D164:D165)</f>
        <v>144</v>
      </c>
      <c r="G166" s="423"/>
      <c r="H166" s="126"/>
      <c r="I166" s="425"/>
      <c r="J166" s="425"/>
      <c r="K166" s="126"/>
      <c r="L166" s="126"/>
      <c r="M166" s="126"/>
    </row>
    <row r="167" spans="1:13" ht="39.950000000000003" customHeight="1" x14ac:dyDescent="0.15">
      <c r="A167" s="427" t="s">
        <v>416</v>
      </c>
      <c r="B167" s="428"/>
      <c r="C167" s="178"/>
      <c r="D167" s="179">
        <v>0</v>
      </c>
      <c r="E167" s="180"/>
      <c r="F167" s="110"/>
      <c r="G167" s="181">
        <f>+G162-G164-G165</f>
        <v>0</v>
      </c>
      <c r="H167" s="177"/>
      <c r="I167" s="425"/>
      <c r="J167" s="425"/>
      <c r="K167" s="126"/>
      <c r="L167" s="126"/>
      <c r="M167" s="126"/>
    </row>
    <row r="168" spans="1:13" ht="39.950000000000003" customHeight="1" x14ac:dyDescent="0.15">
      <c r="A168" s="184"/>
      <c r="H168" s="187"/>
    </row>
  </sheetData>
  <mergeCells count="25">
    <mergeCell ref="A162:B163"/>
    <mergeCell ref="G162:G163"/>
    <mergeCell ref="I162:J167"/>
    <mergeCell ref="D163:E163"/>
    <mergeCell ref="A164:B164"/>
    <mergeCell ref="A165:B166"/>
    <mergeCell ref="G165:G166"/>
    <mergeCell ref="C166:E166"/>
    <mergeCell ref="A167:B167"/>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7"/>
  <dataValidations count="2">
    <dataValidation imeMode="off" allowBlank="1" showInputMessage="1" showErrorMessage="1" sqref="G120 JC120 SY120 ACU120 AMQ120 AWM120 BGI120 BQE120 CAA120 CJW120 CTS120 DDO120 DNK120 DXG120 EHC120 EQY120 FAU120 FKQ120 FUM120 GEI120 GOE120 GYA120 HHW120 HRS120 IBO120 ILK120 IVG120 JFC120 JOY120 JYU120 KIQ120 KSM120 LCI120 LME120 LWA120 MFW120 MPS120 MZO120 NJK120 NTG120 ODC120 OMY120 OWU120 PGQ120 PQM120 QAI120 QKE120 QUA120 RDW120 RNS120 RXO120 SHK120 SRG120 TBC120 TKY120 TUU120 UEQ120 UOM120 UYI120 VIE120 VSA120 WBW120 WLS120 WVO120 G65656 JC65656 SY65656 ACU65656 AMQ65656 AWM65656 BGI65656 BQE65656 CAA65656 CJW65656 CTS65656 DDO65656 DNK65656 DXG65656 EHC65656 EQY65656 FAU65656 FKQ65656 FUM65656 GEI65656 GOE65656 GYA65656 HHW65656 HRS65656 IBO65656 ILK65656 IVG65656 JFC65656 JOY65656 JYU65656 KIQ65656 KSM65656 LCI65656 LME65656 LWA65656 MFW65656 MPS65656 MZO65656 NJK65656 NTG65656 ODC65656 OMY65656 OWU65656 PGQ65656 PQM65656 QAI65656 QKE65656 QUA65656 RDW65656 RNS65656 RXO65656 SHK65656 SRG65656 TBC65656 TKY65656 TUU65656 UEQ65656 UOM65656 UYI65656 VIE65656 VSA65656 WBW65656 WLS65656 WVO65656 G131192 JC131192 SY131192 ACU131192 AMQ131192 AWM131192 BGI131192 BQE131192 CAA131192 CJW131192 CTS131192 DDO131192 DNK131192 DXG131192 EHC131192 EQY131192 FAU131192 FKQ131192 FUM131192 GEI131192 GOE131192 GYA131192 HHW131192 HRS131192 IBO131192 ILK131192 IVG131192 JFC131192 JOY131192 JYU131192 KIQ131192 KSM131192 LCI131192 LME131192 LWA131192 MFW131192 MPS131192 MZO131192 NJK131192 NTG131192 ODC131192 OMY131192 OWU131192 PGQ131192 PQM131192 QAI131192 QKE131192 QUA131192 RDW131192 RNS131192 RXO131192 SHK131192 SRG131192 TBC131192 TKY131192 TUU131192 UEQ131192 UOM131192 UYI131192 VIE131192 VSA131192 WBW131192 WLS131192 WVO131192 G196728 JC196728 SY196728 ACU196728 AMQ196728 AWM196728 BGI196728 BQE196728 CAA196728 CJW196728 CTS196728 DDO196728 DNK196728 DXG196728 EHC196728 EQY196728 FAU196728 FKQ196728 FUM196728 GEI196728 GOE196728 GYA196728 HHW196728 HRS196728 IBO196728 ILK196728 IVG196728 JFC196728 JOY196728 JYU196728 KIQ196728 KSM196728 LCI196728 LME196728 LWA196728 MFW196728 MPS196728 MZO196728 NJK196728 NTG196728 ODC196728 OMY196728 OWU196728 PGQ196728 PQM196728 QAI196728 QKE196728 QUA196728 RDW196728 RNS196728 RXO196728 SHK196728 SRG196728 TBC196728 TKY196728 TUU196728 UEQ196728 UOM196728 UYI196728 VIE196728 VSA196728 WBW196728 WLS196728 WVO196728 G262264 JC262264 SY262264 ACU262264 AMQ262264 AWM262264 BGI262264 BQE262264 CAA262264 CJW262264 CTS262264 DDO262264 DNK262264 DXG262264 EHC262264 EQY262264 FAU262264 FKQ262264 FUM262264 GEI262264 GOE262264 GYA262264 HHW262264 HRS262264 IBO262264 ILK262264 IVG262264 JFC262264 JOY262264 JYU262264 KIQ262264 KSM262264 LCI262264 LME262264 LWA262264 MFW262264 MPS262264 MZO262264 NJK262264 NTG262264 ODC262264 OMY262264 OWU262264 PGQ262264 PQM262264 QAI262264 QKE262264 QUA262264 RDW262264 RNS262264 RXO262264 SHK262264 SRG262264 TBC262264 TKY262264 TUU262264 UEQ262264 UOM262264 UYI262264 VIE262264 VSA262264 WBW262264 WLS262264 WVO262264 G327800 JC327800 SY327800 ACU327800 AMQ327800 AWM327800 BGI327800 BQE327800 CAA327800 CJW327800 CTS327800 DDO327800 DNK327800 DXG327800 EHC327800 EQY327800 FAU327800 FKQ327800 FUM327800 GEI327800 GOE327800 GYA327800 HHW327800 HRS327800 IBO327800 ILK327800 IVG327800 JFC327800 JOY327800 JYU327800 KIQ327800 KSM327800 LCI327800 LME327800 LWA327800 MFW327800 MPS327800 MZO327800 NJK327800 NTG327800 ODC327800 OMY327800 OWU327800 PGQ327800 PQM327800 QAI327800 QKE327800 QUA327800 RDW327800 RNS327800 RXO327800 SHK327800 SRG327800 TBC327800 TKY327800 TUU327800 UEQ327800 UOM327800 UYI327800 VIE327800 VSA327800 WBW327800 WLS327800 WVO327800 G393336 JC393336 SY393336 ACU393336 AMQ393336 AWM393336 BGI393336 BQE393336 CAA393336 CJW393336 CTS393336 DDO393336 DNK393336 DXG393336 EHC393336 EQY393336 FAU393336 FKQ393336 FUM393336 GEI393336 GOE393336 GYA393336 HHW393336 HRS393336 IBO393336 ILK393336 IVG393336 JFC393336 JOY393336 JYU393336 KIQ393336 KSM393336 LCI393336 LME393336 LWA393336 MFW393336 MPS393336 MZO393336 NJK393336 NTG393336 ODC393336 OMY393336 OWU393336 PGQ393336 PQM393336 QAI393336 QKE393336 QUA393336 RDW393336 RNS393336 RXO393336 SHK393336 SRG393336 TBC393336 TKY393336 TUU393336 UEQ393336 UOM393336 UYI393336 VIE393336 VSA393336 WBW393336 WLS393336 WVO393336 G458872 JC458872 SY458872 ACU458872 AMQ458872 AWM458872 BGI458872 BQE458872 CAA458872 CJW458872 CTS458872 DDO458872 DNK458872 DXG458872 EHC458872 EQY458872 FAU458872 FKQ458872 FUM458872 GEI458872 GOE458872 GYA458872 HHW458872 HRS458872 IBO458872 ILK458872 IVG458872 JFC458872 JOY458872 JYU458872 KIQ458872 KSM458872 LCI458872 LME458872 LWA458872 MFW458872 MPS458872 MZO458872 NJK458872 NTG458872 ODC458872 OMY458872 OWU458872 PGQ458872 PQM458872 QAI458872 QKE458872 QUA458872 RDW458872 RNS458872 RXO458872 SHK458872 SRG458872 TBC458872 TKY458872 TUU458872 UEQ458872 UOM458872 UYI458872 VIE458872 VSA458872 WBW458872 WLS458872 WVO458872 G524408 JC524408 SY524408 ACU524408 AMQ524408 AWM524408 BGI524408 BQE524408 CAA524408 CJW524408 CTS524408 DDO524408 DNK524408 DXG524408 EHC524408 EQY524408 FAU524408 FKQ524408 FUM524408 GEI524408 GOE524408 GYA524408 HHW524408 HRS524408 IBO524408 ILK524408 IVG524408 JFC524408 JOY524408 JYU524408 KIQ524408 KSM524408 LCI524408 LME524408 LWA524408 MFW524408 MPS524408 MZO524408 NJK524408 NTG524408 ODC524408 OMY524408 OWU524408 PGQ524408 PQM524408 QAI524408 QKE524408 QUA524408 RDW524408 RNS524408 RXO524408 SHK524408 SRG524408 TBC524408 TKY524408 TUU524408 UEQ524408 UOM524408 UYI524408 VIE524408 VSA524408 WBW524408 WLS524408 WVO524408 G589944 JC589944 SY589944 ACU589944 AMQ589944 AWM589944 BGI589944 BQE589944 CAA589944 CJW589944 CTS589944 DDO589944 DNK589944 DXG589944 EHC589944 EQY589944 FAU589944 FKQ589944 FUM589944 GEI589944 GOE589944 GYA589944 HHW589944 HRS589944 IBO589944 ILK589944 IVG589944 JFC589944 JOY589944 JYU589944 KIQ589944 KSM589944 LCI589944 LME589944 LWA589944 MFW589944 MPS589944 MZO589944 NJK589944 NTG589944 ODC589944 OMY589944 OWU589944 PGQ589944 PQM589944 QAI589944 QKE589944 QUA589944 RDW589944 RNS589944 RXO589944 SHK589944 SRG589944 TBC589944 TKY589944 TUU589944 UEQ589944 UOM589944 UYI589944 VIE589944 VSA589944 WBW589944 WLS589944 WVO589944 G655480 JC655480 SY655480 ACU655480 AMQ655480 AWM655480 BGI655480 BQE655480 CAA655480 CJW655480 CTS655480 DDO655480 DNK655480 DXG655480 EHC655480 EQY655480 FAU655480 FKQ655480 FUM655480 GEI655480 GOE655480 GYA655480 HHW655480 HRS655480 IBO655480 ILK655480 IVG655480 JFC655480 JOY655480 JYU655480 KIQ655480 KSM655480 LCI655480 LME655480 LWA655480 MFW655480 MPS655480 MZO655480 NJK655480 NTG655480 ODC655480 OMY655480 OWU655480 PGQ655480 PQM655480 QAI655480 QKE655480 QUA655480 RDW655480 RNS655480 RXO655480 SHK655480 SRG655480 TBC655480 TKY655480 TUU655480 UEQ655480 UOM655480 UYI655480 VIE655480 VSA655480 WBW655480 WLS655480 WVO655480 G721016 JC721016 SY721016 ACU721016 AMQ721016 AWM721016 BGI721016 BQE721016 CAA721016 CJW721016 CTS721016 DDO721016 DNK721016 DXG721016 EHC721016 EQY721016 FAU721016 FKQ721016 FUM721016 GEI721016 GOE721016 GYA721016 HHW721016 HRS721016 IBO721016 ILK721016 IVG721016 JFC721016 JOY721016 JYU721016 KIQ721016 KSM721016 LCI721016 LME721016 LWA721016 MFW721016 MPS721016 MZO721016 NJK721016 NTG721016 ODC721016 OMY721016 OWU721016 PGQ721016 PQM721016 QAI721016 QKE721016 QUA721016 RDW721016 RNS721016 RXO721016 SHK721016 SRG721016 TBC721016 TKY721016 TUU721016 UEQ721016 UOM721016 UYI721016 VIE721016 VSA721016 WBW721016 WLS721016 WVO721016 G786552 JC786552 SY786552 ACU786552 AMQ786552 AWM786552 BGI786552 BQE786552 CAA786552 CJW786552 CTS786552 DDO786552 DNK786552 DXG786552 EHC786552 EQY786552 FAU786552 FKQ786552 FUM786552 GEI786552 GOE786552 GYA786552 HHW786552 HRS786552 IBO786552 ILK786552 IVG786552 JFC786552 JOY786552 JYU786552 KIQ786552 KSM786552 LCI786552 LME786552 LWA786552 MFW786552 MPS786552 MZO786552 NJK786552 NTG786552 ODC786552 OMY786552 OWU786552 PGQ786552 PQM786552 QAI786552 QKE786552 QUA786552 RDW786552 RNS786552 RXO786552 SHK786552 SRG786552 TBC786552 TKY786552 TUU786552 UEQ786552 UOM786552 UYI786552 VIE786552 VSA786552 WBW786552 WLS786552 WVO786552 G852088 JC852088 SY852088 ACU852088 AMQ852088 AWM852088 BGI852088 BQE852088 CAA852088 CJW852088 CTS852088 DDO852088 DNK852088 DXG852088 EHC852088 EQY852088 FAU852088 FKQ852088 FUM852088 GEI852088 GOE852088 GYA852088 HHW852088 HRS852088 IBO852088 ILK852088 IVG852088 JFC852088 JOY852088 JYU852088 KIQ852088 KSM852088 LCI852088 LME852088 LWA852088 MFW852088 MPS852088 MZO852088 NJK852088 NTG852088 ODC852088 OMY852088 OWU852088 PGQ852088 PQM852088 QAI852088 QKE852088 QUA852088 RDW852088 RNS852088 RXO852088 SHK852088 SRG852088 TBC852088 TKY852088 TUU852088 UEQ852088 UOM852088 UYI852088 VIE852088 VSA852088 WBW852088 WLS852088 WVO852088 G917624 JC917624 SY917624 ACU917624 AMQ917624 AWM917624 BGI917624 BQE917624 CAA917624 CJW917624 CTS917624 DDO917624 DNK917624 DXG917624 EHC917624 EQY917624 FAU917624 FKQ917624 FUM917624 GEI917624 GOE917624 GYA917624 HHW917624 HRS917624 IBO917624 ILK917624 IVG917624 JFC917624 JOY917624 JYU917624 KIQ917624 KSM917624 LCI917624 LME917624 LWA917624 MFW917624 MPS917624 MZO917624 NJK917624 NTG917624 ODC917624 OMY917624 OWU917624 PGQ917624 PQM917624 QAI917624 QKE917624 QUA917624 RDW917624 RNS917624 RXO917624 SHK917624 SRG917624 TBC917624 TKY917624 TUU917624 UEQ917624 UOM917624 UYI917624 VIE917624 VSA917624 WBW917624 WLS917624 WVO917624 G983160 JC983160 SY983160 ACU983160 AMQ983160 AWM983160 BGI983160 BQE983160 CAA983160 CJW983160 CTS983160 DDO983160 DNK983160 DXG983160 EHC983160 EQY983160 FAU983160 FKQ983160 FUM983160 GEI983160 GOE983160 GYA983160 HHW983160 HRS983160 IBO983160 ILK983160 IVG983160 JFC983160 JOY983160 JYU983160 KIQ983160 KSM983160 LCI983160 LME983160 LWA983160 MFW983160 MPS983160 MZO983160 NJK983160 NTG983160 ODC983160 OMY983160 OWU983160 PGQ983160 PQM983160 QAI983160 QKE983160 QUA983160 RDW983160 RNS983160 RXO983160 SHK983160 SRG983160 TBC983160 TKY983160 TUU983160 UEQ983160 UOM983160 UYI983160 VIE983160 VSA983160 WBW983160 WLS983160 WVO983160 F108:F149 JB108:JB149 SX108:SX149 ACT108:ACT149 AMP108:AMP149 AWL108:AWL149 BGH108:BGH149 BQD108:BQD149 BZZ108:BZZ149 CJV108:CJV149 CTR108:CTR149 DDN108:DDN149 DNJ108:DNJ149 DXF108:DXF149 EHB108:EHB149 EQX108:EQX149 FAT108:FAT149 FKP108:FKP149 FUL108:FUL149 GEH108:GEH149 GOD108:GOD149 GXZ108:GXZ149 HHV108:HHV149 HRR108:HRR149 IBN108:IBN149 ILJ108:ILJ149 IVF108:IVF149 JFB108:JFB149 JOX108:JOX149 JYT108:JYT149 KIP108:KIP149 KSL108:KSL149 LCH108:LCH149 LMD108:LMD149 LVZ108:LVZ149 MFV108:MFV149 MPR108:MPR149 MZN108:MZN149 NJJ108:NJJ149 NTF108:NTF149 ODB108:ODB149 OMX108:OMX149 OWT108:OWT149 PGP108:PGP149 PQL108:PQL149 QAH108:QAH149 QKD108:QKD149 QTZ108:QTZ149 RDV108:RDV149 RNR108:RNR149 RXN108:RXN149 SHJ108:SHJ149 SRF108:SRF149 TBB108:TBB149 TKX108:TKX149 TUT108:TUT149 UEP108:UEP149 UOL108:UOL149 UYH108:UYH149 VID108:VID149 VRZ108:VRZ149 WBV108:WBV149 WLR108:WLR149 WVN108:WVN149 F65644:F65685 JB65644:JB65685 SX65644:SX65685 ACT65644:ACT65685 AMP65644:AMP65685 AWL65644:AWL65685 BGH65644:BGH65685 BQD65644:BQD65685 BZZ65644:BZZ65685 CJV65644:CJV65685 CTR65644:CTR65685 DDN65644:DDN65685 DNJ65644:DNJ65685 DXF65644:DXF65685 EHB65644:EHB65685 EQX65644:EQX65685 FAT65644:FAT65685 FKP65644:FKP65685 FUL65644:FUL65685 GEH65644:GEH65685 GOD65644:GOD65685 GXZ65644:GXZ65685 HHV65644:HHV65685 HRR65644:HRR65685 IBN65644:IBN65685 ILJ65644:ILJ65685 IVF65644:IVF65685 JFB65644:JFB65685 JOX65644:JOX65685 JYT65644:JYT65685 KIP65644:KIP65685 KSL65644:KSL65685 LCH65644:LCH65685 LMD65644:LMD65685 LVZ65644:LVZ65685 MFV65644:MFV65685 MPR65644:MPR65685 MZN65644:MZN65685 NJJ65644:NJJ65685 NTF65644:NTF65685 ODB65644:ODB65685 OMX65644:OMX65685 OWT65644:OWT65685 PGP65644:PGP65685 PQL65644:PQL65685 QAH65644:QAH65685 QKD65644:QKD65685 QTZ65644:QTZ65685 RDV65644:RDV65685 RNR65644:RNR65685 RXN65644:RXN65685 SHJ65644:SHJ65685 SRF65644:SRF65685 TBB65644:TBB65685 TKX65644:TKX65685 TUT65644:TUT65685 UEP65644:UEP65685 UOL65644:UOL65685 UYH65644:UYH65685 VID65644:VID65685 VRZ65644:VRZ65685 WBV65644:WBV65685 WLR65644:WLR65685 WVN65644:WVN65685 F131180:F131221 JB131180:JB131221 SX131180:SX131221 ACT131180:ACT131221 AMP131180:AMP131221 AWL131180:AWL131221 BGH131180:BGH131221 BQD131180:BQD131221 BZZ131180:BZZ131221 CJV131180:CJV131221 CTR131180:CTR131221 DDN131180:DDN131221 DNJ131180:DNJ131221 DXF131180:DXF131221 EHB131180:EHB131221 EQX131180:EQX131221 FAT131180:FAT131221 FKP131180:FKP131221 FUL131180:FUL131221 GEH131180:GEH131221 GOD131180:GOD131221 GXZ131180:GXZ131221 HHV131180:HHV131221 HRR131180:HRR131221 IBN131180:IBN131221 ILJ131180:ILJ131221 IVF131180:IVF131221 JFB131180:JFB131221 JOX131180:JOX131221 JYT131180:JYT131221 KIP131180:KIP131221 KSL131180:KSL131221 LCH131180:LCH131221 LMD131180:LMD131221 LVZ131180:LVZ131221 MFV131180:MFV131221 MPR131180:MPR131221 MZN131180:MZN131221 NJJ131180:NJJ131221 NTF131180:NTF131221 ODB131180:ODB131221 OMX131180:OMX131221 OWT131180:OWT131221 PGP131180:PGP131221 PQL131180:PQL131221 QAH131180:QAH131221 QKD131180:QKD131221 QTZ131180:QTZ131221 RDV131180:RDV131221 RNR131180:RNR131221 RXN131180:RXN131221 SHJ131180:SHJ131221 SRF131180:SRF131221 TBB131180:TBB131221 TKX131180:TKX131221 TUT131180:TUT131221 UEP131180:UEP131221 UOL131180:UOL131221 UYH131180:UYH131221 VID131180:VID131221 VRZ131180:VRZ131221 WBV131180:WBV131221 WLR131180:WLR131221 WVN131180:WVN131221 F196716:F196757 JB196716:JB196757 SX196716:SX196757 ACT196716:ACT196757 AMP196716:AMP196757 AWL196716:AWL196757 BGH196716:BGH196757 BQD196716:BQD196757 BZZ196716:BZZ196757 CJV196716:CJV196757 CTR196716:CTR196757 DDN196716:DDN196757 DNJ196716:DNJ196757 DXF196716:DXF196757 EHB196716:EHB196757 EQX196716:EQX196757 FAT196716:FAT196757 FKP196716:FKP196757 FUL196716:FUL196757 GEH196716:GEH196757 GOD196716:GOD196757 GXZ196716:GXZ196757 HHV196716:HHV196757 HRR196716:HRR196757 IBN196716:IBN196757 ILJ196716:ILJ196757 IVF196716:IVF196757 JFB196716:JFB196757 JOX196716:JOX196757 JYT196716:JYT196757 KIP196716:KIP196757 KSL196716:KSL196757 LCH196716:LCH196757 LMD196716:LMD196757 LVZ196716:LVZ196757 MFV196716:MFV196757 MPR196716:MPR196757 MZN196716:MZN196757 NJJ196716:NJJ196757 NTF196716:NTF196757 ODB196716:ODB196757 OMX196716:OMX196757 OWT196716:OWT196757 PGP196716:PGP196757 PQL196716:PQL196757 QAH196716:QAH196757 QKD196716:QKD196757 QTZ196716:QTZ196757 RDV196716:RDV196757 RNR196716:RNR196757 RXN196716:RXN196757 SHJ196716:SHJ196757 SRF196716:SRF196757 TBB196716:TBB196757 TKX196716:TKX196757 TUT196716:TUT196757 UEP196716:UEP196757 UOL196716:UOL196757 UYH196716:UYH196757 VID196716:VID196757 VRZ196716:VRZ196757 WBV196716:WBV196757 WLR196716:WLR196757 WVN196716:WVN196757 F262252:F262293 JB262252:JB262293 SX262252:SX262293 ACT262252:ACT262293 AMP262252:AMP262293 AWL262252:AWL262293 BGH262252:BGH262293 BQD262252:BQD262293 BZZ262252:BZZ262293 CJV262252:CJV262293 CTR262252:CTR262293 DDN262252:DDN262293 DNJ262252:DNJ262293 DXF262252:DXF262293 EHB262252:EHB262293 EQX262252:EQX262293 FAT262252:FAT262293 FKP262252:FKP262293 FUL262252:FUL262293 GEH262252:GEH262293 GOD262252:GOD262293 GXZ262252:GXZ262293 HHV262252:HHV262293 HRR262252:HRR262293 IBN262252:IBN262293 ILJ262252:ILJ262293 IVF262252:IVF262293 JFB262252:JFB262293 JOX262252:JOX262293 JYT262252:JYT262293 KIP262252:KIP262293 KSL262252:KSL262293 LCH262252:LCH262293 LMD262252:LMD262293 LVZ262252:LVZ262293 MFV262252:MFV262293 MPR262252:MPR262293 MZN262252:MZN262293 NJJ262252:NJJ262293 NTF262252:NTF262293 ODB262252:ODB262293 OMX262252:OMX262293 OWT262252:OWT262293 PGP262252:PGP262293 PQL262252:PQL262293 QAH262252:QAH262293 QKD262252:QKD262293 QTZ262252:QTZ262293 RDV262252:RDV262293 RNR262252:RNR262293 RXN262252:RXN262293 SHJ262252:SHJ262293 SRF262252:SRF262293 TBB262252:TBB262293 TKX262252:TKX262293 TUT262252:TUT262293 UEP262252:UEP262293 UOL262252:UOL262293 UYH262252:UYH262293 VID262252:VID262293 VRZ262252:VRZ262293 WBV262252:WBV262293 WLR262252:WLR262293 WVN262252:WVN262293 F327788:F327829 JB327788:JB327829 SX327788:SX327829 ACT327788:ACT327829 AMP327788:AMP327829 AWL327788:AWL327829 BGH327788:BGH327829 BQD327788:BQD327829 BZZ327788:BZZ327829 CJV327788:CJV327829 CTR327788:CTR327829 DDN327788:DDN327829 DNJ327788:DNJ327829 DXF327788:DXF327829 EHB327788:EHB327829 EQX327788:EQX327829 FAT327788:FAT327829 FKP327788:FKP327829 FUL327788:FUL327829 GEH327788:GEH327829 GOD327788:GOD327829 GXZ327788:GXZ327829 HHV327788:HHV327829 HRR327788:HRR327829 IBN327788:IBN327829 ILJ327788:ILJ327829 IVF327788:IVF327829 JFB327788:JFB327829 JOX327788:JOX327829 JYT327788:JYT327829 KIP327788:KIP327829 KSL327788:KSL327829 LCH327788:LCH327829 LMD327788:LMD327829 LVZ327788:LVZ327829 MFV327788:MFV327829 MPR327788:MPR327829 MZN327788:MZN327829 NJJ327788:NJJ327829 NTF327788:NTF327829 ODB327788:ODB327829 OMX327788:OMX327829 OWT327788:OWT327829 PGP327788:PGP327829 PQL327788:PQL327829 QAH327788:QAH327829 QKD327788:QKD327829 QTZ327788:QTZ327829 RDV327788:RDV327829 RNR327788:RNR327829 RXN327788:RXN327829 SHJ327788:SHJ327829 SRF327788:SRF327829 TBB327788:TBB327829 TKX327788:TKX327829 TUT327788:TUT327829 UEP327788:UEP327829 UOL327788:UOL327829 UYH327788:UYH327829 VID327788:VID327829 VRZ327788:VRZ327829 WBV327788:WBV327829 WLR327788:WLR327829 WVN327788:WVN327829 F393324:F393365 JB393324:JB393365 SX393324:SX393365 ACT393324:ACT393365 AMP393324:AMP393365 AWL393324:AWL393365 BGH393324:BGH393365 BQD393324:BQD393365 BZZ393324:BZZ393365 CJV393324:CJV393365 CTR393324:CTR393365 DDN393324:DDN393365 DNJ393324:DNJ393365 DXF393324:DXF393365 EHB393324:EHB393365 EQX393324:EQX393365 FAT393324:FAT393365 FKP393324:FKP393365 FUL393324:FUL393365 GEH393324:GEH393365 GOD393324:GOD393365 GXZ393324:GXZ393365 HHV393324:HHV393365 HRR393324:HRR393365 IBN393324:IBN393365 ILJ393324:ILJ393365 IVF393324:IVF393365 JFB393324:JFB393365 JOX393324:JOX393365 JYT393324:JYT393365 KIP393324:KIP393365 KSL393324:KSL393365 LCH393324:LCH393365 LMD393324:LMD393365 LVZ393324:LVZ393365 MFV393324:MFV393365 MPR393324:MPR393365 MZN393324:MZN393365 NJJ393324:NJJ393365 NTF393324:NTF393365 ODB393324:ODB393365 OMX393324:OMX393365 OWT393324:OWT393365 PGP393324:PGP393365 PQL393324:PQL393365 QAH393324:QAH393365 QKD393324:QKD393365 QTZ393324:QTZ393365 RDV393324:RDV393365 RNR393324:RNR393365 RXN393324:RXN393365 SHJ393324:SHJ393365 SRF393324:SRF393365 TBB393324:TBB393365 TKX393324:TKX393365 TUT393324:TUT393365 UEP393324:UEP393365 UOL393324:UOL393365 UYH393324:UYH393365 VID393324:VID393365 VRZ393324:VRZ393365 WBV393324:WBV393365 WLR393324:WLR393365 WVN393324:WVN393365 F458860:F458901 JB458860:JB458901 SX458860:SX458901 ACT458860:ACT458901 AMP458860:AMP458901 AWL458860:AWL458901 BGH458860:BGH458901 BQD458860:BQD458901 BZZ458860:BZZ458901 CJV458860:CJV458901 CTR458860:CTR458901 DDN458860:DDN458901 DNJ458860:DNJ458901 DXF458860:DXF458901 EHB458860:EHB458901 EQX458860:EQX458901 FAT458860:FAT458901 FKP458860:FKP458901 FUL458860:FUL458901 GEH458860:GEH458901 GOD458860:GOD458901 GXZ458860:GXZ458901 HHV458860:HHV458901 HRR458860:HRR458901 IBN458860:IBN458901 ILJ458860:ILJ458901 IVF458860:IVF458901 JFB458860:JFB458901 JOX458860:JOX458901 JYT458860:JYT458901 KIP458860:KIP458901 KSL458860:KSL458901 LCH458860:LCH458901 LMD458860:LMD458901 LVZ458860:LVZ458901 MFV458860:MFV458901 MPR458860:MPR458901 MZN458860:MZN458901 NJJ458860:NJJ458901 NTF458860:NTF458901 ODB458860:ODB458901 OMX458860:OMX458901 OWT458860:OWT458901 PGP458860:PGP458901 PQL458860:PQL458901 QAH458860:QAH458901 QKD458860:QKD458901 QTZ458860:QTZ458901 RDV458860:RDV458901 RNR458860:RNR458901 RXN458860:RXN458901 SHJ458860:SHJ458901 SRF458860:SRF458901 TBB458860:TBB458901 TKX458860:TKX458901 TUT458860:TUT458901 UEP458860:UEP458901 UOL458860:UOL458901 UYH458860:UYH458901 VID458860:VID458901 VRZ458860:VRZ458901 WBV458860:WBV458901 WLR458860:WLR458901 WVN458860:WVN458901 F524396:F524437 JB524396:JB524437 SX524396:SX524437 ACT524396:ACT524437 AMP524396:AMP524437 AWL524396:AWL524437 BGH524396:BGH524437 BQD524396:BQD524437 BZZ524396:BZZ524437 CJV524396:CJV524437 CTR524396:CTR524437 DDN524396:DDN524437 DNJ524396:DNJ524437 DXF524396:DXF524437 EHB524396:EHB524437 EQX524396:EQX524437 FAT524396:FAT524437 FKP524396:FKP524437 FUL524396:FUL524437 GEH524396:GEH524437 GOD524396:GOD524437 GXZ524396:GXZ524437 HHV524396:HHV524437 HRR524396:HRR524437 IBN524396:IBN524437 ILJ524396:ILJ524437 IVF524396:IVF524437 JFB524396:JFB524437 JOX524396:JOX524437 JYT524396:JYT524437 KIP524396:KIP524437 KSL524396:KSL524437 LCH524396:LCH524437 LMD524396:LMD524437 LVZ524396:LVZ524437 MFV524396:MFV524437 MPR524396:MPR524437 MZN524396:MZN524437 NJJ524396:NJJ524437 NTF524396:NTF524437 ODB524396:ODB524437 OMX524396:OMX524437 OWT524396:OWT524437 PGP524396:PGP524437 PQL524396:PQL524437 QAH524396:QAH524437 QKD524396:QKD524437 QTZ524396:QTZ524437 RDV524396:RDV524437 RNR524396:RNR524437 RXN524396:RXN524437 SHJ524396:SHJ524437 SRF524396:SRF524437 TBB524396:TBB524437 TKX524396:TKX524437 TUT524396:TUT524437 UEP524396:UEP524437 UOL524396:UOL524437 UYH524396:UYH524437 VID524396:VID524437 VRZ524396:VRZ524437 WBV524396:WBV524437 WLR524396:WLR524437 WVN524396:WVN524437 F589932:F589973 JB589932:JB589973 SX589932:SX589973 ACT589932:ACT589973 AMP589932:AMP589973 AWL589932:AWL589973 BGH589932:BGH589973 BQD589932:BQD589973 BZZ589932:BZZ589973 CJV589932:CJV589973 CTR589932:CTR589973 DDN589932:DDN589973 DNJ589932:DNJ589973 DXF589932:DXF589973 EHB589932:EHB589973 EQX589932:EQX589973 FAT589932:FAT589973 FKP589932:FKP589973 FUL589932:FUL589973 GEH589932:GEH589973 GOD589932:GOD589973 GXZ589932:GXZ589973 HHV589932:HHV589973 HRR589932:HRR589973 IBN589932:IBN589973 ILJ589932:ILJ589973 IVF589932:IVF589973 JFB589932:JFB589973 JOX589932:JOX589973 JYT589932:JYT589973 KIP589932:KIP589973 KSL589932:KSL589973 LCH589932:LCH589973 LMD589932:LMD589973 LVZ589932:LVZ589973 MFV589932:MFV589973 MPR589932:MPR589973 MZN589932:MZN589973 NJJ589932:NJJ589973 NTF589932:NTF589973 ODB589932:ODB589973 OMX589932:OMX589973 OWT589932:OWT589973 PGP589932:PGP589973 PQL589932:PQL589973 QAH589932:QAH589973 QKD589932:QKD589973 QTZ589932:QTZ589973 RDV589932:RDV589973 RNR589932:RNR589973 RXN589932:RXN589973 SHJ589932:SHJ589973 SRF589932:SRF589973 TBB589932:TBB589973 TKX589932:TKX589973 TUT589932:TUT589973 UEP589932:UEP589973 UOL589932:UOL589973 UYH589932:UYH589973 VID589932:VID589973 VRZ589932:VRZ589973 WBV589932:WBV589973 WLR589932:WLR589973 WVN589932:WVN589973 F655468:F655509 JB655468:JB655509 SX655468:SX655509 ACT655468:ACT655509 AMP655468:AMP655509 AWL655468:AWL655509 BGH655468:BGH655509 BQD655468:BQD655509 BZZ655468:BZZ655509 CJV655468:CJV655509 CTR655468:CTR655509 DDN655468:DDN655509 DNJ655468:DNJ655509 DXF655468:DXF655509 EHB655468:EHB655509 EQX655468:EQX655509 FAT655468:FAT655509 FKP655468:FKP655509 FUL655468:FUL655509 GEH655468:GEH655509 GOD655468:GOD655509 GXZ655468:GXZ655509 HHV655468:HHV655509 HRR655468:HRR655509 IBN655468:IBN655509 ILJ655468:ILJ655509 IVF655468:IVF655509 JFB655468:JFB655509 JOX655468:JOX655509 JYT655468:JYT655509 KIP655468:KIP655509 KSL655468:KSL655509 LCH655468:LCH655509 LMD655468:LMD655509 LVZ655468:LVZ655509 MFV655468:MFV655509 MPR655468:MPR655509 MZN655468:MZN655509 NJJ655468:NJJ655509 NTF655468:NTF655509 ODB655468:ODB655509 OMX655468:OMX655509 OWT655468:OWT655509 PGP655468:PGP655509 PQL655468:PQL655509 QAH655468:QAH655509 QKD655468:QKD655509 QTZ655468:QTZ655509 RDV655468:RDV655509 RNR655468:RNR655509 RXN655468:RXN655509 SHJ655468:SHJ655509 SRF655468:SRF655509 TBB655468:TBB655509 TKX655468:TKX655509 TUT655468:TUT655509 UEP655468:UEP655509 UOL655468:UOL655509 UYH655468:UYH655509 VID655468:VID655509 VRZ655468:VRZ655509 WBV655468:WBV655509 WLR655468:WLR655509 WVN655468:WVN655509 F721004:F721045 JB721004:JB721045 SX721004:SX721045 ACT721004:ACT721045 AMP721004:AMP721045 AWL721004:AWL721045 BGH721004:BGH721045 BQD721004:BQD721045 BZZ721004:BZZ721045 CJV721004:CJV721045 CTR721004:CTR721045 DDN721004:DDN721045 DNJ721004:DNJ721045 DXF721004:DXF721045 EHB721004:EHB721045 EQX721004:EQX721045 FAT721004:FAT721045 FKP721004:FKP721045 FUL721004:FUL721045 GEH721004:GEH721045 GOD721004:GOD721045 GXZ721004:GXZ721045 HHV721004:HHV721045 HRR721004:HRR721045 IBN721004:IBN721045 ILJ721004:ILJ721045 IVF721004:IVF721045 JFB721004:JFB721045 JOX721004:JOX721045 JYT721004:JYT721045 KIP721004:KIP721045 KSL721004:KSL721045 LCH721004:LCH721045 LMD721004:LMD721045 LVZ721004:LVZ721045 MFV721004:MFV721045 MPR721004:MPR721045 MZN721004:MZN721045 NJJ721004:NJJ721045 NTF721004:NTF721045 ODB721004:ODB721045 OMX721004:OMX721045 OWT721004:OWT721045 PGP721004:PGP721045 PQL721004:PQL721045 QAH721004:QAH721045 QKD721004:QKD721045 QTZ721004:QTZ721045 RDV721004:RDV721045 RNR721004:RNR721045 RXN721004:RXN721045 SHJ721004:SHJ721045 SRF721004:SRF721045 TBB721004:TBB721045 TKX721004:TKX721045 TUT721004:TUT721045 UEP721004:UEP721045 UOL721004:UOL721045 UYH721004:UYH721045 VID721004:VID721045 VRZ721004:VRZ721045 WBV721004:WBV721045 WLR721004:WLR721045 WVN721004:WVN721045 F786540:F786581 JB786540:JB786581 SX786540:SX786581 ACT786540:ACT786581 AMP786540:AMP786581 AWL786540:AWL786581 BGH786540:BGH786581 BQD786540:BQD786581 BZZ786540:BZZ786581 CJV786540:CJV786581 CTR786540:CTR786581 DDN786540:DDN786581 DNJ786540:DNJ786581 DXF786540:DXF786581 EHB786540:EHB786581 EQX786540:EQX786581 FAT786540:FAT786581 FKP786540:FKP786581 FUL786540:FUL786581 GEH786540:GEH786581 GOD786540:GOD786581 GXZ786540:GXZ786581 HHV786540:HHV786581 HRR786540:HRR786581 IBN786540:IBN786581 ILJ786540:ILJ786581 IVF786540:IVF786581 JFB786540:JFB786581 JOX786540:JOX786581 JYT786540:JYT786581 KIP786540:KIP786581 KSL786540:KSL786581 LCH786540:LCH786581 LMD786540:LMD786581 LVZ786540:LVZ786581 MFV786540:MFV786581 MPR786540:MPR786581 MZN786540:MZN786581 NJJ786540:NJJ786581 NTF786540:NTF786581 ODB786540:ODB786581 OMX786540:OMX786581 OWT786540:OWT786581 PGP786540:PGP786581 PQL786540:PQL786581 QAH786540:QAH786581 QKD786540:QKD786581 QTZ786540:QTZ786581 RDV786540:RDV786581 RNR786540:RNR786581 RXN786540:RXN786581 SHJ786540:SHJ786581 SRF786540:SRF786581 TBB786540:TBB786581 TKX786540:TKX786581 TUT786540:TUT786581 UEP786540:UEP786581 UOL786540:UOL786581 UYH786540:UYH786581 VID786540:VID786581 VRZ786540:VRZ786581 WBV786540:WBV786581 WLR786540:WLR786581 WVN786540:WVN786581 F852076:F852117 JB852076:JB852117 SX852076:SX852117 ACT852076:ACT852117 AMP852076:AMP852117 AWL852076:AWL852117 BGH852076:BGH852117 BQD852076:BQD852117 BZZ852076:BZZ852117 CJV852076:CJV852117 CTR852076:CTR852117 DDN852076:DDN852117 DNJ852076:DNJ852117 DXF852076:DXF852117 EHB852076:EHB852117 EQX852076:EQX852117 FAT852076:FAT852117 FKP852076:FKP852117 FUL852076:FUL852117 GEH852076:GEH852117 GOD852076:GOD852117 GXZ852076:GXZ852117 HHV852076:HHV852117 HRR852076:HRR852117 IBN852076:IBN852117 ILJ852076:ILJ852117 IVF852076:IVF852117 JFB852076:JFB852117 JOX852076:JOX852117 JYT852076:JYT852117 KIP852076:KIP852117 KSL852076:KSL852117 LCH852076:LCH852117 LMD852076:LMD852117 LVZ852076:LVZ852117 MFV852076:MFV852117 MPR852076:MPR852117 MZN852076:MZN852117 NJJ852076:NJJ852117 NTF852076:NTF852117 ODB852076:ODB852117 OMX852076:OMX852117 OWT852076:OWT852117 PGP852076:PGP852117 PQL852076:PQL852117 QAH852076:QAH852117 QKD852076:QKD852117 QTZ852076:QTZ852117 RDV852076:RDV852117 RNR852076:RNR852117 RXN852076:RXN852117 SHJ852076:SHJ852117 SRF852076:SRF852117 TBB852076:TBB852117 TKX852076:TKX852117 TUT852076:TUT852117 UEP852076:UEP852117 UOL852076:UOL852117 UYH852076:UYH852117 VID852076:VID852117 VRZ852076:VRZ852117 WBV852076:WBV852117 WLR852076:WLR852117 WVN852076:WVN852117 F917612:F917653 JB917612:JB917653 SX917612:SX917653 ACT917612:ACT917653 AMP917612:AMP917653 AWL917612:AWL917653 BGH917612:BGH917653 BQD917612:BQD917653 BZZ917612:BZZ917653 CJV917612:CJV917653 CTR917612:CTR917653 DDN917612:DDN917653 DNJ917612:DNJ917653 DXF917612:DXF917653 EHB917612:EHB917653 EQX917612:EQX917653 FAT917612:FAT917653 FKP917612:FKP917653 FUL917612:FUL917653 GEH917612:GEH917653 GOD917612:GOD917653 GXZ917612:GXZ917653 HHV917612:HHV917653 HRR917612:HRR917653 IBN917612:IBN917653 ILJ917612:ILJ917653 IVF917612:IVF917653 JFB917612:JFB917653 JOX917612:JOX917653 JYT917612:JYT917653 KIP917612:KIP917653 KSL917612:KSL917653 LCH917612:LCH917653 LMD917612:LMD917653 LVZ917612:LVZ917653 MFV917612:MFV917653 MPR917612:MPR917653 MZN917612:MZN917653 NJJ917612:NJJ917653 NTF917612:NTF917653 ODB917612:ODB917653 OMX917612:OMX917653 OWT917612:OWT917653 PGP917612:PGP917653 PQL917612:PQL917653 QAH917612:QAH917653 QKD917612:QKD917653 QTZ917612:QTZ917653 RDV917612:RDV917653 RNR917612:RNR917653 RXN917612:RXN917653 SHJ917612:SHJ917653 SRF917612:SRF917653 TBB917612:TBB917653 TKX917612:TKX917653 TUT917612:TUT917653 UEP917612:UEP917653 UOL917612:UOL917653 UYH917612:UYH917653 VID917612:VID917653 VRZ917612:VRZ917653 WBV917612:WBV917653 WLR917612:WLR917653 WVN917612:WVN917653 F983148:F983189 JB983148:JB983189 SX983148:SX983189 ACT983148:ACT983189 AMP983148:AMP983189 AWL983148:AWL983189 BGH983148:BGH983189 BQD983148:BQD983189 BZZ983148:BZZ983189 CJV983148:CJV983189 CTR983148:CTR983189 DDN983148:DDN983189 DNJ983148:DNJ983189 DXF983148:DXF983189 EHB983148:EHB983189 EQX983148:EQX983189 FAT983148:FAT983189 FKP983148:FKP983189 FUL983148:FUL983189 GEH983148:GEH983189 GOD983148:GOD983189 GXZ983148:GXZ983189 HHV983148:HHV983189 HRR983148:HRR983189 IBN983148:IBN983189 ILJ983148:ILJ983189 IVF983148:IVF983189 JFB983148:JFB983189 JOX983148:JOX983189 JYT983148:JYT983189 KIP983148:KIP983189 KSL983148:KSL983189 LCH983148:LCH983189 LMD983148:LMD983189 LVZ983148:LVZ983189 MFV983148:MFV983189 MPR983148:MPR983189 MZN983148:MZN983189 NJJ983148:NJJ983189 NTF983148:NTF983189 ODB983148:ODB983189 OMX983148:OMX983189 OWT983148:OWT983189 PGP983148:PGP983189 PQL983148:PQL983189 QAH983148:QAH983189 QKD983148:QKD983189 QTZ983148:QTZ983189 RDV983148:RDV983189 RNR983148:RNR983189 RXN983148:RXN983189 SHJ983148:SHJ983189 SRF983148:SRF983189 TBB983148:TBB983189 TKX983148:TKX983189 TUT983148:TUT983189 UEP983148:UEP983189 UOL983148:UOL983189 UYH983148:UYH983189 VID983148:VID983189 VRZ983148:VRZ983189 WBV983148:WBV983189 WLR983148:WLR983189 WVN983148:WVN983189 F151:F158 JB151:JB158 SX151:SX158 ACT151:ACT158 AMP151:AMP158 AWL151:AWL158 BGH151:BGH158 BQD151:BQD158 BZZ151:BZZ158 CJV151:CJV158 CTR151:CTR158 DDN151:DDN158 DNJ151:DNJ158 DXF151:DXF158 EHB151:EHB158 EQX151:EQX158 FAT151:FAT158 FKP151:FKP158 FUL151:FUL158 GEH151:GEH158 GOD151:GOD158 GXZ151:GXZ158 HHV151:HHV158 HRR151:HRR158 IBN151:IBN158 ILJ151:ILJ158 IVF151:IVF158 JFB151:JFB158 JOX151:JOX158 JYT151:JYT158 KIP151:KIP158 KSL151:KSL158 LCH151:LCH158 LMD151:LMD158 LVZ151:LVZ158 MFV151:MFV158 MPR151:MPR158 MZN151:MZN158 NJJ151:NJJ158 NTF151:NTF158 ODB151:ODB158 OMX151:OMX158 OWT151:OWT158 PGP151:PGP158 PQL151:PQL158 QAH151:QAH158 QKD151:QKD158 QTZ151:QTZ158 RDV151:RDV158 RNR151:RNR158 RXN151:RXN158 SHJ151:SHJ158 SRF151:SRF158 TBB151:TBB158 TKX151:TKX158 TUT151:TUT158 UEP151:UEP158 UOL151:UOL158 UYH151:UYH158 VID151:VID158 VRZ151:VRZ158 WBV151:WBV158 WLR151:WLR158 WVN151:WVN158 F65687:F65694 JB65687:JB65694 SX65687:SX65694 ACT65687:ACT65694 AMP65687:AMP65694 AWL65687:AWL65694 BGH65687:BGH65694 BQD65687:BQD65694 BZZ65687:BZZ65694 CJV65687:CJV65694 CTR65687:CTR65694 DDN65687:DDN65694 DNJ65687:DNJ65694 DXF65687:DXF65694 EHB65687:EHB65694 EQX65687:EQX65694 FAT65687:FAT65694 FKP65687:FKP65694 FUL65687:FUL65694 GEH65687:GEH65694 GOD65687:GOD65694 GXZ65687:GXZ65694 HHV65687:HHV65694 HRR65687:HRR65694 IBN65687:IBN65694 ILJ65687:ILJ65694 IVF65687:IVF65694 JFB65687:JFB65694 JOX65687:JOX65694 JYT65687:JYT65694 KIP65687:KIP65694 KSL65687:KSL65694 LCH65687:LCH65694 LMD65687:LMD65694 LVZ65687:LVZ65694 MFV65687:MFV65694 MPR65687:MPR65694 MZN65687:MZN65694 NJJ65687:NJJ65694 NTF65687:NTF65694 ODB65687:ODB65694 OMX65687:OMX65694 OWT65687:OWT65694 PGP65687:PGP65694 PQL65687:PQL65694 QAH65687:QAH65694 QKD65687:QKD65694 QTZ65687:QTZ65694 RDV65687:RDV65694 RNR65687:RNR65694 RXN65687:RXN65694 SHJ65687:SHJ65694 SRF65687:SRF65694 TBB65687:TBB65694 TKX65687:TKX65694 TUT65687:TUT65694 UEP65687:UEP65694 UOL65687:UOL65694 UYH65687:UYH65694 VID65687:VID65694 VRZ65687:VRZ65694 WBV65687:WBV65694 WLR65687:WLR65694 WVN65687:WVN65694 F131223:F131230 JB131223:JB131230 SX131223:SX131230 ACT131223:ACT131230 AMP131223:AMP131230 AWL131223:AWL131230 BGH131223:BGH131230 BQD131223:BQD131230 BZZ131223:BZZ131230 CJV131223:CJV131230 CTR131223:CTR131230 DDN131223:DDN131230 DNJ131223:DNJ131230 DXF131223:DXF131230 EHB131223:EHB131230 EQX131223:EQX131230 FAT131223:FAT131230 FKP131223:FKP131230 FUL131223:FUL131230 GEH131223:GEH131230 GOD131223:GOD131230 GXZ131223:GXZ131230 HHV131223:HHV131230 HRR131223:HRR131230 IBN131223:IBN131230 ILJ131223:ILJ131230 IVF131223:IVF131230 JFB131223:JFB131230 JOX131223:JOX131230 JYT131223:JYT131230 KIP131223:KIP131230 KSL131223:KSL131230 LCH131223:LCH131230 LMD131223:LMD131230 LVZ131223:LVZ131230 MFV131223:MFV131230 MPR131223:MPR131230 MZN131223:MZN131230 NJJ131223:NJJ131230 NTF131223:NTF131230 ODB131223:ODB131230 OMX131223:OMX131230 OWT131223:OWT131230 PGP131223:PGP131230 PQL131223:PQL131230 QAH131223:QAH131230 QKD131223:QKD131230 QTZ131223:QTZ131230 RDV131223:RDV131230 RNR131223:RNR131230 RXN131223:RXN131230 SHJ131223:SHJ131230 SRF131223:SRF131230 TBB131223:TBB131230 TKX131223:TKX131230 TUT131223:TUT131230 UEP131223:UEP131230 UOL131223:UOL131230 UYH131223:UYH131230 VID131223:VID131230 VRZ131223:VRZ131230 WBV131223:WBV131230 WLR131223:WLR131230 WVN131223:WVN131230 F196759:F196766 JB196759:JB196766 SX196759:SX196766 ACT196759:ACT196766 AMP196759:AMP196766 AWL196759:AWL196766 BGH196759:BGH196766 BQD196759:BQD196766 BZZ196759:BZZ196766 CJV196759:CJV196766 CTR196759:CTR196766 DDN196759:DDN196766 DNJ196759:DNJ196766 DXF196759:DXF196766 EHB196759:EHB196766 EQX196759:EQX196766 FAT196759:FAT196766 FKP196759:FKP196766 FUL196759:FUL196766 GEH196759:GEH196766 GOD196759:GOD196766 GXZ196759:GXZ196766 HHV196759:HHV196766 HRR196759:HRR196766 IBN196759:IBN196766 ILJ196759:ILJ196766 IVF196759:IVF196766 JFB196759:JFB196766 JOX196759:JOX196766 JYT196759:JYT196766 KIP196759:KIP196766 KSL196759:KSL196766 LCH196759:LCH196766 LMD196759:LMD196766 LVZ196759:LVZ196766 MFV196759:MFV196766 MPR196759:MPR196766 MZN196759:MZN196766 NJJ196759:NJJ196766 NTF196759:NTF196766 ODB196759:ODB196766 OMX196759:OMX196766 OWT196759:OWT196766 PGP196759:PGP196766 PQL196759:PQL196766 QAH196759:QAH196766 QKD196759:QKD196766 QTZ196759:QTZ196766 RDV196759:RDV196766 RNR196759:RNR196766 RXN196759:RXN196766 SHJ196759:SHJ196766 SRF196759:SRF196766 TBB196759:TBB196766 TKX196759:TKX196766 TUT196759:TUT196766 UEP196759:UEP196766 UOL196759:UOL196766 UYH196759:UYH196766 VID196759:VID196766 VRZ196759:VRZ196766 WBV196759:WBV196766 WLR196759:WLR196766 WVN196759:WVN196766 F262295:F262302 JB262295:JB262302 SX262295:SX262302 ACT262295:ACT262302 AMP262295:AMP262302 AWL262295:AWL262302 BGH262295:BGH262302 BQD262295:BQD262302 BZZ262295:BZZ262302 CJV262295:CJV262302 CTR262295:CTR262302 DDN262295:DDN262302 DNJ262295:DNJ262302 DXF262295:DXF262302 EHB262295:EHB262302 EQX262295:EQX262302 FAT262295:FAT262302 FKP262295:FKP262302 FUL262295:FUL262302 GEH262295:GEH262302 GOD262295:GOD262302 GXZ262295:GXZ262302 HHV262295:HHV262302 HRR262295:HRR262302 IBN262295:IBN262302 ILJ262295:ILJ262302 IVF262295:IVF262302 JFB262295:JFB262302 JOX262295:JOX262302 JYT262295:JYT262302 KIP262295:KIP262302 KSL262295:KSL262302 LCH262295:LCH262302 LMD262295:LMD262302 LVZ262295:LVZ262302 MFV262295:MFV262302 MPR262295:MPR262302 MZN262295:MZN262302 NJJ262295:NJJ262302 NTF262295:NTF262302 ODB262295:ODB262302 OMX262295:OMX262302 OWT262295:OWT262302 PGP262295:PGP262302 PQL262295:PQL262302 QAH262295:QAH262302 QKD262295:QKD262302 QTZ262295:QTZ262302 RDV262295:RDV262302 RNR262295:RNR262302 RXN262295:RXN262302 SHJ262295:SHJ262302 SRF262295:SRF262302 TBB262295:TBB262302 TKX262295:TKX262302 TUT262295:TUT262302 UEP262295:UEP262302 UOL262295:UOL262302 UYH262295:UYH262302 VID262295:VID262302 VRZ262295:VRZ262302 WBV262295:WBV262302 WLR262295:WLR262302 WVN262295:WVN262302 F327831:F327838 JB327831:JB327838 SX327831:SX327838 ACT327831:ACT327838 AMP327831:AMP327838 AWL327831:AWL327838 BGH327831:BGH327838 BQD327831:BQD327838 BZZ327831:BZZ327838 CJV327831:CJV327838 CTR327831:CTR327838 DDN327831:DDN327838 DNJ327831:DNJ327838 DXF327831:DXF327838 EHB327831:EHB327838 EQX327831:EQX327838 FAT327831:FAT327838 FKP327831:FKP327838 FUL327831:FUL327838 GEH327831:GEH327838 GOD327831:GOD327838 GXZ327831:GXZ327838 HHV327831:HHV327838 HRR327831:HRR327838 IBN327831:IBN327838 ILJ327831:ILJ327838 IVF327831:IVF327838 JFB327831:JFB327838 JOX327831:JOX327838 JYT327831:JYT327838 KIP327831:KIP327838 KSL327831:KSL327838 LCH327831:LCH327838 LMD327831:LMD327838 LVZ327831:LVZ327838 MFV327831:MFV327838 MPR327831:MPR327838 MZN327831:MZN327838 NJJ327831:NJJ327838 NTF327831:NTF327838 ODB327831:ODB327838 OMX327831:OMX327838 OWT327831:OWT327838 PGP327831:PGP327838 PQL327831:PQL327838 QAH327831:QAH327838 QKD327831:QKD327838 QTZ327831:QTZ327838 RDV327831:RDV327838 RNR327831:RNR327838 RXN327831:RXN327838 SHJ327831:SHJ327838 SRF327831:SRF327838 TBB327831:TBB327838 TKX327831:TKX327838 TUT327831:TUT327838 UEP327831:UEP327838 UOL327831:UOL327838 UYH327831:UYH327838 VID327831:VID327838 VRZ327831:VRZ327838 WBV327831:WBV327838 WLR327831:WLR327838 WVN327831:WVN327838 F393367:F393374 JB393367:JB393374 SX393367:SX393374 ACT393367:ACT393374 AMP393367:AMP393374 AWL393367:AWL393374 BGH393367:BGH393374 BQD393367:BQD393374 BZZ393367:BZZ393374 CJV393367:CJV393374 CTR393367:CTR393374 DDN393367:DDN393374 DNJ393367:DNJ393374 DXF393367:DXF393374 EHB393367:EHB393374 EQX393367:EQX393374 FAT393367:FAT393374 FKP393367:FKP393374 FUL393367:FUL393374 GEH393367:GEH393374 GOD393367:GOD393374 GXZ393367:GXZ393374 HHV393367:HHV393374 HRR393367:HRR393374 IBN393367:IBN393374 ILJ393367:ILJ393374 IVF393367:IVF393374 JFB393367:JFB393374 JOX393367:JOX393374 JYT393367:JYT393374 KIP393367:KIP393374 KSL393367:KSL393374 LCH393367:LCH393374 LMD393367:LMD393374 LVZ393367:LVZ393374 MFV393367:MFV393374 MPR393367:MPR393374 MZN393367:MZN393374 NJJ393367:NJJ393374 NTF393367:NTF393374 ODB393367:ODB393374 OMX393367:OMX393374 OWT393367:OWT393374 PGP393367:PGP393374 PQL393367:PQL393374 QAH393367:QAH393374 QKD393367:QKD393374 QTZ393367:QTZ393374 RDV393367:RDV393374 RNR393367:RNR393374 RXN393367:RXN393374 SHJ393367:SHJ393374 SRF393367:SRF393374 TBB393367:TBB393374 TKX393367:TKX393374 TUT393367:TUT393374 UEP393367:UEP393374 UOL393367:UOL393374 UYH393367:UYH393374 VID393367:VID393374 VRZ393367:VRZ393374 WBV393367:WBV393374 WLR393367:WLR393374 WVN393367:WVN393374 F458903:F458910 JB458903:JB458910 SX458903:SX458910 ACT458903:ACT458910 AMP458903:AMP458910 AWL458903:AWL458910 BGH458903:BGH458910 BQD458903:BQD458910 BZZ458903:BZZ458910 CJV458903:CJV458910 CTR458903:CTR458910 DDN458903:DDN458910 DNJ458903:DNJ458910 DXF458903:DXF458910 EHB458903:EHB458910 EQX458903:EQX458910 FAT458903:FAT458910 FKP458903:FKP458910 FUL458903:FUL458910 GEH458903:GEH458910 GOD458903:GOD458910 GXZ458903:GXZ458910 HHV458903:HHV458910 HRR458903:HRR458910 IBN458903:IBN458910 ILJ458903:ILJ458910 IVF458903:IVF458910 JFB458903:JFB458910 JOX458903:JOX458910 JYT458903:JYT458910 KIP458903:KIP458910 KSL458903:KSL458910 LCH458903:LCH458910 LMD458903:LMD458910 LVZ458903:LVZ458910 MFV458903:MFV458910 MPR458903:MPR458910 MZN458903:MZN458910 NJJ458903:NJJ458910 NTF458903:NTF458910 ODB458903:ODB458910 OMX458903:OMX458910 OWT458903:OWT458910 PGP458903:PGP458910 PQL458903:PQL458910 QAH458903:QAH458910 QKD458903:QKD458910 QTZ458903:QTZ458910 RDV458903:RDV458910 RNR458903:RNR458910 RXN458903:RXN458910 SHJ458903:SHJ458910 SRF458903:SRF458910 TBB458903:TBB458910 TKX458903:TKX458910 TUT458903:TUT458910 UEP458903:UEP458910 UOL458903:UOL458910 UYH458903:UYH458910 VID458903:VID458910 VRZ458903:VRZ458910 WBV458903:WBV458910 WLR458903:WLR458910 WVN458903:WVN458910 F524439:F524446 JB524439:JB524446 SX524439:SX524446 ACT524439:ACT524446 AMP524439:AMP524446 AWL524439:AWL524446 BGH524439:BGH524446 BQD524439:BQD524446 BZZ524439:BZZ524446 CJV524439:CJV524446 CTR524439:CTR524446 DDN524439:DDN524446 DNJ524439:DNJ524446 DXF524439:DXF524446 EHB524439:EHB524446 EQX524439:EQX524446 FAT524439:FAT524446 FKP524439:FKP524446 FUL524439:FUL524446 GEH524439:GEH524446 GOD524439:GOD524446 GXZ524439:GXZ524446 HHV524439:HHV524446 HRR524439:HRR524446 IBN524439:IBN524446 ILJ524439:ILJ524446 IVF524439:IVF524446 JFB524439:JFB524446 JOX524439:JOX524446 JYT524439:JYT524446 KIP524439:KIP524446 KSL524439:KSL524446 LCH524439:LCH524446 LMD524439:LMD524446 LVZ524439:LVZ524446 MFV524439:MFV524446 MPR524439:MPR524446 MZN524439:MZN524446 NJJ524439:NJJ524446 NTF524439:NTF524446 ODB524439:ODB524446 OMX524439:OMX524446 OWT524439:OWT524446 PGP524439:PGP524446 PQL524439:PQL524446 QAH524439:QAH524446 QKD524439:QKD524446 QTZ524439:QTZ524446 RDV524439:RDV524446 RNR524439:RNR524446 RXN524439:RXN524446 SHJ524439:SHJ524446 SRF524439:SRF524446 TBB524439:TBB524446 TKX524439:TKX524446 TUT524439:TUT524446 UEP524439:UEP524446 UOL524439:UOL524446 UYH524439:UYH524446 VID524439:VID524446 VRZ524439:VRZ524446 WBV524439:WBV524446 WLR524439:WLR524446 WVN524439:WVN524446 F589975:F589982 JB589975:JB589982 SX589975:SX589982 ACT589975:ACT589982 AMP589975:AMP589982 AWL589975:AWL589982 BGH589975:BGH589982 BQD589975:BQD589982 BZZ589975:BZZ589982 CJV589975:CJV589982 CTR589975:CTR589982 DDN589975:DDN589982 DNJ589975:DNJ589982 DXF589975:DXF589982 EHB589975:EHB589982 EQX589975:EQX589982 FAT589975:FAT589982 FKP589975:FKP589982 FUL589975:FUL589982 GEH589975:GEH589982 GOD589975:GOD589982 GXZ589975:GXZ589982 HHV589975:HHV589982 HRR589975:HRR589982 IBN589975:IBN589982 ILJ589975:ILJ589982 IVF589975:IVF589982 JFB589975:JFB589982 JOX589975:JOX589982 JYT589975:JYT589982 KIP589975:KIP589982 KSL589975:KSL589982 LCH589975:LCH589982 LMD589975:LMD589982 LVZ589975:LVZ589982 MFV589975:MFV589982 MPR589975:MPR589982 MZN589975:MZN589982 NJJ589975:NJJ589982 NTF589975:NTF589982 ODB589975:ODB589982 OMX589975:OMX589982 OWT589975:OWT589982 PGP589975:PGP589982 PQL589975:PQL589982 QAH589975:QAH589982 QKD589975:QKD589982 QTZ589975:QTZ589982 RDV589975:RDV589982 RNR589975:RNR589982 RXN589975:RXN589982 SHJ589975:SHJ589982 SRF589975:SRF589982 TBB589975:TBB589982 TKX589975:TKX589982 TUT589975:TUT589982 UEP589975:UEP589982 UOL589975:UOL589982 UYH589975:UYH589982 VID589975:VID589982 VRZ589975:VRZ589982 WBV589975:WBV589982 WLR589975:WLR589982 WVN589975:WVN589982 F655511:F655518 JB655511:JB655518 SX655511:SX655518 ACT655511:ACT655518 AMP655511:AMP655518 AWL655511:AWL655518 BGH655511:BGH655518 BQD655511:BQD655518 BZZ655511:BZZ655518 CJV655511:CJV655518 CTR655511:CTR655518 DDN655511:DDN655518 DNJ655511:DNJ655518 DXF655511:DXF655518 EHB655511:EHB655518 EQX655511:EQX655518 FAT655511:FAT655518 FKP655511:FKP655518 FUL655511:FUL655518 GEH655511:GEH655518 GOD655511:GOD655518 GXZ655511:GXZ655518 HHV655511:HHV655518 HRR655511:HRR655518 IBN655511:IBN655518 ILJ655511:ILJ655518 IVF655511:IVF655518 JFB655511:JFB655518 JOX655511:JOX655518 JYT655511:JYT655518 KIP655511:KIP655518 KSL655511:KSL655518 LCH655511:LCH655518 LMD655511:LMD655518 LVZ655511:LVZ655518 MFV655511:MFV655518 MPR655511:MPR655518 MZN655511:MZN655518 NJJ655511:NJJ655518 NTF655511:NTF655518 ODB655511:ODB655518 OMX655511:OMX655518 OWT655511:OWT655518 PGP655511:PGP655518 PQL655511:PQL655518 QAH655511:QAH655518 QKD655511:QKD655518 QTZ655511:QTZ655518 RDV655511:RDV655518 RNR655511:RNR655518 RXN655511:RXN655518 SHJ655511:SHJ655518 SRF655511:SRF655518 TBB655511:TBB655518 TKX655511:TKX655518 TUT655511:TUT655518 UEP655511:UEP655518 UOL655511:UOL655518 UYH655511:UYH655518 VID655511:VID655518 VRZ655511:VRZ655518 WBV655511:WBV655518 WLR655511:WLR655518 WVN655511:WVN655518 F721047:F721054 JB721047:JB721054 SX721047:SX721054 ACT721047:ACT721054 AMP721047:AMP721054 AWL721047:AWL721054 BGH721047:BGH721054 BQD721047:BQD721054 BZZ721047:BZZ721054 CJV721047:CJV721054 CTR721047:CTR721054 DDN721047:DDN721054 DNJ721047:DNJ721054 DXF721047:DXF721054 EHB721047:EHB721054 EQX721047:EQX721054 FAT721047:FAT721054 FKP721047:FKP721054 FUL721047:FUL721054 GEH721047:GEH721054 GOD721047:GOD721054 GXZ721047:GXZ721054 HHV721047:HHV721054 HRR721047:HRR721054 IBN721047:IBN721054 ILJ721047:ILJ721054 IVF721047:IVF721054 JFB721047:JFB721054 JOX721047:JOX721054 JYT721047:JYT721054 KIP721047:KIP721054 KSL721047:KSL721054 LCH721047:LCH721054 LMD721047:LMD721054 LVZ721047:LVZ721054 MFV721047:MFV721054 MPR721047:MPR721054 MZN721047:MZN721054 NJJ721047:NJJ721054 NTF721047:NTF721054 ODB721047:ODB721054 OMX721047:OMX721054 OWT721047:OWT721054 PGP721047:PGP721054 PQL721047:PQL721054 QAH721047:QAH721054 QKD721047:QKD721054 QTZ721047:QTZ721054 RDV721047:RDV721054 RNR721047:RNR721054 RXN721047:RXN721054 SHJ721047:SHJ721054 SRF721047:SRF721054 TBB721047:TBB721054 TKX721047:TKX721054 TUT721047:TUT721054 UEP721047:UEP721054 UOL721047:UOL721054 UYH721047:UYH721054 VID721047:VID721054 VRZ721047:VRZ721054 WBV721047:WBV721054 WLR721047:WLR721054 WVN721047:WVN721054 F786583:F786590 JB786583:JB786590 SX786583:SX786590 ACT786583:ACT786590 AMP786583:AMP786590 AWL786583:AWL786590 BGH786583:BGH786590 BQD786583:BQD786590 BZZ786583:BZZ786590 CJV786583:CJV786590 CTR786583:CTR786590 DDN786583:DDN786590 DNJ786583:DNJ786590 DXF786583:DXF786590 EHB786583:EHB786590 EQX786583:EQX786590 FAT786583:FAT786590 FKP786583:FKP786590 FUL786583:FUL786590 GEH786583:GEH786590 GOD786583:GOD786590 GXZ786583:GXZ786590 HHV786583:HHV786590 HRR786583:HRR786590 IBN786583:IBN786590 ILJ786583:ILJ786590 IVF786583:IVF786590 JFB786583:JFB786590 JOX786583:JOX786590 JYT786583:JYT786590 KIP786583:KIP786590 KSL786583:KSL786590 LCH786583:LCH786590 LMD786583:LMD786590 LVZ786583:LVZ786590 MFV786583:MFV786590 MPR786583:MPR786590 MZN786583:MZN786590 NJJ786583:NJJ786590 NTF786583:NTF786590 ODB786583:ODB786590 OMX786583:OMX786590 OWT786583:OWT786590 PGP786583:PGP786590 PQL786583:PQL786590 QAH786583:QAH786590 QKD786583:QKD786590 QTZ786583:QTZ786590 RDV786583:RDV786590 RNR786583:RNR786590 RXN786583:RXN786590 SHJ786583:SHJ786590 SRF786583:SRF786590 TBB786583:TBB786590 TKX786583:TKX786590 TUT786583:TUT786590 UEP786583:UEP786590 UOL786583:UOL786590 UYH786583:UYH786590 VID786583:VID786590 VRZ786583:VRZ786590 WBV786583:WBV786590 WLR786583:WLR786590 WVN786583:WVN786590 F852119:F852126 JB852119:JB852126 SX852119:SX852126 ACT852119:ACT852126 AMP852119:AMP852126 AWL852119:AWL852126 BGH852119:BGH852126 BQD852119:BQD852126 BZZ852119:BZZ852126 CJV852119:CJV852126 CTR852119:CTR852126 DDN852119:DDN852126 DNJ852119:DNJ852126 DXF852119:DXF852126 EHB852119:EHB852126 EQX852119:EQX852126 FAT852119:FAT852126 FKP852119:FKP852126 FUL852119:FUL852126 GEH852119:GEH852126 GOD852119:GOD852126 GXZ852119:GXZ852126 HHV852119:HHV852126 HRR852119:HRR852126 IBN852119:IBN852126 ILJ852119:ILJ852126 IVF852119:IVF852126 JFB852119:JFB852126 JOX852119:JOX852126 JYT852119:JYT852126 KIP852119:KIP852126 KSL852119:KSL852126 LCH852119:LCH852126 LMD852119:LMD852126 LVZ852119:LVZ852126 MFV852119:MFV852126 MPR852119:MPR852126 MZN852119:MZN852126 NJJ852119:NJJ852126 NTF852119:NTF852126 ODB852119:ODB852126 OMX852119:OMX852126 OWT852119:OWT852126 PGP852119:PGP852126 PQL852119:PQL852126 QAH852119:QAH852126 QKD852119:QKD852126 QTZ852119:QTZ852126 RDV852119:RDV852126 RNR852119:RNR852126 RXN852119:RXN852126 SHJ852119:SHJ852126 SRF852119:SRF852126 TBB852119:TBB852126 TKX852119:TKX852126 TUT852119:TUT852126 UEP852119:UEP852126 UOL852119:UOL852126 UYH852119:UYH852126 VID852119:VID852126 VRZ852119:VRZ852126 WBV852119:WBV852126 WLR852119:WLR852126 WVN852119:WVN852126 F917655:F917662 JB917655:JB917662 SX917655:SX917662 ACT917655:ACT917662 AMP917655:AMP917662 AWL917655:AWL917662 BGH917655:BGH917662 BQD917655:BQD917662 BZZ917655:BZZ917662 CJV917655:CJV917662 CTR917655:CTR917662 DDN917655:DDN917662 DNJ917655:DNJ917662 DXF917655:DXF917662 EHB917655:EHB917662 EQX917655:EQX917662 FAT917655:FAT917662 FKP917655:FKP917662 FUL917655:FUL917662 GEH917655:GEH917662 GOD917655:GOD917662 GXZ917655:GXZ917662 HHV917655:HHV917662 HRR917655:HRR917662 IBN917655:IBN917662 ILJ917655:ILJ917662 IVF917655:IVF917662 JFB917655:JFB917662 JOX917655:JOX917662 JYT917655:JYT917662 KIP917655:KIP917662 KSL917655:KSL917662 LCH917655:LCH917662 LMD917655:LMD917662 LVZ917655:LVZ917662 MFV917655:MFV917662 MPR917655:MPR917662 MZN917655:MZN917662 NJJ917655:NJJ917662 NTF917655:NTF917662 ODB917655:ODB917662 OMX917655:OMX917662 OWT917655:OWT917662 PGP917655:PGP917662 PQL917655:PQL917662 QAH917655:QAH917662 QKD917655:QKD917662 QTZ917655:QTZ917662 RDV917655:RDV917662 RNR917655:RNR917662 RXN917655:RXN917662 SHJ917655:SHJ917662 SRF917655:SRF917662 TBB917655:TBB917662 TKX917655:TKX917662 TUT917655:TUT917662 UEP917655:UEP917662 UOL917655:UOL917662 UYH917655:UYH917662 VID917655:VID917662 VRZ917655:VRZ917662 WBV917655:WBV917662 WLR917655:WLR917662 WVN917655:WVN917662 F983191:F983198 JB983191:JB983198 SX983191:SX983198 ACT983191:ACT983198 AMP983191:AMP983198 AWL983191:AWL983198 BGH983191:BGH983198 BQD983191:BQD983198 BZZ983191:BZZ983198 CJV983191:CJV983198 CTR983191:CTR983198 DDN983191:DDN983198 DNJ983191:DNJ983198 DXF983191:DXF983198 EHB983191:EHB983198 EQX983191:EQX983198 FAT983191:FAT983198 FKP983191:FKP983198 FUL983191:FUL983198 GEH983191:GEH983198 GOD983191:GOD983198 GXZ983191:GXZ983198 HHV983191:HHV983198 HRR983191:HRR983198 IBN983191:IBN983198 ILJ983191:ILJ983198 IVF983191:IVF983198 JFB983191:JFB983198 JOX983191:JOX983198 JYT983191:JYT983198 KIP983191:KIP983198 KSL983191:KSL983198 LCH983191:LCH983198 LMD983191:LMD983198 LVZ983191:LVZ983198 MFV983191:MFV983198 MPR983191:MPR983198 MZN983191:MZN983198 NJJ983191:NJJ983198 NTF983191:NTF983198 ODB983191:ODB983198 OMX983191:OMX983198 OWT983191:OWT983198 PGP983191:PGP983198 PQL983191:PQL983198 QAH983191:QAH983198 QKD983191:QKD983198 QTZ983191:QTZ983198 RDV983191:RDV983198 RNR983191:RNR983198 RXN983191:RXN983198 SHJ983191:SHJ983198 SRF983191:SRF983198 TBB983191:TBB983198 TKX983191:TKX983198 TUT983191:TUT983198 UEP983191:UEP983198 UOL983191:UOL983198 UYH983191:UYH983198 VID983191:VID983198 VRZ983191:VRZ983198 WBV983191:WBV983198 WLR983191:WLR983198 WVN983191:WVN983198"/>
    <dataValidation imeMode="halfAlpha" allowBlank="1" showInputMessage="1" showErrorMessage="1" sqref="J31:J38 JF31:JF38 TB31:TB38 ACX31:ACX38 AMT31:AMT38 AWP31:AWP38 BGL31:BGL38 BQH31:BQH38 CAD31:CAD38 CJZ31:CJZ38 CTV31:CTV38 DDR31:DDR38 DNN31:DNN38 DXJ31:DXJ38 EHF31:EHF38 ERB31:ERB38 FAX31:FAX38 FKT31:FKT38 FUP31:FUP38 GEL31:GEL38 GOH31:GOH38 GYD31:GYD38 HHZ31:HHZ38 HRV31:HRV38 IBR31:IBR38 ILN31:ILN38 IVJ31:IVJ38 JFF31:JFF38 JPB31:JPB38 JYX31:JYX38 KIT31:KIT38 KSP31:KSP38 LCL31:LCL38 LMH31:LMH38 LWD31:LWD38 MFZ31:MFZ38 MPV31:MPV38 MZR31:MZR38 NJN31:NJN38 NTJ31:NTJ38 ODF31:ODF38 ONB31:ONB38 OWX31:OWX38 PGT31:PGT38 PQP31:PQP38 QAL31:QAL38 QKH31:QKH38 QUD31:QUD38 RDZ31:RDZ38 RNV31:RNV38 RXR31:RXR38 SHN31:SHN38 SRJ31:SRJ38 TBF31:TBF38 TLB31:TLB38 TUX31:TUX38 UET31:UET38 UOP31:UOP38 UYL31:UYL38 VIH31:VIH38 VSD31:VSD38 WBZ31:WBZ38 WLV31:WLV38 WVR31:WVR38 J65567:J65574 JF65567:JF65574 TB65567:TB65574 ACX65567:ACX65574 AMT65567:AMT65574 AWP65567:AWP65574 BGL65567:BGL65574 BQH65567:BQH65574 CAD65567:CAD65574 CJZ65567:CJZ65574 CTV65567:CTV65574 DDR65567:DDR65574 DNN65567:DNN65574 DXJ65567:DXJ65574 EHF65567:EHF65574 ERB65567:ERB65574 FAX65567:FAX65574 FKT65567:FKT65574 FUP65567:FUP65574 GEL65567:GEL65574 GOH65567:GOH65574 GYD65567:GYD65574 HHZ65567:HHZ65574 HRV65567:HRV65574 IBR65567:IBR65574 ILN65567:ILN65574 IVJ65567:IVJ65574 JFF65567:JFF65574 JPB65567:JPB65574 JYX65567:JYX65574 KIT65567:KIT65574 KSP65567:KSP65574 LCL65567:LCL65574 LMH65567:LMH65574 LWD65567:LWD65574 MFZ65567:MFZ65574 MPV65567:MPV65574 MZR65567:MZR65574 NJN65567:NJN65574 NTJ65567:NTJ65574 ODF65567:ODF65574 ONB65567:ONB65574 OWX65567:OWX65574 PGT65567:PGT65574 PQP65567:PQP65574 QAL65567:QAL65574 QKH65567:QKH65574 QUD65567:QUD65574 RDZ65567:RDZ65574 RNV65567:RNV65574 RXR65567:RXR65574 SHN65567:SHN65574 SRJ65567:SRJ65574 TBF65567:TBF65574 TLB65567:TLB65574 TUX65567:TUX65574 UET65567:UET65574 UOP65567:UOP65574 UYL65567:UYL65574 VIH65567:VIH65574 VSD65567:VSD65574 WBZ65567:WBZ65574 WLV65567:WLV65574 WVR65567:WVR65574 J131103:J131110 JF131103:JF131110 TB131103:TB131110 ACX131103:ACX131110 AMT131103:AMT131110 AWP131103:AWP131110 BGL131103:BGL131110 BQH131103:BQH131110 CAD131103:CAD131110 CJZ131103:CJZ131110 CTV131103:CTV131110 DDR131103:DDR131110 DNN131103:DNN131110 DXJ131103:DXJ131110 EHF131103:EHF131110 ERB131103:ERB131110 FAX131103:FAX131110 FKT131103:FKT131110 FUP131103:FUP131110 GEL131103:GEL131110 GOH131103:GOH131110 GYD131103:GYD131110 HHZ131103:HHZ131110 HRV131103:HRV131110 IBR131103:IBR131110 ILN131103:ILN131110 IVJ131103:IVJ131110 JFF131103:JFF131110 JPB131103:JPB131110 JYX131103:JYX131110 KIT131103:KIT131110 KSP131103:KSP131110 LCL131103:LCL131110 LMH131103:LMH131110 LWD131103:LWD131110 MFZ131103:MFZ131110 MPV131103:MPV131110 MZR131103:MZR131110 NJN131103:NJN131110 NTJ131103:NTJ131110 ODF131103:ODF131110 ONB131103:ONB131110 OWX131103:OWX131110 PGT131103:PGT131110 PQP131103:PQP131110 QAL131103:QAL131110 QKH131103:QKH131110 QUD131103:QUD131110 RDZ131103:RDZ131110 RNV131103:RNV131110 RXR131103:RXR131110 SHN131103:SHN131110 SRJ131103:SRJ131110 TBF131103:TBF131110 TLB131103:TLB131110 TUX131103:TUX131110 UET131103:UET131110 UOP131103:UOP131110 UYL131103:UYL131110 VIH131103:VIH131110 VSD131103:VSD131110 WBZ131103:WBZ131110 WLV131103:WLV131110 WVR131103:WVR131110 J196639:J196646 JF196639:JF196646 TB196639:TB196646 ACX196639:ACX196646 AMT196639:AMT196646 AWP196639:AWP196646 BGL196639:BGL196646 BQH196639:BQH196646 CAD196639:CAD196646 CJZ196639:CJZ196646 CTV196639:CTV196646 DDR196639:DDR196646 DNN196639:DNN196646 DXJ196639:DXJ196646 EHF196639:EHF196646 ERB196639:ERB196646 FAX196639:FAX196646 FKT196639:FKT196646 FUP196639:FUP196646 GEL196639:GEL196646 GOH196639:GOH196646 GYD196639:GYD196646 HHZ196639:HHZ196646 HRV196639:HRV196646 IBR196639:IBR196646 ILN196639:ILN196646 IVJ196639:IVJ196646 JFF196639:JFF196646 JPB196639:JPB196646 JYX196639:JYX196646 KIT196639:KIT196646 KSP196639:KSP196646 LCL196639:LCL196646 LMH196639:LMH196646 LWD196639:LWD196646 MFZ196639:MFZ196646 MPV196639:MPV196646 MZR196639:MZR196646 NJN196639:NJN196646 NTJ196639:NTJ196646 ODF196639:ODF196646 ONB196639:ONB196646 OWX196639:OWX196646 PGT196639:PGT196646 PQP196639:PQP196646 QAL196639:QAL196646 QKH196639:QKH196646 QUD196639:QUD196646 RDZ196639:RDZ196646 RNV196639:RNV196646 RXR196639:RXR196646 SHN196639:SHN196646 SRJ196639:SRJ196646 TBF196639:TBF196646 TLB196639:TLB196646 TUX196639:TUX196646 UET196639:UET196646 UOP196639:UOP196646 UYL196639:UYL196646 VIH196639:VIH196646 VSD196639:VSD196646 WBZ196639:WBZ196646 WLV196639:WLV196646 WVR196639:WVR196646 J262175:J262182 JF262175:JF262182 TB262175:TB262182 ACX262175:ACX262182 AMT262175:AMT262182 AWP262175:AWP262182 BGL262175:BGL262182 BQH262175:BQH262182 CAD262175:CAD262182 CJZ262175:CJZ262182 CTV262175:CTV262182 DDR262175:DDR262182 DNN262175:DNN262182 DXJ262175:DXJ262182 EHF262175:EHF262182 ERB262175:ERB262182 FAX262175:FAX262182 FKT262175:FKT262182 FUP262175:FUP262182 GEL262175:GEL262182 GOH262175:GOH262182 GYD262175:GYD262182 HHZ262175:HHZ262182 HRV262175:HRV262182 IBR262175:IBR262182 ILN262175:ILN262182 IVJ262175:IVJ262182 JFF262175:JFF262182 JPB262175:JPB262182 JYX262175:JYX262182 KIT262175:KIT262182 KSP262175:KSP262182 LCL262175:LCL262182 LMH262175:LMH262182 LWD262175:LWD262182 MFZ262175:MFZ262182 MPV262175:MPV262182 MZR262175:MZR262182 NJN262175:NJN262182 NTJ262175:NTJ262182 ODF262175:ODF262182 ONB262175:ONB262182 OWX262175:OWX262182 PGT262175:PGT262182 PQP262175:PQP262182 QAL262175:QAL262182 QKH262175:QKH262182 QUD262175:QUD262182 RDZ262175:RDZ262182 RNV262175:RNV262182 RXR262175:RXR262182 SHN262175:SHN262182 SRJ262175:SRJ262182 TBF262175:TBF262182 TLB262175:TLB262182 TUX262175:TUX262182 UET262175:UET262182 UOP262175:UOP262182 UYL262175:UYL262182 VIH262175:VIH262182 VSD262175:VSD262182 WBZ262175:WBZ262182 WLV262175:WLV262182 WVR262175:WVR262182 J327711:J327718 JF327711:JF327718 TB327711:TB327718 ACX327711:ACX327718 AMT327711:AMT327718 AWP327711:AWP327718 BGL327711:BGL327718 BQH327711:BQH327718 CAD327711:CAD327718 CJZ327711:CJZ327718 CTV327711:CTV327718 DDR327711:DDR327718 DNN327711:DNN327718 DXJ327711:DXJ327718 EHF327711:EHF327718 ERB327711:ERB327718 FAX327711:FAX327718 FKT327711:FKT327718 FUP327711:FUP327718 GEL327711:GEL327718 GOH327711:GOH327718 GYD327711:GYD327718 HHZ327711:HHZ327718 HRV327711:HRV327718 IBR327711:IBR327718 ILN327711:ILN327718 IVJ327711:IVJ327718 JFF327711:JFF327718 JPB327711:JPB327718 JYX327711:JYX327718 KIT327711:KIT327718 KSP327711:KSP327718 LCL327711:LCL327718 LMH327711:LMH327718 LWD327711:LWD327718 MFZ327711:MFZ327718 MPV327711:MPV327718 MZR327711:MZR327718 NJN327711:NJN327718 NTJ327711:NTJ327718 ODF327711:ODF327718 ONB327711:ONB327718 OWX327711:OWX327718 PGT327711:PGT327718 PQP327711:PQP327718 QAL327711:QAL327718 QKH327711:QKH327718 QUD327711:QUD327718 RDZ327711:RDZ327718 RNV327711:RNV327718 RXR327711:RXR327718 SHN327711:SHN327718 SRJ327711:SRJ327718 TBF327711:TBF327718 TLB327711:TLB327718 TUX327711:TUX327718 UET327711:UET327718 UOP327711:UOP327718 UYL327711:UYL327718 VIH327711:VIH327718 VSD327711:VSD327718 WBZ327711:WBZ327718 WLV327711:WLV327718 WVR327711:WVR327718 J393247:J393254 JF393247:JF393254 TB393247:TB393254 ACX393247:ACX393254 AMT393247:AMT393254 AWP393247:AWP393254 BGL393247:BGL393254 BQH393247:BQH393254 CAD393247:CAD393254 CJZ393247:CJZ393254 CTV393247:CTV393254 DDR393247:DDR393254 DNN393247:DNN393254 DXJ393247:DXJ393254 EHF393247:EHF393254 ERB393247:ERB393254 FAX393247:FAX393254 FKT393247:FKT393254 FUP393247:FUP393254 GEL393247:GEL393254 GOH393247:GOH393254 GYD393247:GYD393254 HHZ393247:HHZ393254 HRV393247:HRV393254 IBR393247:IBR393254 ILN393247:ILN393254 IVJ393247:IVJ393254 JFF393247:JFF393254 JPB393247:JPB393254 JYX393247:JYX393254 KIT393247:KIT393254 KSP393247:KSP393254 LCL393247:LCL393254 LMH393247:LMH393254 LWD393247:LWD393254 MFZ393247:MFZ393254 MPV393247:MPV393254 MZR393247:MZR393254 NJN393247:NJN393254 NTJ393247:NTJ393254 ODF393247:ODF393254 ONB393247:ONB393254 OWX393247:OWX393254 PGT393247:PGT393254 PQP393247:PQP393254 QAL393247:QAL393254 QKH393247:QKH393254 QUD393247:QUD393254 RDZ393247:RDZ393254 RNV393247:RNV393254 RXR393247:RXR393254 SHN393247:SHN393254 SRJ393247:SRJ393254 TBF393247:TBF393254 TLB393247:TLB393254 TUX393247:TUX393254 UET393247:UET393254 UOP393247:UOP393254 UYL393247:UYL393254 VIH393247:VIH393254 VSD393247:VSD393254 WBZ393247:WBZ393254 WLV393247:WLV393254 WVR393247:WVR393254 J458783:J458790 JF458783:JF458790 TB458783:TB458790 ACX458783:ACX458790 AMT458783:AMT458790 AWP458783:AWP458790 BGL458783:BGL458790 BQH458783:BQH458790 CAD458783:CAD458790 CJZ458783:CJZ458790 CTV458783:CTV458790 DDR458783:DDR458790 DNN458783:DNN458790 DXJ458783:DXJ458790 EHF458783:EHF458790 ERB458783:ERB458790 FAX458783:FAX458790 FKT458783:FKT458790 FUP458783:FUP458790 GEL458783:GEL458790 GOH458783:GOH458790 GYD458783:GYD458790 HHZ458783:HHZ458790 HRV458783:HRV458790 IBR458783:IBR458790 ILN458783:ILN458790 IVJ458783:IVJ458790 JFF458783:JFF458790 JPB458783:JPB458790 JYX458783:JYX458790 KIT458783:KIT458790 KSP458783:KSP458790 LCL458783:LCL458790 LMH458783:LMH458790 LWD458783:LWD458790 MFZ458783:MFZ458790 MPV458783:MPV458790 MZR458783:MZR458790 NJN458783:NJN458790 NTJ458783:NTJ458790 ODF458783:ODF458790 ONB458783:ONB458790 OWX458783:OWX458790 PGT458783:PGT458790 PQP458783:PQP458790 QAL458783:QAL458790 QKH458783:QKH458790 QUD458783:QUD458790 RDZ458783:RDZ458790 RNV458783:RNV458790 RXR458783:RXR458790 SHN458783:SHN458790 SRJ458783:SRJ458790 TBF458783:TBF458790 TLB458783:TLB458790 TUX458783:TUX458790 UET458783:UET458790 UOP458783:UOP458790 UYL458783:UYL458790 VIH458783:VIH458790 VSD458783:VSD458790 WBZ458783:WBZ458790 WLV458783:WLV458790 WVR458783:WVR458790 J524319:J524326 JF524319:JF524326 TB524319:TB524326 ACX524319:ACX524326 AMT524319:AMT524326 AWP524319:AWP524326 BGL524319:BGL524326 BQH524319:BQH524326 CAD524319:CAD524326 CJZ524319:CJZ524326 CTV524319:CTV524326 DDR524319:DDR524326 DNN524319:DNN524326 DXJ524319:DXJ524326 EHF524319:EHF524326 ERB524319:ERB524326 FAX524319:FAX524326 FKT524319:FKT524326 FUP524319:FUP524326 GEL524319:GEL524326 GOH524319:GOH524326 GYD524319:GYD524326 HHZ524319:HHZ524326 HRV524319:HRV524326 IBR524319:IBR524326 ILN524319:ILN524326 IVJ524319:IVJ524326 JFF524319:JFF524326 JPB524319:JPB524326 JYX524319:JYX524326 KIT524319:KIT524326 KSP524319:KSP524326 LCL524319:LCL524326 LMH524319:LMH524326 LWD524319:LWD524326 MFZ524319:MFZ524326 MPV524319:MPV524326 MZR524319:MZR524326 NJN524319:NJN524326 NTJ524319:NTJ524326 ODF524319:ODF524326 ONB524319:ONB524326 OWX524319:OWX524326 PGT524319:PGT524326 PQP524319:PQP524326 QAL524319:QAL524326 QKH524319:QKH524326 QUD524319:QUD524326 RDZ524319:RDZ524326 RNV524319:RNV524326 RXR524319:RXR524326 SHN524319:SHN524326 SRJ524319:SRJ524326 TBF524319:TBF524326 TLB524319:TLB524326 TUX524319:TUX524326 UET524319:UET524326 UOP524319:UOP524326 UYL524319:UYL524326 VIH524319:VIH524326 VSD524319:VSD524326 WBZ524319:WBZ524326 WLV524319:WLV524326 WVR524319:WVR524326 J589855:J589862 JF589855:JF589862 TB589855:TB589862 ACX589855:ACX589862 AMT589855:AMT589862 AWP589855:AWP589862 BGL589855:BGL589862 BQH589855:BQH589862 CAD589855:CAD589862 CJZ589855:CJZ589862 CTV589855:CTV589862 DDR589855:DDR589862 DNN589855:DNN589862 DXJ589855:DXJ589862 EHF589855:EHF589862 ERB589855:ERB589862 FAX589855:FAX589862 FKT589855:FKT589862 FUP589855:FUP589862 GEL589855:GEL589862 GOH589855:GOH589862 GYD589855:GYD589862 HHZ589855:HHZ589862 HRV589855:HRV589862 IBR589855:IBR589862 ILN589855:ILN589862 IVJ589855:IVJ589862 JFF589855:JFF589862 JPB589855:JPB589862 JYX589855:JYX589862 KIT589855:KIT589862 KSP589855:KSP589862 LCL589855:LCL589862 LMH589855:LMH589862 LWD589855:LWD589862 MFZ589855:MFZ589862 MPV589855:MPV589862 MZR589855:MZR589862 NJN589855:NJN589862 NTJ589855:NTJ589862 ODF589855:ODF589862 ONB589855:ONB589862 OWX589855:OWX589862 PGT589855:PGT589862 PQP589855:PQP589862 QAL589855:QAL589862 QKH589855:QKH589862 QUD589855:QUD589862 RDZ589855:RDZ589862 RNV589855:RNV589862 RXR589855:RXR589862 SHN589855:SHN589862 SRJ589855:SRJ589862 TBF589855:TBF589862 TLB589855:TLB589862 TUX589855:TUX589862 UET589855:UET589862 UOP589855:UOP589862 UYL589855:UYL589862 VIH589855:VIH589862 VSD589855:VSD589862 WBZ589855:WBZ589862 WLV589855:WLV589862 WVR589855:WVR589862 J655391:J655398 JF655391:JF655398 TB655391:TB655398 ACX655391:ACX655398 AMT655391:AMT655398 AWP655391:AWP655398 BGL655391:BGL655398 BQH655391:BQH655398 CAD655391:CAD655398 CJZ655391:CJZ655398 CTV655391:CTV655398 DDR655391:DDR655398 DNN655391:DNN655398 DXJ655391:DXJ655398 EHF655391:EHF655398 ERB655391:ERB655398 FAX655391:FAX655398 FKT655391:FKT655398 FUP655391:FUP655398 GEL655391:GEL655398 GOH655391:GOH655398 GYD655391:GYD655398 HHZ655391:HHZ655398 HRV655391:HRV655398 IBR655391:IBR655398 ILN655391:ILN655398 IVJ655391:IVJ655398 JFF655391:JFF655398 JPB655391:JPB655398 JYX655391:JYX655398 KIT655391:KIT655398 KSP655391:KSP655398 LCL655391:LCL655398 LMH655391:LMH655398 LWD655391:LWD655398 MFZ655391:MFZ655398 MPV655391:MPV655398 MZR655391:MZR655398 NJN655391:NJN655398 NTJ655391:NTJ655398 ODF655391:ODF655398 ONB655391:ONB655398 OWX655391:OWX655398 PGT655391:PGT655398 PQP655391:PQP655398 QAL655391:QAL655398 QKH655391:QKH655398 QUD655391:QUD655398 RDZ655391:RDZ655398 RNV655391:RNV655398 RXR655391:RXR655398 SHN655391:SHN655398 SRJ655391:SRJ655398 TBF655391:TBF655398 TLB655391:TLB655398 TUX655391:TUX655398 UET655391:UET655398 UOP655391:UOP655398 UYL655391:UYL655398 VIH655391:VIH655398 VSD655391:VSD655398 WBZ655391:WBZ655398 WLV655391:WLV655398 WVR655391:WVR655398 J720927:J720934 JF720927:JF720934 TB720927:TB720934 ACX720927:ACX720934 AMT720927:AMT720934 AWP720927:AWP720934 BGL720927:BGL720934 BQH720927:BQH720934 CAD720927:CAD720934 CJZ720927:CJZ720934 CTV720927:CTV720934 DDR720927:DDR720934 DNN720927:DNN720934 DXJ720927:DXJ720934 EHF720927:EHF720934 ERB720927:ERB720934 FAX720927:FAX720934 FKT720927:FKT720934 FUP720927:FUP720934 GEL720927:GEL720934 GOH720927:GOH720934 GYD720927:GYD720934 HHZ720927:HHZ720934 HRV720927:HRV720934 IBR720927:IBR720934 ILN720927:ILN720934 IVJ720927:IVJ720934 JFF720927:JFF720934 JPB720927:JPB720934 JYX720927:JYX720934 KIT720927:KIT720934 KSP720927:KSP720934 LCL720927:LCL720934 LMH720927:LMH720934 LWD720927:LWD720934 MFZ720927:MFZ720934 MPV720927:MPV720934 MZR720927:MZR720934 NJN720927:NJN720934 NTJ720927:NTJ720934 ODF720927:ODF720934 ONB720927:ONB720934 OWX720927:OWX720934 PGT720927:PGT720934 PQP720927:PQP720934 QAL720927:QAL720934 QKH720927:QKH720934 QUD720927:QUD720934 RDZ720927:RDZ720934 RNV720927:RNV720934 RXR720927:RXR720934 SHN720927:SHN720934 SRJ720927:SRJ720934 TBF720927:TBF720934 TLB720927:TLB720934 TUX720927:TUX720934 UET720927:UET720934 UOP720927:UOP720934 UYL720927:UYL720934 VIH720927:VIH720934 VSD720927:VSD720934 WBZ720927:WBZ720934 WLV720927:WLV720934 WVR720927:WVR720934 J786463:J786470 JF786463:JF786470 TB786463:TB786470 ACX786463:ACX786470 AMT786463:AMT786470 AWP786463:AWP786470 BGL786463:BGL786470 BQH786463:BQH786470 CAD786463:CAD786470 CJZ786463:CJZ786470 CTV786463:CTV786470 DDR786463:DDR786470 DNN786463:DNN786470 DXJ786463:DXJ786470 EHF786463:EHF786470 ERB786463:ERB786470 FAX786463:FAX786470 FKT786463:FKT786470 FUP786463:FUP786470 GEL786463:GEL786470 GOH786463:GOH786470 GYD786463:GYD786470 HHZ786463:HHZ786470 HRV786463:HRV786470 IBR786463:IBR786470 ILN786463:ILN786470 IVJ786463:IVJ786470 JFF786463:JFF786470 JPB786463:JPB786470 JYX786463:JYX786470 KIT786463:KIT786470 KSP786463:KSP786470 LCL786463:LCL786470 LMH786463:LMH786470 LWD786463:LWD786470 MFZ786463:MFZ786470 MPV786463:MPV786470 MZR786463:MZR786470 NJN786463:NJN786470 NTJ786463:NTJ786470 ODF786463:ODF786470 ONB786463:ONB786470 OWX786463:OWX786470 PGT786463:PGT786470 PQP786463:PQP786470 QAL786463:QAL786470 QKH786463:QKH786470 QUD786463:QUD786470 RDZ786463:RDZ786470 RNV786463:RNV786470 RXR786463:RXR786470 SHN786463:SHN786470 SRJ786463:SRJ786470 TBF786463:TBF786470 TLB786463:TLB786470 TUX786463:TUX786470 UET786463:UET786470 UOP786463:UOP786470 UYL786463:UYL786470 VIH786463:VIH786470 VSD786463:VSD786470 WBZ786463:WBZ786470 WLV786463:WLV786470 WVR786463:WVR786470 J851999:J852006 JF851999:JF852006 TB851999:TB852006 ACX851999:ACX852006 AMT851999:AMT852006 AWP851999:AWP852006 BGL851999:BGL852006 BQH851999:BQH852006 CAD851999:CAD852006 CJZ851999:CJZ852006 CTV851999:CTV852006 DDR851999:DDR852006 DNN851999:DNN852006 DXJ851999:DXJ852006 EHF851999:EHF852006 ERB851999:ERB852006 FAX851999:FAX852006 FKT851999:FKT852006 FUP851999:FUP852006 GEL851999:GEL852006 GOH851999:GOH852006 GYD851999:GYD852006 HHZ851999:HHZ852006 HRV851999:HRV852006 IBR851999:IBR852006 ILN851999:ILN852006 IVJ851999:IVJ852006 JFF851999:JFF852006 JPB851999:JPB852006 JYX851999:JYX852006 KIT851999:KIT852006 KSP851999:KSP852006 LCL851999:LCL852006 LMH851999:LMH852006 LWD851999:LWD852006 MFZ851999:MFZ852006 MPV851999:MPV852006 MZR851999:MZR852006 NJN851999:NJN852006 NTJ851999:NTJ852006 ODF851999:ODF852006 ONB851999:ONB852006 OWX851999:OWX852006 PGT851999:PGT852006 PQP851999:PQP852006 QAL851999:QAL852006 QKH851999:QKH852006 QUD851999:QUD852006 RDZ851999:RDZ852006 RNV851999:RNV852006 RXR851999:RXR852006 SHN851999:SHN852006 SRJ851999:SRJ852006 TBF851999:TBF852006 TLB851999:TLB852006 TUX851999:TUX852006 UET851999:UET852006 UOP851999:UOP852006 UYL851999:UYL852006 VIH851999:VIH852006 VSD851999:VSD852006 WBZ851999:WBZ852006 WLV851999:WLV852006 WVR851999:WVR852006 J917535:J917542 JF917535:JF917542 TB917535:TB917542 ACX917535:ACX917542 AMT917535:AMT917542 AWP917535:AWP917542 BGL917535:BGL917542 BQH917535:BQH917542 CAD917535:CAD917542 CJZ917535:CJZ917542 CTV917535:CTV917542 DDR917535:DDR917542 DNN917535:DNN917542 DXJ917535:DXJ917542 EHF917535:EHF917542 ERB917535:ERB917542 FAX917535:FAX917542 FKT917535:FKT917542 FUP917535:FUP917542 GEL917535:GEL917542 GOH917535:GOH917542 GYD917535:GYD917542 HHZ917535:HHZ917542 HRV917535:HRV917542 IBR917535:IBR917542 ILN917535:ILN917542 IVJ917535:IVJ917542 JFF917535:JFF917542 JPB917535:JPB917542 JYX917535:JYX917542 KIT917535:KIT917542 KSP917535:KSP917542 LCL917535:LCL917542 LMH917535:LMH917542 LWD917535:LWD917542 MFZ917535:MFZ917542 MPV917535:MPV917542 MZR917535:MZR917542 NJN917535:NJN917542 NTJ917535:NTJ917542 ODF917535:ODF917542 ONB917535:ONB917542 OWX917535:OWX917542 PGT917535:PGT917542 PQP917535:PQP917542 QAL917535:QAL917542 QKH917535:QKH917542 QUD917535:QUD917542 RDZ917535:RDZ917542 RNV917535:RNV917542 RXR917535:RXR917542 SHN917535:SHN917542 SRJ917535:SRJ917542 TBF917535:TBF917542 TLB917535:TLB917542 TUX917535:TUX917542 UET917535:UET917542 UOP917535:UOP917542 UYL917535:UYL917542 VIH917535:VIH917542 VSD917535:VSD917542 WBZ917535:WBZ917542 WLV917535:WLV917542 WVR917535:WVR917542 J983071:J983078 JF983071:JF983078 TB983071:TB983078 ACX983071:ACX983078 AMT983071:AMT983078 AWP983071:AWP983078 BGL983071:BGL983078 BQH983071:BQH983078 CAD983071:CAD983078 CJZ983071:CJZ983078 CTV983071:CTV983078 DDR983071:DDR983078 DNN983071:DNN983078 DXJ983071:DXJ983078 EHF983071:EHF983078 ERB983071:ERB983078 FAX983071:FAX983078 FKT983071:FKT983078 FUP983071:FUP983078 GEL983071:GEL983078 GOH983071:GOH983078 GYD983071:GYD983078 HHZ983071:HHZ983078 HRV983071:HRV983078 IBR983071:IBR983078 ILN983071:ILN983078 IVJ983071:IVJ983078 JFF983071:JFF983078 JPB983071:JPB983078 JYX983071:JYX983078 KIT983071:KIT983078 KSP983071:KSP983078 LCL983071:LCL983078 LMH983071:LMH983078 LWD983071:LWD983078 MFZ983071:MFZ983078 MPV983071:MPV983078 MZR983071:MZR983078 NJN983071:NJN983078 NTJ983071:NTJ983078 ODF983071:ODF983078 ONB983071:ONB983078 OWX983071:OWX983078 PGT983071:PGT983078 PQP983071:PQP983078 QAL983071:QAL983078 QKH983071:QKH983078 QUD983071:QUD983078 RDZ983071:RDZ983078 RNV983071:RNV983078 RXR983071:RXR983078 SHN983071:SHN983078 SRJ983071:SRJ983078 TBF983071:TBF983078 TLB983071:TLB983078 TUX983071:TUX983078 UET983071:UET983078 UOP983071:UOP983078 UYL983071:UYL983078 VIH983071:VIH983078 VSD983071:VSD983078 WBZ983071:WBZ983078 WLV983071:WLV983078 WVR983071:WVR983078 K32:K38 JG32:JG38 TC32:TC38 ACY32:ACY38 AMU32:AMU38 AWQ32:AWQ38 BGM32:BGM38 BQI32:BQI38 CAE32:CAE38 CKA32:CKA38 CTW32:CTW38 DDS32:DDS38 DNO32:DNO38 DXK32:DXK38 EHG32:EHG38 ERC32:ERC38 FAY32:FAY38 FKU32:FKU38 FUQ32:FUQ38 GEM32:GEM38 GOI32:GOI38 GYE32:GYE38 HIA32:HIA38 HRW32:HRW38 IBS32:IBS38 ILO32:ILO38 IVK32:IVK38 JFG32:JFG38 JPC32:JPC38 JYY32:JYY38 KIU32:KIU38 KSQ32:KSQ38 LCM32:LCM38 LMI32:LMI38 LWE32:LWE38 MGA32:MGA38 MPW32:MPW38 MZS32:MZS38 NJO32:NJO38 NTK32:NTK38 ODG32:ODG38 ONC32:ONC38 OWY32:OWY38 PGU32:PGU38 PQQ32:PQQ38 QAM32:QAM38 QKI32:QKI38 QUE32:QUE38 REA32:REA38 RNW32:RNW38 RXS32:RXS38 SHO32:SHO38 SRK32:SRK38 TBG32:TBG38 TLC32:TLC38 TUY32:TUY38 UEU32:UEU38 UOQ32:UOQ38 UYM32:UYM38 VII32:VII38 VSE32:VSE38 WCA32:WCA38 WLW32:WLW38 WVS32:WVS38 K65568:K65574 JG65568:JG65574 TC65568:TC65574 ACY65568:ACY65574 AMU65568:AMU65574 AWQ65568:AWQ65574 BGM65568:BGM65574 BQI65568:BQI65574 CAE65568:CAE65574 CKA65568:CKA65574 CTW65568:CTW65574 DDS65568:DDS65574 DNO65568:DNO65574 DXK65568:DXK65574 EHG65568:EHG65574 ERC65568:ERC65574 FAY65568:FAY65574 FKU65568:FKU65574 FUQ65568:FUQ65574 GEM65568:GEM65574 GOI65568:GOI65574 GYE65568:GYE65574 HIA65568:HIA65574 HRW65568:HRW65574 IBS65568:IBS65574 ILO65568:ILO65574 IVK65568:IVK65574 JFG65568:JFG65574 JPC65568:JPC65574 JYY65568:JYY65574 KIU65568:KIU65574 KSQ65568:KSQ65574 LCM65568:LCM65574 LMI65568:LMI65574 LWE65568:LWE65574 MGA65568:MGA65574 MPW65568:MPW65574 MZS65568:MZS65574 NJO65568:NJO65574 NTK65568:NTK65574 ODG65568:ODG65574 ONC65568:ONC65574 OWY65568:OWY65574 PGU65568:PGU65574 PQQ65568:PQQ65574 QAM65568:QAM65574 QKI65568:QKI65574 QUE65568:QUE65574 REA65568:REA65574 RNW65568:RNW65574 RXS65568:RXS65574 SHO65568:SHO65574 SRK65568:SRK65574 TBG65568:TBG65574 TLC65568:TLC65574 TUY65568:TUY65574 UEU65568:UEU65574 UOQ65568:UOQ65574 UYM65568:UYM65574 VII65568:VII65574 VSE65568:VSE65574 WCA65568:WCA65574 WLW65568:WLW65574 WVS65568:WVS65574 K131104:K131110 JG131104:JG131110 TC131104:TC131110 ACY131104:ACY131110 AMU131104:AMU131110 AWQ131104:AWQ131110 BGM131104:BGM131110 BQI131104:BQI131110 CAE131104:CAE131110 CKA131104:CKA131110 CTW131104:CTW131110 DDS131104:DDS131110 DNO131104:DNO131110 DXK131104:DXK131110 EHG131104:EHG131110 ERC131104:ERC131110 FAY131104:FAY131110 FKU131104:FKU131110 FUQ131104:FUQ131110 GEM131104:GEM131110 GOI131104:GOI131110 GYE131104:GYE131110 HIA131104:HIA131110 HRW131104:HRW131110 IBS131104:IBS131110 ILO131104:ILO131110 IVK131104:IVK131110 JFG131104:JFG131110 JPC131104:JPC131110 JYY131104:JYY131110 KIU131104:KIU131110 KSQ131104:KSQ131110 LCM131104:LCM131110 LMI131104:LMI131110 LWE131104:LWE131110 MGA131104:MGA131110 MPW131104:MPW131110 MZS131104:MZS131110 NJO131104:NJO131110 NTK131104:NTK131110 ODG131104:ODG131110 ONC131104:ONC131110 OWY131104:OWY131110 PGU131104:PGU131110 PQQ131104:PQQ131110 QAM131104:QAM131110 QKI131104:QKI131110 QUE131104:QUE131110 REA131104:REA131110 RNW131104:RNW131110 RXS131104:RXS131110 SHO131104:SHO131110 SRK131104:SRK131110 TBG131104:TBG131110 TLC131104:TLC131110 TUY131104:TUY131110 UEU131104:UEU131110 UOQ131104:UOQ131110 UYM131104:UYM131110 VII131104:VII131110 VSE131104:VSE131110 WCA131104:WCA131110 WLW131104:WLW131110 WVS131104:WVS131110 K196640:K196646 JG196640:JG196646 TC196640:TC196646 ACY196640:ACY196646 AMU196640:AMU196646 AWQ196640:AWQ196646 BGM196640:BGM196646 BQI196640:BQI196646 CAE196640:CAE196646 CKA196640:CKA196646 CTW196640:CTW196646 DDS196640:DDS196646 DNO196640:DNO196646 DXK196640:DXK196646 EHG196640:EHG196646 ERC196640:ERC196646 FAY196640:FAY196646 FKU196640:FKU196646 FUQ196640:FUQ196646 GEM196640:GEM196646 GOI196640:GOI196646 GYE196640:GYE196646 HIA196640:HIA196646 HRW196640:HRW196646 IBS196640:IBS196646 ILO196640:ILO196646 IVK196640:IVK196646 JFG196640:JFG196646 JPC196640:JPC196646 JYY196640:JYY196646 KIU196640:KIU196646 KSQ196640:KSQ196646 LCM196640:LCM196646 LMI196640:LMI196646 LWE196640:LWE196646 MGA196640:MGA196646 MPW196640:MPW196646 MZS196640:MZS196646 NJO196640:NJO196646 NTK196640:NTK196646 ODG196640:ODG196646 ONC196640:ONC196646 OWY196640:OWY196646 PGU196640:PGU196646 PQQ196640:PQQ196646 QAM196640:QAM196646 QKI196640:QKI196646 QUE196640:QUE196646 REA196640:REA196646 RNW196640:RNW196646 RXS196640:RXS196646 SHO196640:SHO196646 SRK196640:SRK196646 TBG196640:TBG196646 TLC196640:TLC196646 TUY196640:TUY196646 UEU196640:UEU196646 UOQ196640:UOQ196646 UYM196640:UYM196646 VII196640:VII196646 VSE196640:VSE196646 WCA196640:WCA196646 WLW196640:WLW196646 WVS196640:WVS196646 K262176:K262182 JG262176:JG262182 TC262176:TC262182 ACY262176:ACY262182 AMU262176:AMU262182 AWQ262176:AWQ262182 BGM262176:BGM262182 BQI262176:BQI262182 CAE262176:CAE262182 CKA262176:CKA262182 CTW262176:CTW262182 DDS262176:DDS262182 DNO262176:DNO262182 DXK262176:DXK262182 EHG262176:EHG262182 ERC262176:ERC262182 FAY262176:FAY262182 FKU262176:FKU262182 FUQ262176:FUQ262182 GEM262176:GEM262182 GOI262176:GOI262182 GYE262176:GYE262182 HIA262176:HIA262182 HRW262176:HRW262182 IBS262176:IBS262182 ILO262176:ILO262182 IVK262176:IVK262182 JFG262176:JFG262182 JPC262176:JPC262182 JYY262176:JYY262182 KIU262176:KIU262182 KSQ262176:KSQ262182 LCM262176:LCM262182 LMI262176:LMI262182 LWE262176:LWE262182 MGA262176:MGA262182 MPW262176:MPW262182 MZS262176:MZS262182 NJO262176:NJO262182 NTK262176:NTK262182 ODG262176:ODG262182 ONC262176:ONC262182 OWY262176:OWY262182 PGU262176:PGU262182 PQQ262176:PQQ262182 QAM262176:QAM262182 QKI262176:QKI262182 QUE262176:QUE262182 REA262176:REA262182 RNW262176:RNW262182 RXS262176:RXS262182 SHO262176:SHO262182 SRK262176:SRK262182 TBG262176:TBG262182 TLC262176:TLC262182 TUY262176:TUY262182 UEU262176:UEU262182 UOQ262176:UOQ262182 UYM262176:UYM262182 VII262176:VII262182 VSE262176:VSE262182 WCA262176:WCA262182 WLW262176:WLW262182 WVS262176:WVS262182 K327712:K327718 JG327712:JG327718 TC327712:TC327718 ACY327712:ACY327718 AMU327712:AMU327718 AWQ327712:AWQ327718 BGM327712:BGM327718 BQI327712:BQI327718 CAE327712:CAE327718 CKA327712:CKA327718 CTW327712:CTW327718 DDS327712:DDS327718 DNO327712:DNO327718 DXK327712:DXK327718 EHG327712:EHG327718 ERC327712:ERC327718 FAY327712:FAY327718 FKU327712:FKU327718 FUQ327712:FUQ327718 GEM327712:GEM327718 GOI327712:GOI327718 GYE327712:GYE327718 HIA327712:HIA327718 HRW327712:HRW327718 IBS327712:IBS327718 ILO327712:ILO327718 IVK327712:IVK327718 JFG327712:JFG327718 JPC327712:JPC327718 JYY327712:JYY327718 KIU327712:KIU327718 KSQ327712:KSQ327718 LCM327712:LCM327718 LMI327712:LMI327718 LWE327712:LWE327718 MGA327712:MGA327718 MPW327712:MPW327718 MZS327712:MZS327718 NJO327712:NJO327718 NTK327712:NTK327718 ODG327712:ODG327718 ONC327712:ONC327718 OWY327712:OWY327718 PGU327712:PGU327718 PQQ327712:PQQ327718 QAM327712:QAM327718 QKI327712:QKI327718 QUE327712:QUE327718 REA327712:REA327718 RNW327712:RNW327718 RXS327712:RXS327718 SHO327712:SHO327718 SRK327712:SRK327718 TBG327712:TBG327718 TLC327712:TLC327718 TUY327712:TUY327718 UEU327712:UEU327718 UOQ327712:UOQ327718 UYM327712:UYM327718 VII327712:VII327718 VSE327712:VSE327718 WCA327712:WCA327718 WLW327712:WLW327718 WVS327712:WVS327718 K393248:K393254 JG393248:JG393254 TC393248:TC393254 ACY393248:ACY393254 AMU393248:AMU393254 AWQ393248:AWQ393254 BGM393248:BGM393254 BQI393248:BQI393254 CAE393248:CAE393254 CKA393248:CKA393254 CTW393248:CTW393254 DDS393248:DDS393254 DNO393248:DNO393254 DXK393248:DXK393254 EHG393248:EHG393254 ERC393248:ERC393254 FAY393248:FAY393254 FKU393248:FKU393254 FUQ393248:FUQ393254 GEM393248:GEM393254 GOI393248:GOI393254 GYE393248:GYE393254 HIA393248:HIA393254 HRW393248:HRW393254 IBS393248:IBS393254 ILO393248:ILO393254 IVK393248:IVK393254 JFG393248:JFG393254 JPC393248:JPC393254 JYY393248:JYY393254 KIU393248:KIU393254 KSQ393248:KSQ393254 LCM393248:LCM393254 LMI393248:LMI393254 LWE393248:LWE393254 MGA393248:MGA393254 MPW393248:MPW393254 MZS393248:MZS393254 NJO393248:NJO393254 NTK393248:NTK393254 ODG393248:ODG393254 ONC393248:ONC393254 OWY393248:OWY393254 PGU393248:PGU393254 PQQ393248:PQQ393254 QAM393248:QAM393254 QKI393248:QKI393254 QUE393248:QUE393254 REA393248:REA393254 RNW393248:RNW393254 RXS393248:RXS393254 SHO393248:SHO393254 SRK393248:SRK393254 TBG393248:TBG393254 TLC393248:TLC393254 TUY393248:TUY393254 UEU393248:UEU393254 UOQ393248:UOQ393254 UYM393248:UYM393254 VII393248:VII393254 VSE393248:VSE393254 WCA393248:WCA393254 WLW393248:WLW393254 WVS393248:WVS393254 K458784:K458790 JG458784:JG458790 TC458784:TC458790 ACY458784:ACY458790 AMU458784:AMU458790 AWQ458784:AWQ458790 BGM458784:BGM458790 BQI458784:BQI458790 CAE458784:CAE458790 CKA458784:CKA458790 CTW458784:CTW458790 DDS458784:DDS458790 DNO458784:DNO458790 DXK458784:DXK458790 EHG458784:EHG458790 ERC458784:ERC458790 FAY458784:FAY458790 FKU458784:FKU458790 FUQ458784:FUQ458790 GEM458784:GEM458790 GOI458784:GOI458790 GYE458784:GYE458790 HIA458784:HIA458790 HRW458784:HRW458790 IBS458784:IBS458790 ILO458784:ILO458790 IVK458784:IVK458790 JFG458784:JFG458790 JPC458784:JPC458790 JYY458784:JYY458790 KIU458784:KIU458790 KSQ458784:KSQ458790 LCM458784:LCM458790 LMI458784:LMI458790 LWE458784:LWE458790 MGA458784:MGA458790 MPW458784:MPW458790 MZS458784:MZS458790 NJO458784:NJO458790 NTK458784:NTK458790 ODG458784:ODG458790 ONC458784:ONC458790 OWY458784:OWY458790 PGU458784:PGU458790 PQQ458784:PQQ458790 QAM458784:QAM458790 QKI458784:QKI458790 QUE458784:QUE458790 REA458784:REA458790 RNW458784:RNW458790 RXS458784:RXS458790 SHO458784:SHO458790 SRK458784:SRK458790 TBG458784:TBG458790 TLC458784:TLC458790 TUY458784:TUY458790 UEU458784:UEU458790 UOQ458784:UOQ458790 UYM458784:UYM458790 VII458784:VII458790 VSE458784:VSE458790 WCA458784:WCA458790 WLW458784:WLW458790 WVS458784:WVS458790 K524320:K524326 JG524320:JG524326 TC524320:TC524326 ACY524320:ACY524326 AMU524320:AMU524326 AWQ524320:AWQ524326 BGM524320:BGM524326 BQI524320:BQI524326 CAE524320:CAE524326 CKA524320:CKA524326 CTW524320:CTW524326 DDS524320:DDS524326 DNO524320:DNO524326 DXK524320:DXK524326 EHG524320:EHG524326 ERC524320:ERC524326 FAY524320:FAY524326 FKU524320:FKU524326 FUQ524320:FUQ524326 GEM524320:GEM524326 GOI524320:GOI524326 GYE524320:GYE524326 HIA524320:HIA524326 HRW524320:HRW524326 IBS524320:IBS524326 ILO524320:ILO524326 IVK524320:IVK524326 JFG524320:JFG524326 JPC524320:JPC524326 JYY524320:JYY524326 KIU524320:KIU524326 KSQ524320:KSQ524326 LCM524320:LCM524326 LMI524320:LMI524326 LWE524320:LWE524326 MGA524320:MGA524326 MPW524320:MPW524326 MZS524320:MZS524326 NJO524320:NJO524326 NTK524320:NTK524326 ODG524320:ODG524326 ONC524320:ONC524326 OWY524320:OWY524326 PGU524320:PGU524326 PQQ524320:PQQ524326 QAM524320:QAM524326 QKI524320:QKI524326 QUE524320:QUE524326 REA524320:REA524326 RNW524320:RNW524326 RXS524320:RXS524326 SHO524320:SHO524326 SRK524320:SRK524326 TBG524320:TBG524326 TLC524320:TLC524326 TUY524320:TUY524326 UEU524320:UEU524326 UOQ524320:UOQ524326 UYM524320:UYM524326 VII524320:VII524326 VSE524320:VSE524326 WCA524320:WCA524326 WLW524320:WLW524326 WVS524320:WVS524326 K589856:K589862 JG589856:JG589862 TC589856:TC589862 ACY589856:ACY589862 AMU589856:AMU589862 AWQ589856:AWQ589862 BGM589856:BGM589862 BQI589856:BQI589862 CAE589856:CAE589862 CKA589856:CKA589862 CTW589856:CTW589862 DDS589856:DDS589862 DNO589856:DNO589862 DXK589856:DXK589862 EHG589856:EHG589862 ERC589856:ERC589862 FAY589856:FAY589862 FKU589856:FKU589862 FUQ589856:FUQ589862 GEM589856:GEM589862 GOI589856:GOI589862 GYE589856:GYE589862 HIA589856:HIA589862 HRW589856:HRW589862 IBS589856:IBS589862 ILO589856:ILO589862 IVK589856:IVK589862 JFG589856:JFG589862 JPC589856:JPC589862 JYY589856:JYY589862 KIU589856:KIU589862 KSQ589856:KSQ589862 LCM589856:LCM589862 LMI589856:LMI589862 LWE589856:LWE589862 MGA589856:MGA589862 MPW589856:MPW589862 MZS589856:MZS589862 NJO589856:NJO589862 NTK589856:NTK589862 ODG589856:ODG589862 ONC589856:ONC589862 OWY589856:OWY589862 PGU589856:PGU589862 PQQ589856:PQQ589862 QAM589856:QAM589862 QKI589856:QKI589862 QUE589856:QUE589862 REA589856:REA589862 RNW589856:RNW589862 RXS589856:RXS589862 SHO589856:SHO589862 SRK589856:SRK589862 TBG589856:TBG589862 TLC589856:TLC589862 TUY589856:TUY589862 UEU589856:UEU589862 UOQ589856:UOQ589862 UYM589856:UYM589862 VII589856:VII589862 VSE589856:VSE589862 WCA589856:WCA589862 WLW589856:WLW589862 WVS589856:WVS589862 K655392:K655398 JG655392:JG655398 TC655392:TC655398 ACY655392:ACY655398 AMU655392:AMU655398 AWQ655392:AWQ655398 BGM655392:BGM655398 BQI655392:BQI655398 CAE655392:CAE655398 CKA655392:CKA655398 CTW655392:CTW655398 DDS655392:DDS655398 DNO655392:DNO655398 DXK655392:DXK655398 EHG655392:EHG655398 ERC655392:ERC655398 FAY655392:FAY655398 FKU655392:FKU655398 FUQ655392:FUQ655398 GEM655392:GEM655398 GOI655392:GOI655398 GYE655392:GYE655398 HIA655392:HIA655398 HRW655392:HRW655398 IBS655392:IBS655398 ILO655392:ILO655398 IVK655392:IVK655398 JFG655392:JFG655398 JPC655392:JPC655398 JYY655392:JYY655398 KIU655392:KIU655398 KSQ655392:KSQ655398 LCM655392:LCM655398 LMI655392:LMI655398 LWE655392:LWE655398 MGA655392:MGA655398 MPW655392:MPW655398 MZS655392:MZS655398 NJO655392:NJO655398 NTK655392:NTK655398 ODG655392:ODG655398 ONC655392:ONC655398 OWY655392:OWY655398 PGU655392:PGU655398 PQQ655392:PQQ655398 QAM655392:QAM655398 QKI655392:QKI655398 QUE655392:QUE655398 REA655392:REA655398 RNW655392:RNW655398 RXS655392:RXS655398 SHO655392:SHO655398 SRK655392:SRK655398 TBG655392:TBG655398 TLC655392:TLC655398 TUY655392:TUY655398 UEU655392:UEU655398 UOQ655392:UOQ655398 UYM655392:UYM655398 VII655392:VII655398 VSE655392:VSE655398 WCA655392:WCA655398 WLW655392:WLW655398 WVS655392:WVS655398 K720928:K720934 JG720928:JG720934 TC720928:TC720934 ACY720928:ACY720934 AMU720928:AMU720934 AWQ720928:AWQ720934 BGM720928:BGM720934 BQI720928:BQI720934 CAE720928:CAE720934 CKA720928:CKA720934 CTW720928:CTW720934 DDS720928:DDS720934 DNO720928:DNO720934 DXK720928:DXK720934 EHG720928:EHG720934 ERC720928:ERC720934 FAY720928:FAY720934 FKU720928:FKU720934 FUQ720928:FUQ720934 GEM720928:GEM720934 GOI720928:GOI720934 GYE720928:GYE720934 HIA720928:HIA720934 HRW720928:HRW720934 IBS720928:IBS720934 ILO720928:ILO720934 IVK720928:IVK720934 JFG720928:JFG720934 JPC720928:JPC720934 JYY720928:JYY720934 KIU720928:KIU720934 KSQ720928:KSQ720934 LCM720928:LCM720934 LMI720928:LMI720934 LWE720928:LWE720934 MGA720928:MGA720934 MPW720928:MPW720934 MZS720928:MZS720934 NJO720928:NJO720934 NTK720928:NTK720934 ODG720928:ODG720934 ONC720928:ONC720934 OWY720928:OWY720934 PGU720928:PGU720934 PQQ720928:PQQ720934 QAM720928:QAM720934 QKI720928:QKI720934 QUE720928:QUE720934 REA720928:REA720934 RNW720928:RNW720934 RXS720928:RXS720934 SHO720928:SHO720934 SRK720928:SRK720934 TBG720928:TBG720934 TLC720928:TLC720934 TUY720928:TUY720934 UEU720928:UEU720934 UOQ720928:UOQ720934 UYM720928:UYM720934 VII720928:VII720934 VSE720928:VSE720934 WCA720928:WCA720934 WLW720928:WLW720934 WVS720928:WVS720934 K786464:K786470 JG786464:JG786470 TC786464:TC786470 ACY786464:ACY786470 AMU786464:AMU786470 AWQ786464:AWQ786470 BGM786464:BGM786470 BQI786464:BQI786470 CAE786464:CAE786470 CKA786464:CKA786470 CTW786464:CTW786470 DDS786464:DDS786470 DNO786464:DNO786470 DXK786464:DXK786470 EHG786464:EHG786470 ERC786464:ERC786470 FAY786464:FAY786470 FKU786464:FKU786470 FUQ786464:FUQ786470 GEM786464:GEM786470 GOI786464:GOI786470 GYE786464:GYE786470 HIA786464:HIA786470 HRW786464:HRW786470 IBS786464:IBS786470 ILO786464:ILO786470 IVK786464:IVK786470 JFG786464:JFG786470 JPC786464:JPC786470 JYY786464:JYY786470 KIU786464:KIU786470 KSQ786464:KSQ786470 LCM786464:LCM786470 LMI786464:LMI786470 LWE786464:LWE786470 MGA786464:MGA786470 MPW786464:MPW786470 MZS786464:MZS786470 NJO786464:NJO786470 NTK786464:NTK786470 ODG786464:ODG786470 ONC786464:ONC786470 OWY786464:OWY786470 PGU786464:PGU786470 PQQ786464:PQQ786470 QAM786464:QAM786470 QKI786464:QKI786470 QUE786464:QUE786470 REA786464:REA786470 RNW786464:RNW786470 RXS786464:RXS786470 SHO786464:SHO786470 SRK786464:SRK786470 TBG786464:TBG786470 TLC786464:TLC786470 TUY786464:TUY786470 UEU786464:UEU786470 UOQ786464:UOQ786470 UYM786464:UYM786470 VII786464:VII786470 VSE786464:VSE786470 WCA786464:WCA786470 WLW786464:WLW786470 WVS786464:WVS786470 K852000:K852006 JG852000:JG852006 TC852000:TC852006 ACY852000:ACY852006 AMU852000:AMU852006 AWQ852000:AWQ852006 BGM852000:BGM852006 BQI852000:BQI852006 CAE852000:CAE852006 CKA852000:CKA852006 CTW852000:CTW852006 DDS852000:DDS852006 DNO852000:DNO852006 DXK852000:DXK852006 EHG852000:EHG852006 ERC852000:ERC852006 FAY852000:FAY852006 FKU852000:FKU852006 FUQ852000:FUQ852006 GEM852000:GEM852006 GOI852000:GOI852006 GYE852000:GYE852006 HIA852000:HIA852006 HRW852000:HRW852006 IBS852000:IBS852006 ILO852000:ILO852006 IVK852000:IVK852006 JFG852000:JFG852006 JPC852000:JPC852006 JYY852000:JYY852006 KIU852000:KIU852006 KSQ852000:KSQ852006 LCM852000:LCM852006 LMI852000:LMI852006 LWE852000:LWE852006 MGA852000:MGA852006 MPW852000:MPW852006 MZS852000:MZS852006 NJO852000:NJO852006 NTK852000:NTK852006 ODG852000:ODG852006 ONC852000:ONC852006 OWY852000:OWY852006 PGU852000:PGU852006 PQQ852000:PQQ852006 QAM852000:QAM852006 QKI852000:QKI852006 QUE852000:QUE852006 REA852000:REA852006 RNW852000:RNW852006 RXS852000:RXS852006 SHO852000:SHO852006 SRK852000:SRK852006 TBG852000:TBG852006 TLC852000:TLC852006 TUY852000:TUY852006 UEU852000:UEU852006 UOQ852000:UOQ852006 UYM852000:UYM852006 VII852000:VII852006 VSE852000:VSE852006 WCA852000:WCA852006 WLW852000:WLW852006 WVS852000:WVS852006 K917536:K917542 JG917536:JG917542 TC917536:TC917542 ACY917536:ACY917542 AMU917536:AMU917542 AWQ917536:AWQ917542 BGM917536:BGM917542 BQI917536:BQI917542 CAE917536:CAE917542 CKA917536:CKA917542 CTW917536:CTW917542 DDS917536:DDS917542 DNO917536:DNO917542 DXK917536:DXK917542 EHG917536:EHG917542 ERC917536:ERC917542 FAY917536:FAY917542 FKU917536:FKU917542 FUQ917536:FUQ917542 GEM917536:GEM917542 GOI917536:GOI917542 GYE917536:GYE917542 HIA917536:HIA917542 HRW917536:HRW917542 IBS917536:IBS917542 ILO917536:ILO917542 IVK917536:IVK917542 JFG917536:JFG917542 JPC917536:JPC917542 JYY917536:JYY917542 KIU917536:KIU917542 KSQ917536:KSQ917542 LCM917536:LCM917542 LMI917536:LMI917542 LWE917536:LWE917542 MGA917536:MGA917542 MPW917536:MPW917542 MZS917536:MZS917542 NJO917536:NJO917542 NTK917536:NTK917542 ODG917536:ODG917542 ONC917536:ONC917542 OWY917536:OWY917542 PGU917536:PGU917542 PQQ917536:PQQ917542 QAM917536:QAM917542 QKI917536:QKI917542 QUE917536:QUE917542 REA917536:REA917542 RNW917536:RNW917542 RXS917536:RXS917542 SHO917536:SHO917542 SRK917536:SRK917542 TBG917536:TBG917542 TLC917536:TLC917542 TUY917536:TUY917542 UEU917536:UEU917542 UOQ917536:UOQ917542 UYM917536:UYM917542 VII917536:VII917542 VSE917536:VSE917542 WCA917536:WCA917542 WLW917536:WLW917542 WVS917536:WVS917542 K983072:K983078 JG983072:JG983078 TC983072:TC983078 ACY983072:ACY983078 AMU983072:AMU983078 AWQ983072:AWQ983078 BGM983072:BGM983078 BQI983072:BQI983078 CAE983072:CAE983078 CKA983072:CKA983078 CTW983072:CTW983078 DDS983072:DDS983078 DNO983072:DNO983078 DXK983072:DXK983078 EHG983072:EHG983078 ERC983072:ERC983078 FAY983072:FAY983078 FKU983072:FKU983078 FUQ983072:FUQ983078 GEM983072:GEM983078 GOI983072:GOI983078 GYE983072:GYE983078 HIA983072:HIA983078 HRW983072:HRW983078 IBS983072:IBS983078 ILO983072:ILO983078 IVK983072:IVK983078 JFG983072:JFG983078 JPC983072:JPC983078 JYY983072:JYY983078 KIU983072:KIU983078 KSQ983072:KSQ983078 LCM983072:LCM983078 LMI983072:LMI983078 LWE983072:LWE983078 MGA983072:MGA983078 MPW983072:MPW983078 MZS983072:MZS983078 NJO983072:NJO983078 NTK983072:NTK983078 ODG983072:ODG983078 ONC983072:ONC983078 OWY983072:OWY983078 PGU983072:PGU983078 PQQ983072:PQQ983078 QAM983072:QAM983078 QKI983072:QKI983078 QUE983072:QUE983078 REA983072:REA983078 RNW983072:RNW983078 RXS983072:RXS983078 SHO983072:SHO983078 SRK983072:SRK983078 TBG983072:TBG983078 TLC983072:TLC983078 TUY983072:TUY983078 UEU983072:UEU983078 UOQ983072:UOQ983078 UYM983072:UYM983078 VII983072:VII983078 VSE983072:VSE983078 WCA983072:WCA983078 WLW983072:WLW983078 WVS983072:WVS983078 J6:K30 JF6:JG30 TB6:TC30 ACX6:ACY30 AMT6:AMU30 AWP6:AWQ30 BGL6:BGM30 BQH6:BQI30 CAD6:CAE30 CJZ6:CKA30 CTV6:CTW30 DDR6:DDS30 DNN6:DNO30 DXJ6:DXK30 EHF6:EHG30 ERB6:ERC30 FAX6:FAY30 FKT6:FKU30 FUP6:FUQ30 GEL6:GEM30 GOH6:GOI30 GYD6:GYE30 HHZ6:HIA30 HRV6:HRW30 IBR6:IBS30 ILN6:ILO30 IVJ6:IVK30 JFF6:JFG30 JPB6:JPC30 JYX6:JYY30 KIT6:KIU30 KSP6:KSQ30 LCL6:LCM30 LMH6:LMI30 LWD6:LWE30 MFZ6:MGA30 MPV6:MPW30 MZR6:MZS30 NJN6:NJO30 NTJ6:NTK30 ODF6:ODG30 ONB6:ONC30 OWX6:OWY30 PGT6:PGU30 PQP6:PQQ30 QAL6:QAM30 QKH6:QKI30 QUD6:QUE30 RDZ6:REA30 RNV6:RNW30 RXR6:RXS30 SHN6:SHO30 SRJ6:SRK30 TBF6:TBG30 TLB6:TLC30 TUX6:TUY30 UET6:UEU30 UOP6:UOQ30 UYL6:UYM30 VIH6:VII30 VSD6:VSE30 WBZ6:WCA30 WLV6:WLW30 WVR6:WVS30 J65542:K65566 JF65542:JG65566 TB65542:TC65566 ACX65542:ACY65566 AMT65542:AMU65566 AWP65542:AWQ65566 BGL65542:BGM65566 BQH65542:BQI65566 CAD65542:CAE65566 CJZ65542:CKA65566 CTV65542:CTW65566 DDR65542:DDS65566 DNN65542:DNO65566 DXJ65542:DXK65566 EHF65542:EHG65566 ERB65542:ERC65566 FAX65542:FAY65566 FKT65542:FKU65566 FUP65542:FUQ65566 GEL65542:GEM65566 GOH65542:GOI65566 GYD65542:GYE65566 HHZ65542:HIA65566 HRV65542:HRW65566 IBR65542:IBS65566 ILN65542:ILO65566 IVJ65542:IVK65566 JFF65542:JFG65566 JPB65542:JPC65566 JYX65542:JYY65566 KIT65542:KIU65566 KSP65542:KSQ65566 LCL65542:LCM65566 LMH65542:LMI65566 LWD65542:LWE65566 MFZ65542:MGA65566 MPV65542:MPW65566 MZR65542:MZS65566 NJN65542:NJO65566 NTJ65542:NTK65566 ODF65542:ODG65566 ONB65542:ONC65566 OWX65542:OWY65566 PGT65542:PGU65566 PQP65542:PQQ65566 QAL65542:QAM65566 QKH65542:QKI65566 QUD65542:QUE65566 RDZ65542:REA65566 RNV65542:RNW65566 RXR65542:RXS65566 SHN65542:SHO65566 SRJ65542:SRK65566 TBF65542:TBG65566 TLB65542:TLC65566 TUX65542:TUY65566 UET65542:UEU65566 UOP65542:UOQ65566 UYL65542:UYM65566 VIH65542:VII65566 VSD65542:VSE65566 WBZ65542:WCA65566 WLV65542:WLW65566 WVR65542:WVS65566 J131078:K131102 JF131078:JG131102 TB131078:TC131102 ACX131078:ACY131102 AMT131078:AMU131102 AWP131078:AWQ131102 BGL131078:BGM131102 BQH131078:BQI131102 CAD131078:CAE131102 CJZ131078:CKA131102 CTV131078:CTW131102 DDR131078:DDS131102 DNN131078:DNO131102 DXJ131078:DXK131102 EHF131078:EHG131102 ERB131078:ERC131102 FAX131078:FAY131102 FKT131078:FKU131102 FUP131078:FUQ131102 GEL131078:GEM131102 GOH131078:GOI131102 GYD131078:GYE131102 HHZ131078:HIA131102 HRV131078:HRW131102 IBR131078:IBS131102 ILN131078:ILO131102 IVJ131078:IVK131102 JFF131078:JFG131102 JPB131078:JPC131102 JYX131078:JYY131102 KIT131078:KIU131102 KSP131078:KSQ131102 LCL131078:LCM131102 LMH131078:LMI131102 LWD131078:LWE131102 MFZ131078:MGA131102 MPV131078:MPW131102 MZR131078:MZS131102 NJN131078:NJO131102 NTJ131078:NTK131102 ODF131078:ODG131102 ONB131078:ONC131102 OWX131078:OWY131102 PGT131078:PGU131102 PQP131078:PQQ131102 QAL131078:QAM131102 QKH131078:QKI131102 QUD131078:QUE131102 RDZ131078:REA131102 RNV131078:RNW131102 RXR131078:RXS131102 SHN131078:SHO131102 SRJ131078:SRK131102 TBF131078:TBG131102 TLB131078:TLC131102 TUX131078:TUY131102 UET131078:UEU131102 UOP131078:UOQ131102 UYL131078:UYM131102 VIH131078:VII131102 VSD131078:VSE131102 WBZ131078:WCA131102 WLV131078:WLW131102 WVR131078:WVS131102 J196614:K196638 JF196614:JG196638 TB196614:TC196638 ACX196614:ACY196638 AMT196614:AMU196638 AWP196614:AWQ196638 BGL196614:BGM196638 BQH196614:BQI196638 CAD196614:CAE196638 CJZ196614:CKA196638 CTV196614:CTW196638 DDR196614:DDS196638 DNN196614:DNO196638 DXJ196614:DXK196638 EHF196614:EHG196638 ERB196614:ERC196638 FAX196614:FAY196638 FKT196614:FKU196638 FUP196614:FUQ196638 GEL196614:GEM196638 GOH196614:GOI196638 GYD196614:GYE196638 HHZ196614:HIA196638 HRV196614:HRW196638 IBR196614:IBS196638 ILN196614:ILO196638 IVJ196614:IVK196638 JFF196614:JFG196638 JPB196614:JPC196638 JYX196614:JYY196638 KIT196614:KIU196638 KSP196614:KSQ196638 LCL196614:LCM196638 LMH196614:LMI196638 LWD196614:LWE196638 MFZ196614:MGA196638 MPV196614:MPW196638 MZR196614:MZS196638 NJN196614:NJO196638 NTJ196614:NTK196638 ODF196614:ODG196638 ONB196614:ONC196638 OWX196614:OWY196638 PGT196614:PGU196638 PQP196614:PQQ196638 QAL196614:QAM196638 QKH196614:QKI196638 QUD196614:QUE196638 RDZ196614:REA196638 RNV196614:RNW196638 RXR196614:RXS196638 SHN196614:SHO196638 SRJ196614:SRK196638 TBF196614:TBG196638 TLB196614:TLC196638 TUX196614:TUY196638 UET196614:UEU196638 UOP196614:UOQ196638 UYL196614:UYM196638 VIH196614:VII196638 VSD196614:VSE196638 WBZ196614:WCA196638 WLV196614:WLW196638 WVR196614:WVS196638 J262150:K262174 JF262150:JG262174 TB262150:TC262174 ACX262150:ACY262174 AMT262150:AMU262174 AWP262150:AWQ262174 BGL262150:BGM262174 BQH262150:BQI262174 CAD262150:CAE262174 CJZ262150:CKA262174 CTV262150:CTW262174 DDR262150:DDS262174 DNN262150:DNO262174 DXJ262150:DXK262174 EHF262150:EHG262174 ERB262150:ERC262174 FAX262150:FAY262174 FKT262150:FKU262174 FUP262150:FUQ262174 GEL262150:GEM262174 GOH262150:GOI262174 GYD262150:GYE262174 HHZ262150:HIA262174 HRV262150:HRW262174 IBR262150:IBS262174 ILN262150:ILO262174 IVJ262150:IVK262174 JFF262150:JFG262174 JPB262150:JPC262174 JYX262150:JYY262174 KIT262150:KIU262174 KSP262150:KSQ262174 LCL262150:LCM262174 LMH262150:LMI262174 LWD262150:LWE262174 MFZ262150:MGA262174 MPV262150:MPW262174 MZR262150:MZS262174 NJN262150:NJO262174 NTJ262150:NTK262174 ODF262150:ODG262174 ONB262150:ONC262174 OWX262150:OWY262174 PGT262150:PGU262174 PQP262150:PQQ262174 QAL262150:QAM262174 QKH262150:QKI262174 QUD262150:QUE262174 RDZ262150:REA262174 RNV262150:RNW262174 RXR262150:RXS262174 SHN262150:SHO262174 SRJ262150:SRK262174 TBF262150:TBG262174 TLB262150:TLC262174 TUX262150:TUY262174 UET262150:UEU262174 UOP262150:UOQ262174 UYL262150:UYM262174 VIH262150:VII262174 VSD262150:VSE262174 WBZ262150:WCA262174 WLV262150:WLW262174 WVR262150:WVS262174 J327686:K327710 JF327686:JG327710 TB327686:TC327710 ACX327686:ACY327710 AMT327686:AMU327710 AWP327686:AWQ327710 BGL327686:BGM327710 BQH327686:BQI327710 CAD327686:CAE327710 CJZ327686:CKA327710 CTV327686:CTW327710 DDR327686:DDS327710 DNN327686:DNO327710 DXJ327686:DXK327710 EHF327686:EHG327710 ERB327686:ERC327710 FAX327686:FAY327710 FKT327686:FKU327710 FUP327686:FUQ327710 GEL327686:GEM327710 GOH327686:GOI327710 GYD327686:GYE327710 HHZ327686:HIA327710 HRV327686:HRW327710 IBR327686:IBS327710 ILN327686:ILO327710 IVJ327686:IVK327710 JFF327686:JFG327710 JPB327686:JPC327710 JYX327686:JYY327710 KIT327686:KIU327710 KSP327686:KSQ327710 LCL327686:LCM327710 LMH327686:LMI327710 LWD327686:LWE327710 MFZ327686:MGA327710 MPV327686:MPW327710 MZR327686:MZS327710 NJN327686:NJO327710 NTJ327686:NTK327710 ODF327686:ODG327710 ONB327686:ONC327710 OWX327686:OWY327710 PGT327686:PGU327710 PQP327686:PQQ327710 QAL327686:QAM327710 QKH327686:QKI327710 QUD327686:QUE327710 RDZ327686:REA327710 RNV327686:RNW327710 RXR327686:RXS327710 SHN327686:SHO327710 SRJ327686:SRK327710 TBF327686:TBG327710 TLB327686:TLC327710 TUX327686:TUY327710 UET327686:UEU327710 UOP327686:UOQ327710 UYL327686:UYM327710 VIH327686:VII327710 VSD327686:VSE327710 WBZ327686:WCA327710 WLV327686:WLW327710 WVR327686:WVS327710 J393222:K393246 JF393222:JG393246 TB393222:TC393246 ACX393222:ACY393246 AMT393222:AMU393246 AWP393222:AWQ393246 BGL393222:BGM393246 BQH393222:BQI393246 CAD393222:CAE393246 CJZ393222:CKA393246 CTV393222:CTW393246 DDR393222:DDS393246 DNN393222:DNO393246 DXJ393222:DXK393246 EHF393222:EHG393246 ERB393222:ERC393246 FAX393222:FAY393246 FKT393222:FKU393246 FUP393222:FUQ393246 GEL393222:GEM393246 GOH393222:GOI393246 GYD393222:GYE393246 HHZ393222:HIA393246 HRV393222:HRW393246 IBR393222:IBS393246 ILN393222:ILO393246 IVJ393222:IVK393246 JFF393222:JFG393246 JPB393222:JPC393246 JYX393222:JYY393246 KIT393222:KIU393246 KSP393222:KSQ393246 LCL393222:LCM393246 LMH393222:LMI393246 LWD393222:LWE393246 MFZ393222:MGA393246 MPV393222:MPW393246 MZR393222:MZS393246 NJN393222:NJO393246 NTJ393222:NTK393246 ODF393222:ODG393246 ONB393222:ONC393246 OWX393222:OWY393246 PGT393222:PGU393246 PQP393222:PQQ393246 QAL393222:QAM393246 QKH393222:QKI393246 QUD393222:QUE393246 RDZ393222:REA393246 RNV393222:RNW393246 RXR393222:RXS393246 SHN393222:SHO393246 SRJ393222:SRK393246 TBF393222:TBG393246 TLB393222:TLC393246 TUX393222:TUY393246 UET393222:UEU393246 UOP393222:UOQ393246 UYL393222:UYM393246 VIH393222:VII393246 VSD393222:VSE393246 WBZ393222:WCA393246 WLV393222:WLW393246 WVR393222:WVS393246 J458758:K458782 JF458758:JG458782 TB458758:TC458782 ACX458758:ACY458782 AMT458758:AMU458782 AWP458758:AWQ458782 BGL458758:BGM458782 BQH458758:BQI458782 CAD458758:CAE458782 CJZ458758:CKA458782 CTV458758:CTW458782 DDR458758:DDS458782 DNN458758:DNO458782 DXJ458758:DXK458782 EHF458758:EHG458782 ERB458758:ERC458782 FAX458758:FAY458782 FKT458758:FKU458782 FUP458758:FUQ458782 GEL458758:GEM458782 GOH458758:GOI458782 GYD458758:GYE458782 HHZ458758:HIA458782 HRV458758:HRW458782 IBR458758:IBS458782 ILN458758:ILO458782 IVJ458758:IVK458782 JFF458758:JFG458782 JPB458758:JPC458782 JYX458758:JYY458782 KIT458758:KIU458782 KSP458758:KSQ458782 LCL458758:LCM458782 LMH458758:LMI458782 LWD458758:LWE458782 MFZ458758:MGA458782 MPV458758:MPW458782 MZR458758:MZS458782 NJN458758:NJO458782 NTJ458758:NTK458782 ODF458758:ODG458782 ONB458758:ONC458782 OWX458758:OWY458782 PGT458758:PGU458782 PQP458758:PQQ458782 QAL458758:QAM458782 QKH458758:QKI458782 QUD458758:QUE458782 RDZ458758:REA458782 RNV458758:RNW458782 RXR458758:RXS458782 SHN458758:SHO458782 SRJ458758:SRK458782 TBF458758:TBG458782 TLB458758:TLC458782 TUX458758:TUY458782 UET458758:UEU458782 UOP458758:UOQ458782 UYL458758:UYM458782 VIH458758:VII458782 VSD458758:VSE458782 WBZ458758:WCA458782 WLV458758:WLW458782 WVR458758:WVS458782 J524294:K524318 JF524294:JG524318 TB524294:TC524318 ACX524294:ACY524318 AMT524294:AMU524318 AWP524294:AWQ524318 BGL524294:BGM524318 BQH524294:BQI524318 CAD524294:CAE524318 CJZ524294:CKA524318 CTV524294:CTW524318 DDR524294:DDS524318 DNN524294:DNO524318 DXJ524294:DXK524318 EHF524294:EHG524318 ERB524294:ERC524318 FAX524294:FAY524318 FKT524294:FKU524318 FUP524294:FUQ524318 GEL524294:GEM524318 GOH524294:GOI524318 GYD524294:GYE524318 HHZ524294:HIA524318 HRV524294:HRW524318 IBR524294:IBS524318 ILN524294:ILO524318 IVJ524294:IVK524318 JFF524294:JFG524318 JPB524294:JPC524318 JYX524294:JYY524318 KIT524294:KIU524318 KSP524294:KSQ524318 LCL524294:LCM524318 LMH524294:LMI524318 LWD524294:LWE524318 MFZ524294:MGA524318 MPV524294:MPW524318 MZR524294:MZS524318 NJN524294:NJO524318 NTJ524294:NTK524318 ODF524294:ODG524318 ONB524294:ONC524318 OWX524294:OWY524318 PGT524294:PGU524318 PQP524294:PQQ524318 QAL524294:QAM524318 QKH524294:QKI524318 QUD524294:QUE524318 RDZ524294:REA524318 RNV524294:RNW524318 RXR524294:RXS524318 SHN524294:SHO524318 SRJ524294:SRK524318 TBF524294:TBG524318 TLB524294:TLC524318 TUX524294:TUY524318 UET524294:UEU524318 UOP524294:UOQ524318 UYL524294:UYM524318 VIH524294:VII524318 VSD524294:VSE524318 WBZ524294:WCA524318 WLV524294:WLW524318 WVR524294:WVS524318 J589830:K589854 JF589830:JG589854 TB589830:TC589854 ACX589830:ACY589854 AMT589830:AMU589854 AWP589830:AWQ589854 BGL589830:BGM589854 BQH589830:BQI589854 CAD589830:CAE589854 CJZ589830:CKA589854 CTV589830:CTW589854 DDR589830:DDS589854 DNN589830:DNO589854 DXJ589830:DXK589854 EHF589830:EHG589854 ERB589830:ERC589854 FAX589830:FAY589854 FKT589830:FKU589854 FUP589830:FUQ589854 GEL589830:GEM589854 GOH589830:GOI589854 GYD589830:GYE589854 HHZ589830:HIA589854 HRV589830:HRW589854 IBR589830:IBS589854 ILN589830:ILO589854 IVJ589830:IVK589854 JFF589830:JFG589854 JPB589830:JPC589854 JYX589830:JYY589854 KIT589830:KIU589854 KSP589830:KSQ589854 LCL589830:LCM589854 LMH589830:LMI589854 LWD589830:LWE589854 MFZ589830:MGA589854 MPV589830:MPW589854 MZR589830:MZS589854 NJN589830:NJO589854 NTJ589830:NTK589854 ODF589830:ODG589854 ONB589830:ONC589854 OWX589830:OWY589854 PGT589830:PGU589854 PQP589830:PQQ589854 QAL589830:QAM589854 QKH589830:QKI589854 QUD589830:QUE589854 RDZ589830:REA589854 RNV589830:RNW589854 RXR589830:RXS589854 SHN589830:SHO589854 SRJ589830:SRK589854 TBF589830:TBG589854 TLB589830:TLC589854 TUX589830:TUY589854 UET589830:UEU589854 UOP589830:UOQ589854 UYL589830:UYM589854 VIH589830:VII589854 VSD589830:VSE589854 WBZ589830:WCA589854 WLV589830:WLW589854 WVR589830:WVS589854 J655366:K655390 JF655366:JG655390 TB655366:TC655390 ACX655366:ACY655390 AMT655366:AMU655390 AWP655366:AWQ655390 BGL655366:BGM655390 BQH655366:BQI655390 CAD655366:CAE655390 CJZ655366:CKA655390 CTV655366:CTW655390 DDR655366:DDS655390 DNN655366:DNO655390 DXJ655366:DXK655390 EHF655366:EHG655390 ERB655366:ERC655390 FAX655366:FAY655390 FKT655366:FKU655390 FUP655366:FUQ655390 GEL655366:GEM655390 GOH655366:GOI655390 GYD655366:GYE655390 HHZ655366:HIA655390 HRV655366:HRW655390 IBR655366:IBS655390 ILN655366:ILO655390 IVJ655366:IVK655390 JFF655366:JFG655390 JPB655366:JPC655390 JYX655366:JYY655390 KIT655366:KIU655390 KSP655366:KSQ655390 LCL655366:LCM655390 LMH655366:LMI655390 LWD655366:LWE655390 MFZ655366:MGA655390 MPV655366:MPW655390 MZR655366:MZS655390 NJN655366:NJO655390 NTJ655366:NTK655390 ODF655366:ODG655390 ONB655366:ONC655390 OWX655366:OWY655390 PGT655366:PGU655390 PQP655366:PQQ655390 QAL655366:QAM655390 QKH655366:QKI655390 QUD655366:QUE655390 RDZ655366:REA655390 RNV655366:RNW655390 RXR655366:RXS655390 SHN655366:SHO655390 SRJ655366:SRK655390 TBF655366:TBG655390 TLB655366:TLC655390 TUX655366:TUY655390 UET655366:UEU655390 UOP655366:UOQ655390 UYL655366:UYM655390 VIH655366:VII655390 VSD655366:VSE655390 WBZ655366:WCA655390 WLV655366:WLW655390 WVR655366:WVS655390 J720902:K720926 JF720902:JG720926 TB720902:TC720926 ACX720902:ACY720926 AMT720902:AMU720926 AWP720902:AWQ720926 BGL720902:BGM720926 BQH720902:BQI720926 CAD720902:CAE720926 CJZ720902:CKA720926 CTV720902:CTW720926 DDR720902:DDS720926 DNN720902:DNO720926 DXJ720902:DXK720926 EHF720902:EHG720926 ERB720902:ERC720926 FAX720902:FAY720926 FKT720902:FKU720926 FUP720902:FUQ720926 GEL720902:GEM720926 GOH720902:GOI720926 GYD720902:GYE720926 HHZ720902:HIA720926 HRV720902:HRW720926 IBR720902:IBS720926 ILN720902:ILO720926 IVJ720902:IVK720926 JFF720902:JFG720926 JPB720902:JPC720926 JYX720902:JYY720926 KIT720902:KIU720926 KSP720902:KSQ720926 LCL720902:LCM720926 LMH720902:LMI720926 LWD720902:LWE720926 MFZ720902:MGA720926 MPV720902:MPW720926 MZR720902:MZS720926 NJN720902:NJO720926 NTJ720902:NTK720926 ODF720902:ODG720926 ONB720902:ONC720926 OWX720902:OWY720926 PGT720902:PGU720926 PQP720902:PQQ720926 QAL720902:QAM720926 QKH720902:QKI720926 QUD720902:QUE720926 RDZ720902:REA720926 RNV720902:RNW720926 RXR720902:RXS720926 SHN720902:SHO720926 SRJ720902:SRK720926 TBF720902:TBG720926 TLB720902:TLC720926 TUX720902:TUY720926 UET720902:UEU720926 UOP720902:UOQ720926 UYL720902:UYM720926 VIH720902:VII720926 VSD720902:VSE720926 WBZ720902:WCA720926 WLV720902:WLW720926 WVR720902:WVS720926 J786438:K786462 JF786438:JG786462 TB786438:TC786462 ACX786438:ACY786462 AMT786438:AMU786462 AWP786438:AWQ786462 BGL786438:BGM786462 BQH786438:BQI786462 CAD786438:CAE786462 CJZ786438:CKA786462 CTV786438:CTW786462 DDR786438:DDS786462 DNN786438:DNO786462 DXJ786438:DXK786462 EHF786438:EHG786462 ERB786438:ERC786462 FAX786438:FAY786462 FKT786438:FKU786462 FUP786438:FUQ786462 GEL786438:GEM786462 GOH786438:GOI786462 GYD786438:GYE786462 HHZ786438:HIA786462 HRV786438:HRW786462 IBR786438:IBS786462 ILN786438:ILO786462 IVJ786438:IVK786462 JFF786438:JFG786462 JPB786438:JPC786462 JYX786438:JYY786462 KIT786438:KIU786462 KSP786438:KSQ786462 LCL786438:LCM786462 LMH786438:LMI786462 LWD786438:LWE786462 MFZ786438:MGA786462 MPV786438:MPW786462 MZR786438:MZS786462 NJN786438:NJO786462 NTJ786438:NTK786462 ODF786438:ODG786462 ONB786438:ONC786462 OWX786438:OWY786462 PGT786438:PGU786462 PQP786438:PQQ786462 QAL786438:QAM786462 QKH786438:QKI786462 QUD786438:QUE786462 RDZ786438:REA786462 RNV786438:RNW786462 RXR786438:RXS786462 SHN786438:SHO786462 SRJ786438:SRK786462 TBF786438:TBG786462 TLB786438:TLC786462 TUX786438:TUY786462 UET786438:UEU786462 UOP786438:UOQ786462 UYL786438:UYM786462 VIH786438:VII786462 VSD786438:VSE786462 WBZ786438:WCA786462 WLV786438:WLW786462 WVR786438:WVS786462 J851974:K851998 JF851974:JG851998 TB851974:TC851998 ACX851974:ACY851998 AMT851974:AMU851998 AWP851974:AWQ851998 BGL851974:BGM851998 BQH851974:BQI851998 CAD851974:CAE851998 CJZ851974:CKA851998 CTV851974:CTW851998 DDR851974:DDS851998 DNN851974:DNO851998 DXJ851974:DXK851998 EHF851974:EHG851998 ERB851974:ERC851998 FAX851974:FAY851998 FKT851974:FKU851998 FUP851974:FUQ851998 GEL851974:GEM851998 GOH851974:GOI851998 GYD851974:GYE851998 HHZ851974:HIA851998 HRV851974:HRW851998 IBR851974:IBS851998 ILN851974:ILO851998 IVJ851974:IVK851998 JFF851974:JFG851998 JPB851974:JPC851998 JYX851974:JYY851998 KIT851974:KIU851998 KSP851974:KSQ851998 LCL851974:LCM851998 LMH851974:LMI851998 LWD851974:LWE851998 MFZ851974:MGA851998 MPV851974:MPW851998 MZR851974:MZS851998 NJN851974:NJO851998 NTJ851974:NTK851998 ODF851974:ODG851998 ONB851974:ONC851998 OWX851974:OWY851998 PGT851974:PGU851998 PQP851974:PQQ851998 QAL851974:QAM851998 QKH851974:QKI851998 QUD851974:QUE851998 RDZ851974:REA851998 RNV851974:RNW851998 RXR851974:RXS851998 SHN851974:SHO851998 SRJ851974:SRK851998 TBF851974:TBG851998 TLB851974:TLC851998 TUX851974:TUY851998 UET851974:UEU851998 UOP851974:UOQ851998 UYL851974:UYM851998 VIH851974:VII851998 VSD851974:VSE851998 WBZ851974:WCA851998 WLV851974:WLW851998 WVR851974:WVS851998 J917510:K917534 JF917510:JG917534 TB917510:TC917534 ACX917510:ACY917534 AMT917510:AMU917534 AWP917510:AWQ917534 BGL917510:BGM917534 BQH917510:BQI917534 CAD917510:CAE917534 CJZ917510:CKA917534 CTV917510:CTW917534 DDR917510:DDS917534 DNN917510:DNO917534 DXJ917510:DXK917534 EHF917510:EHG917534 ERB917510:ERC917534 FAX917510:FAY917534 FKT917510:FKU917534 FUP917510:FUQ917534 GEL917510:GEM917534 GOH917510:GOI917534 GYD917510:GYE917534 HHZ917510:HIA917534 HRV917510:HRW917534 IBR917510:IBS917534 ILN917510:ILO917534 IVJ917510:IVK917534 JFF917510:JFG917534 JPB917510:JPC917534 JYX917510:JYY917534 KIT917510:KIU917534 KSP917510:KSQ917534 LCL917510:LCM917534 LMH917510:LMI917534 LWD917510:LWE917534 MFZ917510:MGA917534 MPV917510:MPW917534 MZR917510:MZS917534 NJN917510:NJO917534 NTJ917510:NTK917534 ODF917510:ODG917534 ONB917510:ONC917534 OWX917510:OWY917534 PGT917510:PGU917534 PQP917510:PQQ917534 QAL917510:QAM917534 QKH917510:QKI917534 QUD917510:QUE917534 RDZ917510:REA917534 RNV917510:RNW917534 RXR917510:RXS917534 SHN917510:SHO917534 SRJ917510:SRK917534 TBF917510:TBG917534 TLB917510:TLC917534 TUX917510:TUY917534 UET917510:UEU917534 UOP917510:UOQ917534 UYL917510:UYM917534 VIH917510:VII917534 VSD917510:VSE917534 WBZ917510:WCA917534 WLV917510:WLW917534 WVR917510:WVS917534 J983046:K983070 JF983046:JG983070 TB983046:TC983070 ACX983046:ACY983070 AMT983046:AMU983070 AWP983046:AWQ983070 BGL983046:BGM983070 BQH983046:BQI983070 CAD983046:CAE983070 CJZ983046:CKA983070 CTV983046:CTW983070 DDR983046:DDS983070 DNN983046:DNO983070 DXJ983046:DXK983070 EHF983046:EHG983070 ERB983046:ERC983070 FAX983046:FAY983070 FKT983046:FKU983070 FUP983046:FUQ983070 GEL983046:GEM983070 GOH983046:GOI983070 GYD983046:GYE983070 HHZ983046:HIA983070 HRV983046:HRW983070 IBR983046:IBS983070 ILN983046:ILO983070 IVJ983046:IVK983070 JFF983046:JFG983070 JPB983046:JPC983070 JYX983046:JYY983070 KIT983046:KIU983070 KSP983046:KSQ983070 LCL983046:LCM983070 LMH983046:LMI983070 LWD983046:LWE983070 MFZ983046:MGA983070 MPV983046:MPW983070 MZR983046:MZS983070 NJN983046:NJO983070 NTJ983046:NTK983070 ODF983046:ODG983070 ONB983046:ONC983070 OWX983046:OWY983070 PGT983046:PGU983070 PQP983046:PQQ983070 QAL983046:QAM983070 QKH983046:QKI983070 QUD983046:QUE983070 RDZ983046:REA983070 RNV983046:RNW983070 RXR983046:RXS983070 SHN983046:SHO983070 SRJ983046:SRK983070 TBF983046:TBG983070 TLB983046:TLC983070 TUX983046:TUY983070 UET983046:UEU983070 UOP983046:UOQ983070 UYL983046:UYM983070 VIH983046:VII983070 VSD983046:VSE983070 WBZ983046:WCA983070 WLV983046:WLW983070 WVR983046:WVS983070 J39:K167 JF39:JG167 TB39:TC167 ACX39:ACY167 AMT39:AMU167 AWP39:AWQ167 BGL39:BGM167 BQH39:BQI167 CAD39:CAE167 CJZ39:CKA167 CTV39:CTW167 DDR39:DDS167 DNN39:DNO167 DXJ39:DXK167 EHF39:EHG167 ERB39:ERC167 FAX39:FAY167 FKT39:FKU167 FUP39:FUQ167 GEL39:GEM167 GOH39:GOI167 GYD39:GYE167 HHZ39:HIA167 HRV39:HRW167 IBR39:IBS167 ILN39:ILO167 IVJ39:IVK167 JFF39:JFG167 JPB39:JPC167 JYX39:JYY167 KIT39:KIU167 KSP39:KSQ167 LCL39:LCM167 LMH39:LMI167 LWD39:LWE167 MFZ39:MGA167 MPV39:MPW167 MZR39:MZS167 NJN39:NJO167 NTJ39:NTK167 ODF39:ODG167 ONB39:ONC167 OWX39:OWY167 PGT39:PGU167 PQP39:PQQ167 QAL39:QAM167 QKH39:QKI167 QUD39:QUE167 RDZ39:REA167 RNV39:RNW167 RXR39:RXS167 SHN39:SHO167 SRJ39:SRK167 TBF39:TBG167 TLB39:TLC167 TUX39:TUY167 UET39:UEU167 UOP39:UOQ167 UYL39:UYM167 VIH39:VII167 VSD39:VSE167 WBZ39:WCA167 WLV39:WLW167 WVR39:WVS167 J65575:K65703 JF65575:JG65703 TB65575:TC65703 ACX65575:ACY65703 AMT65575:AMU65703 AWP65575:AWQ65703 BGL65575:BGM65703 BQH65575:BQI65703 CAD65575:CAE65703 CJZ65575:CKA65703 CTV65575:CTW65703 DDR65575:DDS65703 DNN65575:DNO65703 DXJ65575:DXK65703 EHF65575:EHG65703 ERB65575:ERC65703 FAX65575:FAY65703 FKT65575:FKU65703 FUP65575:FUQ65703 GEL65575:GEM65703 GOH65575:GOI65703 GYD65575:GYE65703 HHZ65575:HIA65703 HRV65575:HRW65703 IBR65575:IBS65703 ILN65575:ILO65703 IVJ65575:IVK65703 JFF65575:JFG65703 JPB65575:JPC65703 JYX65575:JYY65703 KIT65575:KIU65703 KSP65575:KSQ65703 LCL65575:LCM65703 LMH65575:LMI65703 LWD65575:LWE65703 MFZ65575:MGA65703 MPV65575:MPW65703 MZR65575:MZS65703 NJN65575:NJO65703 NTJ65575:NTK65703 ODF65575:ODG65703 ONB65575:ONC65703 OWX65575:OWY65703 PGT65575:PGU65703 PQP65575:PQQ65703 QAL65575:QAM65703 QKH65575:QKI65703 QUD65575:QUE65703 RDZ65575:REA65703 RNV65575:RNW65703 RXR65575:RXS65703 SHN65575:SHO65703 SRJ65575:SRK65703 TBF65575:TBG65703 TLB65575:TLC65703 TUX65575:TUY65703 UET65575:UEU65703 UOP65575:UOQ65703 UYL65575:UYM65703 VIH65575:VII65703 VSD65575:VSE65703 WBZ65575:WCA65703 WLV65575:WLW65703 WVR65575:WVS65703 J131111:K131239 JF131111:JG131239 TB131111:TC131239 ACX131111:ACY131239 AMT131111:AMU131239 AWP131111:AWQ131239 BGL131111:BGM131239 BQH131111:BQI131239 CAD131111:CAE131239 CJZ131111:CKA131239 CTV131111:CTW131239 DDR131111:DDS131239 DNN131111:DNO131239 DXJ131111:DXK131239 EHF131111:EHG131239 ERB131111:ERC131239 FAX131111:FAY131239 FKT131111:FKU131239 FUP131111:FUQ131239 GEL131111:GEM131239 GOH131111:GOI131239 GYD131111:GYE131239 HHZ131111:HIA131239 HRV131111:HRW131239 IBR131111:IBS131239 ILN131111:ILO131239 IVJ131111:IVK131239 JFF131111:JFG131239 JPB131111:JPC131239 JYX131111:JYY131239 KIT131111:KIU131239 KSP131111:KSQ131239 LCL131111:LCM131239 LMH131111:LMI131239 LWD131111:LWE131239 MFZ131111:MGA131239 MPV131111:MPW131239 MZR131111:MZS131239 NJN131111:NJO131239 NTJ131111:NTK131239 ODF131111:ODG131239 ONB131111:ONC131239 OWX131111:OWY131239 PGT131111:PGU131239 PQP131111:PQQ131239 QAL131111:QAM131239 QKH131111:QKI131239 QUD131111:QUE131239 RDZ131111:REA131239 RNV131111:RNW131239 RXR131111:RXS131239 SHN131111:SHO131239 SRJ131111:SRK131239 TBF131111:TBG131239 TLB131111:TLC131239 TUX131111:TUY131239 UET131111:UEU131239 UOP131111:UOQ131239 UYL131111:UYM131239 VIH131111:VII131239 VSD131111:VSE131239 WBZ131111:WCA131239 WLV131111:WLW131239 WVR131111:WVS131239 J196647:K196775 JF196647:JG196775 TB196647:TC196775 ACX196647:ACY196775 AMT196647:AMU196775 AWP196647:AWQ196775 BGL196647:BGM196775 BQH196647:BQI196775 CAD196647:CAE196775 CJZ196647:CKA196775 CTV196647:CTW196775 DDR196647:DDS196775 DNN196647:DNO196775 DXJ196647:DXK196775 EHF196647:EHG196775 ERB196647:ERC196775 FAX196647:FAY196775 FKT196647:FKU196775 FUP196647:FUQ196775 GEL196647:GEM196775 GOH196647:GOI196775 GYD196647:GYE196775 HHZ196647:HIA196775 HRV196647:HRW196775 IBR196647:IBS196775 ILN196647:ILO196775 IVJ196647:IVK196775 JFF196647:JFG196775 JPB196647:JPC196775 JYX196647:JYY196775 KIT196647:KIU196775 KSP196647:KSQ196775 LCL196647:LCM196775 LMH196647:LMI196775 LWD196647:LWE196775 MFZ196647:MGA196775 MPV196647:MPW196775 MZR196647:MZS196775 NJN196647:NJO196775 NTJ196647:NTK196775 ODF196647:ODG196775 ONB196647:ONC196775 OWX196647:OWY196775 PGT196647:PGU196775 PQP196647:PQQ196775 QAL196647:QAM196775 QKH196647:QKI196775 QUD196647:QUE196775 RDZ196647:REA196775 RNV196647:RNW196775 RXR196647:RXS196775 SHN196647:SHO196775 SRJ196647:SRK196775 TBF196647:TBG196775 TLB196647:TLC196775 TUX196647:TUY196775 UET196647:UEU196775 UOP196647:UOQ196775 UYL196647:UYM196775 VIH196647:VII196775 VSD196647:VSE196775 WBZ196647:WCA196775 WLV196647:WLW196775 WVR196647:WVS196775 J262183:K262311 JF262183:JG262311 TB262183:TC262311 ACX262183:ACY262311 AMT262183:AMU262311 AWP262183:AWQ262311 BGL262183:BGM262311 BQH262183:BQI262311 CAD262183:CAE262311 CJZ262183:CKA262311 CTV262183:CTW262311 DDR262183:DDS262311 DNN262183:DNO262311 DXJ262183:DXK262311 EHF262183:EHG262311 ERB262183:ERC262311 FAX262183:FAY262311 FKT262183:FKU262311 FUP262183:FUQ262311 GEL262183:GEM262311 GOH262183:GOI262311 GYD262183:GYE262311 HHZ262183:HIA262311 HRV262183:HRW262311 IBR262183:IBS262311 ILN262183:ILO262311 IVJ262183:IVK262311 JFF262183:JFG262311 JPB262183:JPC262311 JYX262183:JYY262311 KIT262183:KIU262311 KSP262183:KSQ262311 LCL262183:LCM262311 LMH262183:LMI262311 LWD262183:LWE262311 MFZ262183:MGA262311 MPV262183:MPW262311 MZR262183:MZS262311 NJN262183:NJO262311 NTJ262183:NTK262311 ODF262183:ODG262311 ONB262183:ONC262311 OWX262183:OWY262311 PGT262183:PGU262311 PQP262183:PQQ262311 QAL262183:QAM262311 QKH262183:QKI262311 QUD262183:QUE262311 RDZ262183:REA262311 RNV262183:RNW262311 RXR262183:RXS262311 SHN262183:SHO262311 SRJ262183:SRK262311 TBF262183:TBG262311 TLB262183:TLC262311 TUX262183:TUY262311 UET262183:UEU262311 UOP262183:UOQ262311 UYL262183:UYM262311 VIH262183:VII262311 VSD262183:VSE262311 WBZ262183:WCA262311 WLV262183:WLW262311 WVR262183:WVS262311 J327719:K327847 JF327719:JG327847 TB327719:TC327847 ACX327719:ACY327847 AMT327719:AMU327847 AWP327719:AWQ327847 BGL327719:BGM327847 BQH327719:BQI327847 CAD327719:CAE327847 CJZ327719:CKA327847 CTV327719:CTW327847 DDR327719:DDS327847 DNN327719:DNO327847 DXJ327719:DXK327847 EHF327719:EHG327847 ERB327719:ERC327847 FAX327719:FAY327847 FKT327719:FKU327847 FUP327719:FUQ327847 GEL327719:GEM327847 GOH327719:GOI327847 GYD327719:GYE327847 HHZ327719:HIA327847 HRV327719:HRW327847 IBR327719:IBS327847 ILN327719:ILO327847 IVJ327719:IVK327847 JFF327719:JFG327847 JPB327719:JPC327847 JYX327719:JYY327847 KIT327719:KIU327847 KSP327719:KSQ327847 LCL327719:LCM327847 LMH327719:LMI327847 LWD327719:LWE327847 MFZ327719:MGA327847 MPV327719:MPW327847 MZR327719:MZS327847 NJN327719:NJO327847 NTJ327719:NTK327847 ODF327719:ODG327847 ONB327719:ONC327847 OWX327719:OWY327847 PGT327719:PGU327847 PQP327719:PQQ327847 QAL327719:QAM327847 QKH327719:QKI327847 QUD327719:QUE327847 RDZ327719:REA327847 RNV327719:RNW327847 RXR327719:RXS327847 SHN327719:SHO327847 SRJ327719:SRK327847 TBF327719:TBG327847 TLB327719:TLC327847 TUX327719:TUY327847 UET327719:UEU327847 UOP327719:UOQ327847 UYL327719:UYM327847 VIH327719:VII327847 VSD327719:VSE327847 WBZ327719:WCA327847 WLV327719:WLW327847 WVR327719:WVS327847 J393255:K393383 JF393255:JG393383 TB393255:TC393383 ACX393255:ACY393383 AMT393255:AMU393383 AWP393255:AWQ393383 BGL393255:BGM393383 BQH393255:BQI393383 CAD393255:CAE393383 CJZ393255:CKA393383 CTV393255:CTW393383 DDR393255:DDS393383 DNN393255:DNO393383 DXJ393255:DXK393383 EHF393255:EHG393383 ERB393255:ERC393383 FAX393255:FAY393383 FKT393255:FKU393383 FUP393255:FUQ393383 GEL393255:GEM393383 GOH393255:GOI393383 GYD393255:GYE393383 HHZ393255:HIA393383 HRV393255:HRW393383 IBR393255:IBS393383 ILN393255:ILO393383 IVJ393255:IVK393383 JFF393255:JFG393383 JPB393255:JPC393383 JYX393255:JYY393383 KIT393255:KIU393383 KSP393255:KSQ393383 LCL393255:LCM393383 LMH393255:LMI393383 LWD393255:LWE393383 MFZ393255:MGA393383 MPV393255:MPW393383 MZR393255:MZS393383 NJN393255:NJO393383 NTJ393255:NTK393383 ODF393255:ODG393383 ONB393255:ONC393383 OWX393255:OWY393383 PGT393255:PGU393383 PQP393255:PQQ393383 QAL393255:QAM393383 QKH393255:QKI393383 QUD393255:QUE393383 RDZ393255:REA393383 RNV393255:RNW393383 RXR393255:RXS393383 SHN393255:SHO393383 SRJ393255:SRK393383 TBF393255:TBG393383 TLB393255:TLC393383 TUX393255:TUY393383 UET393255:UEU393383 UOP393255:UOQ393383 UYL393255:UYM393383 VIH393255:VII393383 VSD393255:VSE393383 WBZ393255:WCA393383 WLV393255:WLW393383 WVR393255:WVS393383 J458791:K458919 JF458791:JG458919 TB458791:TC458919 ACX458791:ACY458919 AMT458791:AMU458919 AWP458791:AWQ458919 BGL458791:BGM458919 BQH458791:BQI458919 CAD458791:CAE458919 CJZ458791:CKA458919 CTV458791:CTW458919 DDR458791:DDS458919 DNN458791:DNO458919 DXJ458791:DXK458919 EHF458791:EHG458919 ERB458791:ERC458919 FAX458791:FAY458919 FKT458791:FKU458919 FUP458791:FUQ458919 GEL458791:GEM458919 GOH458791:GOI458919 GYD458791:GYE458919 HHZ458791:HIA458919 HRV458791:HRW458919 IBR458791:IBS458919 ILN458791:ILO458919 IVJ458791:IVK458919 JFF458791:JFG458919 JPB458791:JPC458919 JYX458791:JYY458919 KIT458791:KIU458919 KSP458791:KSQ458919 LCL458791:LCM458919 LMH458791:LMI458919 LWD458791:LWE458919 MFZ458791:MGA458919 MPV458791:MPW458919 MZR458791:MZS458919 NJN458791:NJO458919 NTJ458791:NTK458919 ODF458791:ODG458919 ONB458791:ONC458919 OWX458791:OWY458919 PGT458791:PGU458919 PQP458791:PQQ458919 QAL458791:QAM458919 QKH458791:QKI458919 QUD458791:QUE458919 RDZ458791:REA458919 RNV458791:RNW458919 RXR458791:RXS458919 SHN458791:SHO458919 SRJ458791:SRK458919 TBF458791:TBG458919 TLB458791:TLC458919 TUX458791:TUY458919 UET458791:UEU458919 UOP458791:UOQ458919 UYL458791:UYM458919 VIH458791:VII458919 VSD458791:VSE458919 WBZ458791:WCA458919 WLV458791:WLW458919 WVR458791:WVS458919 J524327:K524455 JF524327:JG524455 TB524327:TC524455 ACX524327:ACY524455 AMT524327:AMU524455 AWP524327:AWQ524455 BGL524327:BGM524455 BQH524327:BQI524455 CAD524327:CAE524455 CJZ524327:CKA524455 CTV524327:CTW524455 DDR524327:DDS524455 DNN524327:DNO524455 DXJ524327:DXK524455 EHF524327:EHG524455 ERB524327:ERC524455 FAX524327:FAY524455 FKT524327:FKU524455 FUP524327:FUQ524455 GEL524327:GEM524455 GOH524327:GOI524455 GYD524327:GYE524455 HHZ524327:HIA524455 HRV524327:HRW524455 IBR524327:IBS524455 ILN524327:ILO524455 IVJ524327:IVK524455 JFF524327:JFG524455 JPB524327:JPC524455 JYX524327:JYY524455 KIT524327:KIU524455 KSP524327:KSQ524455 LCL524327:LCM524455 LMH524327:LMI524455 LWD524327:LWE524455 MFZ524327:MGA524455 MPV524327:MPW524455 MZR524327:MZS524455 NJN524327:NJO524455 NTJ524327:NTK524455 ODF524327:ODG524455 ONB524327:ONC524455 OWX524327:OWY524455 PGT524327:PGU524455 PQP524327:PQQ524455 QAL524327:QAM524455 QKH524327:QKI524455 QUD524327:QUE524455 RDZ524327:REA524455 RNV524327:RNW524455 RXR524327:RXS524455 SHN524327:SHO524455 SRJ524327:SRK524455 TBF524327:TBG524455 TLB524327:TLC524455 TUX524327:TUY524455 UET524327:UEU524455 UOP524327:UOQ524455 UYL524327:UYM524455 VIH524327:VII524455 VSD524327:VSE524455 WBZ524327:WCA524455 WLV524327:WLW524455 WVR524327:WVS524455 J589863:K589991 JF589863:JG589991 TB589863:TC589991 ACX589863:ACY589991 AMT589863:AMU589991 AWP589863:AWQ589991 BGL589863:BGM589991 BQH589863:BQI589991 CAD589863:CAE589991 CJZ589863:CKA589991 CTV589863:CTW589991 DDR589863:DDS589991 DNN589863:DNO589991 DXJ589863:DXK589991 EHF589863:EHG589991 ERB589863:ERC589991 FAX589863:FAY589991 FKT589863:FKU589991 FUP589863:FUQ589991 GEL589863:GEM589991 GOH589863:GOI589991 GYD589863:GYE589991 HHZ589863:HIA589991 HRV589863:HRW589991 IBR589863:IBS589991 ILN589863:ILO589991 IVJ589863:IVK589991 JFF589863:JFG589991 JPB589863:JPC589991 JYX589863:JYY589991 KIT589863:KIU589991 KSP589863:KSQ589991 LCL589863:LCM589991 LMH589863:LMI589991 LWD589863:LWE589991 MFZ589863:MGA589991 MPV589863:MPW589991 MZR589863:MZS589991 NJN589863:NJO589991 NTJ589863:NTK589991 ODF589863:ODG589991 ONB589863:ONC589991 OWX589863:OWY589991 PGT589863:PGU589991 PQP589863:PQQ589991 QAL589863:QAM589991 QKH589863:QKI589991 QUD589863:QUE589991 RDZ589863:REA589991 RNV589863:RNW589991 RXR589863:RXS589991 SHN589863:SHO589991 SRJ589863:SRK589991 TBF589863:TBG589991 TLB589863:TLC589991 TUX589863:TUY589991 UET589863:UEU589991 UOP589863:UOQ589991 UYL589863:UYM589991 VIH589863:VII589991 VSD589863:VSE589991 WBZ589863:WCA589991 WLV589863:WLW589991 WVR589863:WVS589991 J655399:K655527 JF655399:JG655527 TB655399:TC655527 ACX655399:ACY655527 AMT655399:AMU655527 AWP655399:AWQ655527 BGL655399:BGM655527 BQH655399:BQI655527 CAD655399:CAE655527 CJZ655399:CKA655527 CTV655399:CTW655527 DDR655399:DDS655527 DNN655399:DNO655527 DXJ655399:DXK655527 EHF655399:EHG655527 ERB655399:ERC655527 FAX655399:FAY655527 FKT655399:FKU655527 FUP655399:FUQ655527 GEL655399:GEM655527 GOH655399:GOI655527 GYD655399:GYE655527 HHZ655399:HIA655527 HRV655399:HRW655527 IBR655399:IBS655527 ILN655399:ILO655527 IVJ655399:IVK655527 JFF655399:JFG655527 JPB655399:JPC655527 JYX655399:JYY655527 KIT655399:KIU655527 KSP655399:KSQ655527 LCL655399:LCM655527 LMH655399:LMI655527 LWD655399:LWE655527 MFZ655399:MGA655527 MPV655399:MPW655527 MZR655399:MZS655527 NJN655399:NJO655527 NTJ655399:NTK655527 ODF655399:ODG655527 ONB655399:ONC655527 OWX655399:OWY655527 PGT655399:PGU655527 PQP655399:PQQ655527 QAL655399:QAM655527 QKH655399:QKI655527 QUD655399:QUE655527 RDZ655399:REA655527 RNV655399:RNW655527 RXR655399:RXS655527 SHN655399:SHO655527 SRJ655399:SRK655527 TBF655399:TBG655527 TLB655399:TLC655527 TUX655399:TUY655527 UET655399:UEU655527 UOP655399:UOQ655527 UYL655399:UYM655527 VIH655399:VII655527 VSD655399:VSE655527 WBZ655399:WCA655527 WLV655399:WLW655527 WVR655399:WVS655527 J720935:K721063 JF720935:JG721063 TB720935:TC721063 ACX720935:ACY721063 AMT720935:AMU721063 AWP720935:AWQ721063 BGL720935:BGM721063 BQH720935:BQI721063 CAD720935:CAE721063 CJZ720935:CKA721063 CTV720935:CTW721063 DDR720935:DDS721063 DNN720935:DNO721063 DXJ720935:DXK721063 EHF720935:EHG721063 ERB720935:ERC721063 FAX720935:FAY721063 FKT720935:FKU721063 FUP720935:FUQ721063 GEL720935:GEM721063 GOH720935:GOI721063 GYD720935:GYE721063 HHZ720935:HIA721063 HRV720935:HRW721063 IBR720935:IBS721063 ILN720935:ILO721063 IVJ720935:IVK721063 JFF720935:JFG721063 JPB720935:JPC721063 JYX720935:JYY721063 KIT720935:KIU721063 KSP720935:KSQ721063 LCL720935:LCM721063 LMH720935:LMI721063 LWD720935:LWE721063 MFZ720935:MGA721063 MPV720935:MPW721063 MZR720935:MZS721063 NJN720935:NJO721063 NTJ720935:NTK721063 ODF720935:ODG721063 ONB720935:ONC721063 OWX720935:OWY721063 PGT720935:PGU721063 PQP720935:PQQ721063 QAL720935:QAM721063 QKH720935:QKI721063 QUD720935:QUE721063 RDZ720935:REA721063 RNV720935:RNW721063 RXR720935:RXS721063 SHN720935:SHO721063 SRJ720935:SRK721063 TBF720935:TBG721063 TLB720935:TLC721063 TUX720935:TUY721063 UET720935:UEU721063 UOP720935:UOQ721063 UYL720935:UYM721063 VIH720935:VII721063 VSD720935:VSE721063 WBZ720935:WCA721063 WLV720935:WLW721063 WVR720935:WVS721063 J786471:K786599 JF786471:JG786599 TB786471:TC786599 ACX786471:ACY786599 AMT786471:AMU786599 AWP786471:AWQ786599 BGL786471:BGM786599 BQH786471:BQI786599 CAD786471:CAE786599 CJZ786471:CKA786599 CTV786471:CTW786599 DDR786471:DDS786599 DNN786471:DNO786599 DXJ786471:DXK786599 EHF786471:EHG786599 ERB786471:ERC786599 FAX786471:FAY786599 FKT786471:FKU786599 FUP786471:FUQ786599 GEL786471:GEM786599 GOH786471:GOI786599 GYD786471:GYE786599 HHZ786471:HIA786599 HRV786471:HRW786599 IBR786471:IBS786599 ILN786471:ILO786599 IVJ786471:IVK786599 JFF786471:JFG786599 JPB786471:JPC786599 JYX786471:JYY786599 KIT786471:KIU786599 KSP786471:KSQ786599 LCL786471:LCM786599 LMH786471:LMI786599 LWD786471:LWE786599 MFZ786471:MGA786599 MPV786471:MPW786599 MZR786471:MZS786599 NJN786471:NJO786599 NTJ786471:NTK786599 ODF786471:ODG786599 ONB786471:ONC786599 OWX786471:OWY786599 PGT786471:PGU786599 PQP786471:PQQ786599 QAL786471:QAM786599 QKH786471:QKI786599 QUD786471:QUE786599 RDZ786471:REA786599 RNV786471:RNW786599 RXR786471:RXS786599 SHN786471:SHO786599 SRJ786471:SRK786599 TBF786471:TBG786599 TLB786471:TLC786599 TUX786471:TUY786599 UET786471:UEU786599 UOP786471:UOQ786599 UYL786471:UYM786599 VIH786471:VII786599 VSD786471:VSE786599 WBZ786471:WCA786599 WLV786471:WLW786599 WVR786471:WVS786599 J852007:K852135 JF852007:JG852135 TB852007:TC852135 ACX852007:ACY852135 AMT852007:AMU852135 AWP852007:AWQ852135 BGL852007:BGM852135 BQH852007:BQI852135 CAD852007:CAE852135 CJZ852007:CKA852135 CTV852007:CTW852135 DDR852007:DDS852135 DNN852007:DNO852135 DXJ852007:DXK852135 EHF852007:EHG852135 ERB852007:ERC852135 FAX852007:FAY852135 FKT852007:FKU852135 FUP852007:FUQ852135 GEL852007:GEM852135 GOH852007:GOI852135 GYD852007:GYE852135 HHZ852007:HIA852135 HRV852007:HRW852135 IBR852007:IBS852135 ILN852007:ILO852135 IVJ852007:IVK852135 JFF852007:JFG852135 JPB852007:JPC852135 JYX852007:JYY852135 KIT852007:KIU852135 KSP852007:KSQ852135 LCL852007:LCM852135 LMH852007:LMI852135 LWD852007:LWE852135 MFZ852007:MGA852135 MPV852007:MPW852135 MZR852007:MZS852135 NJN852007:NJO852135 NTJ852007:NTK852135 ODF852007:ODG852135 ONB852007:ONC852135 OWX852007:OWY852135 PGT852007:PGU852135 PQP852007:PQQ852135 QAL852007:QAM852135 QKH852007:QKI852135 QUD852007:QUE852135 RDZ852007:REA852135 RNV852007:RNW852135 RXR852007:RXS852135 SHN852007:SHO852135 SRJ852007:SRK852135 TBF852007:TBG852135 TLB852007:TLC852135 TUX852007:TUY852135 UET852007:UEU852135 UOP852007:UOQ852135 UYL852007:UYM852135 VIH852007:VII852135 VSD852007:VSE852135 WBZ852007:WCA852135 WLV852007:WLW852135 WVR852007:WVS852135 J917543:K917671 JF917543:JG917671 TB917543:TC917671 ACX917543:ACY917671 AMT917543:AMU917671 AWP917543:AWQ917671 BGL917543:BGM917671 BQH917543:BQI917671 CAD917543:CAE917671 CJZ917543:CKA917671 CTV917543:CTW917671 DDR917543:DDS917671 DNN917543:DNO917671 DXJ917543:DXK917671 EHF917543:EHG917671 ERB917543:ERC917671 FAX917543:FAY917671 FKT917543:FKU917671 FUP917543:FUQ917671 GEL917543:GEM917671 GOH917543:GOI917671 GYD917543:GYE917671 HHZ917543:HIA917671 HRV917543:HRW917671 IBR917543:IBS917671 ILN917543:ILO917671 IVJ917543:IVK917671 JFF917543:JFG917671 JPB917543:JPC917671 JYX917543:JYY917671 KIT917543:KIU917671 KSP917543:KSQ917671 LCL917543:LCM917671 LMH917543:LMI917671 LWD917543:LWE917671 MFZ917543:MGA917671 MPV917543:MPW917671 MZR917543:MZS917671 NJN917543:NJO917671 NTJ917543:NTK917671 ODF917543:ODG917671 ONB917543:ONC917671 OWX917543:OWY917671 PGT917543:PGU917671 PQP917543:PQQ917671 QAL917543:QAM917671 QKH917543:QKI917671 QUD917543:QUE917671 RDZ917543:REA917671 RNV917543:RNW917671 RXR917543:RXS917671 SHN917543:SHO917671 SRJ917543:SRK917671 TBF917543:TBG917671 TLB917543:TLC917671 TUX917543:TUY917671 UET917543:UEU917671 UOP917543:UOQ917671 UYL917543:UYM917671 VIH917543:VII917671 VSD917543:VSE917671 WBZ917543:WCA917671 WLV917543:WLW917671 WVR917543:WVS917671 J983079:K983207 JF983079:JG983207 TB983079:TC983207 ACX983079:ACY983207 AMT983079:AMU983207 AWP983079:AWQ983207 BGL983079:BGM983207 BQH983079:BQI983207 CAD983079:CAE983207 CJZ983079:CKA983207 CTV983079:CTW983207 DDR983079:DDS983207 DNN983079:DNO983207 DXJ983079:DXK983207 EHF983079:EHG983207 ERB983079:ERC983207 FAX983079:FAY983207 FKT983079:FKU983207 FUP983079:FUQ983207 GEL983079:GEM983207 GOH983079:GOI983207 GYD983079:GYE983207 HHZ983079:HIA983207 HRV983079:HRW983207 IBR983079:IBS983207 ILN983079:ILO983207 IVJ983079:IVK983207 JFF983079:JFG983207 JPB983079:JPC983207 JYX983079:JYY983207 KIT983079:KIU983207 KSP983079:KSQ983207 LCL983079:LCM983207 LMH983079:LMI983207 LWD983079:LWE983207 MFZ983079:MGA983207 MPV983079:MPW983207 MZR983079:MZS983207 NJN983079:NJO983207 NTJ983079:NTK983207 ODF983079:ODG983207 ONB983079:ONC983207 OWX983079:OWY983207 PGT983079:PGU983207 PQP983079:PQQ983207 QAL983079:QAM983207 QKH983079:QKI983207 QUD983079:QUE983207 RDZ983079:REA983207 RNV983079:RNW983207 RXR983079:RXS983207 SHN983079:SHO983207 SRJ983079:SRK983207 TBF983079:TBG983207 TLB983079:TLC983207 TUX983079:TUY983207 UET983079:UEU983207 UOP983079:UOQ983207 UYL983079:UYM983207 VIH983079:VII983207 VSD983079:VSE983207 WBZ983079:WCA983207 WLV983079:WLW983207 WVR983079:WVS983207"/>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7" activePane="bottomLeft" state="frozen"/>
      <selection pane="bottomLeft" sqref="A1:O2"/>
    </sheetView>
  </sheetViews>
  <sheetFormatPr defaultColWidth="10.625" defaultRowHeight="39.950000000000003" customHeight="1" x14ac:dyDescent="0.15"/>
  <cols>
    <col min="1" max="1" width="6.25" style="286" customWidth="1"/>
    <col min="2" max="2" width="40.875" style="286" customWidth="1"/>
    <col min="3" max="3" width="2.625" style="286" customWidth="1"/>
    <col min="4" max="4" width="34.5" style="286" customWidth="1"/>
    <col min="5" max="5" width="13.25" style="286" customWidth="1"/>
    <col min="6" max="7" width="12.25" style="286" customWidth="1"/>
    <col min="8" max="8" width="8.75" style="286" bestFit="1" customWidth="1"/>
    <col min="9" max="9" width="12.875" style="286" customWidth="1"/>
    <col min="10" max="10" width="42" style="286" customWidth="1"/>
    <col min="11" max="11" width="19.75" style="325" customWidth="1"/>
    <col min="12" max="12" width="19.25" style="286" customWidth="1"/>
    <col min="13" max="13" width="10" style="286" bestFit="1" customWidth="1"/>
    <col min="14" max="14" width="8.625" style="286" customWidth="1"/>
    <col min="15" max="15" width="9.5" style="286" customWidth="1"/>
    <col min="16" max="16384" width="10.625" style="286"/>
  </cols>
  <sheetData>
    <row r="1" spans="1:15" s="283" customFormat="1" ht="22.5" customHeight="1" x14ac:dyDescent="0.15">
      <c r="A1" s="431" t="s">
        <v>655</v>
      </c>
      <c r="B1" s="431"/>
      <c r="C1" s="431"/>
      <c r="D1" s="431"/>
      <c r="E1" s="431"/>
      <c r="F1" s="431"/>
      <c r="G1" s="431"/>
      <c r="H1" s="431"/>
      <c r="I1" s="431"/>
      <c r="J1" s="431"/>
      <c r="K1" s="431"/>
      <c r="L1" s="431"/>
      <c r="M1" s="431"/>
      <c r="N1" s="431"/>
      <c r="O1" s="431"/>
    </row>
    <row r="2" spans="1:15" s="283" customFormat="1" ht="22.5" customHeight="1" x14ac:dyDescent="0.15">
      <c r="A2" s="431"/>
      <c r="B2" s="431"/>
      <c r="C2" s="431"/>
      <c r="D2" s="431"/>
      <c r="E2" s="431"/>
      <c r="F2" s="431"/>
      <c r="G2" s="431"/>
      <c r="H2" s="431"/>
      <c r="I2" s="431"/>
      <c r="J2" s="431"/>
      <c r="K2" s="431"/>
      <c r="L2" s="431"/>
      <c r="M2" s="431"/>
      <c r="N2" s="431"/>
      <c r="O2" s="431"/>
    </row>
    <row r="3" spans="1:15" s="285" customFormat="1" ht="22.5" customHeight="1" x14ac:dyDescent="0.15">
      <c r="A3" s="284"/>
      <c r="B3" s="284"/>
      <c r="C3" s="284"/>
      <c r="D3" s="284"/>
      <c r="E3" s="284"/>
      <c r="F3" s="284"/>
      <c r="G3" s="284"/>
      <c r="H3" s="284"/>
      <c r="I3" s="284"/>
      <c r="J3" s="284"/>
      <c r="K3" s="284"/>
      <c r="L3" s="284"/>
      <c r="M3" s="284"/>
      <c r="N3" s="432" t="s">
        <v>3069</v>
      </c>
      <c r="O3" s="432"/>
    </row>
    <row r="4" spans="1:15" ht="27" customHeight="1" x14ac:dyDescent="0.15">
      <c r="A4" s="433" t="s">
        <v>135</v>
      </c>
      <c r="B4" s="434" t="s">
        <v>134</v>
      </c>
      <c r="C4" s="434" t="s">
        <v>96</v>
      </c>
      <c r="D4" s="434"/>
      <c r="E4" s="434" t="s">
        <v>654</v>
      </c>
      <c r="F4" s="435" t="s">
        <v>653</v>
      </c>
      <c r="G4" s="436" t="s">
        <v>652</v>
      </c>
      <c r="H4" s="434" t="s">
        <v>651</v>
      </c>
      <c r="I4" s="434" t="s">
        <v>85</v>
      </c>
      <c r="J4" s="434" t="s">
        <v>86</v>
      </c>
      <c r="K4" s="434" t="s">
        <v>87</v>
      </c>
      <c r="L4" s="434" t="s">
        <v>88</v>
      </c>
      <c r="M4" s="435" t="s">
        <v>650</v>
      </c>
      <c r="N4" s="435" t="s">
        <v>649</v>
      </c>
      <c r="O4" s="435" t="s">
        <v>648</v>
      </c>
    </row>
    <row r="5" spans="1:15" ht="27" customHeight="1" x14ac:dyDescent="0.15">
      <c r="A5" s="433"/>
      <c r="B5" s="434"/>
      <c r="C5" s="287" t="s">
        <v>83</v>
      </c>
      <c r="D5" s="434" t="s">
        <v>84</v>
      </c>
      <c r="E5" s="434"/>
      <c r="F5" s="435"/>
      <c r="G5" s="437"/>
      <c r="H5" s="434"/>
      <c r="I5" s="434"/>
      <c r="J5" s="434"/>
      <c r="K5" s="434"/>
      <c r="L5" s="434"/>
      <c r="M5" s="435"/>
      <c r="N5" s="435"/>
      <c r="O5" s="435"/>
    </row>
    <row r="6" spans="1:15" ht="27" customHeight="1" x14ac:dyDescent="0.15">
      <c r="A6" s="433"/>
      <c r="B6" s="434"/>
      <c r="C6" s="288" t="s">
        <v>89</v>
      </c>
      <c r="D6" s="434"/>
      <c r="E6" s="434"/>
      <c r="F6" s="435"/>
      <c r="G6" s="438"/>
      <c r="H6" s="434"/>
      <c r="I6" s="434"/>
      <c r="J6" s="434"/>
      <c r="K6" s="434"/>
      <c r="L6" s="434"/>
      <c r="M6" s="435"/>
      <c r="N6" s="435"/>
      <c r="O6" s="435"/>
    </row>
    <row r="7" spans="1:15" s="295" customFormat="1" ht="36" customHeight="1" x14ac:dyDescent="0.15">
      <c r="A7" s="364" t="s">
        <v>136</v>
      </c>
      <c r="B7" s="289" t="s">
        <v>647</v>
      </c>
      <c r="C7" s="289" t="s">
        <v>609</v>
      </c>
      <c r="D7" s="290" t="s">
        <v>646</v>
      </c>
      <c r="E7" s="291">
        <v>40989</v>
      </c>
      <c r="F7" s="291">
        <v>40989</v>
      </c>
      <c r="G7" s="291">
        <v>42815</v>
      </c>
      <c r="H7" s="292">
        <v>27</v>
      </c>
      <c r="I7" s="293" t="s">
        <v>3067</v>
      </c>
      <c r="J7" s="294" t="s">
        <v>645</v>
      </c>
      <c r="K7" s="293" t="s">
        <v>644</v>
      </c>
      <c r="L7" s="293" t="s">
        <v>643</v>
      </c>
      <c r="M7" s="293" t="s">
        <v>670</v>
      </c>
      <c r="N7" s="293" t="s">
        <v>616</v>
      </c>
      <c r="O7" s="293" t="s">
        <v>533</v>
      </c>
    </row>
    <row r="8" spans="1:15" s="295" customFormat="1" ht="36" customHeight="1" x14ac:dyDescent="0.15">
      <c r="A8" s="364" t="s">
        <v>136</v>
      </c>
      <c r="B8" s="296" t="s">
        <v>642</v>
      </c>
      <c r="C8" s="289" t="s">
        <v>634</v>
      </c>
      <c r="D8" s="290" t="s">
        <v>729</v>
      </c>
      <c r="E8" s="291">
        <v>41359</v>
      </c>
      <c r="F8" s="291">
        <v>41614</v>
      </c>
      <c r="G8" s="291">
        <v>43185</v>
      </c>
      <c r="H8" s="292">
        <v>32</v>
      </c>
      <c r="I8" s="293" t="s">
        <v>730</v>
      </c>
      <c r="J8" s="294" t="s">
        <v>641</v>
      </c>
      <c r="K8" s="293" t="s">
        <v>640</v>
      </c>
      <c r="L8" s="293" t="s">
        <v>639</v>
      </c>
      <c r="M8" s="293" t="s">
        <v>670</v>
      </c>
      <c r="N8" s="293" t="s">
        <v>555</v>
      </c>
      <c r="O8" s="293" t="s">
        <v>731</v>
      </c>
    </row>
    <row r="9" spans="1:15" s="295" customFormat="1" ht="36" customHeight="1" x14ac:dyDescent="0.15">
      <c r="A9" s="364" t="s">
        <v>136</v>
      </c>
      <c r="B9" s="289" t="s">
        <v>638</v>
      </c>
      <c r="C9" s="289" t="s">
        <v>632</v>
      </c>
      <c r="D9" s="290" t="s">
        <v>732</v>
      </c>
      <c r="E9" s="291">
        <v>41011</v>
      </c>
      <c r="F9" s="291">
        <v>41011</v>
      </c>
      <c r="G9" s="291">
        <v>42837</v>
      </c>
      <c r="H9" s="292">
        <v>15</v>
      </c>
      <c r="I9" s="293" t="s">
        <v>733</v>
      </c>
      <c r="J9" s="294" t="s">
        <v>637</v>
      </c>
      <c r="K9" s="293" t="s">
        <v>636</v>
      </c>
      <c r="L9" s="293" t="s">
        <v>636</v>
      </c>
      <c r="M9" s="293" t="s">
        <v>670</v>
      </c>
      <c r="N9" s="293" t="s">
        <v>616</v>
      </c>
      <c r="O9" s="293" t="s">
        <v>533</v>
      </c>
    </row>
    <row r="10" spans="1:15" s="295" customFormat="1" ht="36" customHeight="1" x14ac:dyDescent="0.15">
      <c r="A10" s="364" t="s">
        <v>136</v>
      </c>
      <c r="B10" s="296" t="s">
        <v>635</v>
      </c>
      <c r="C10" s="289" t="s">
        <v>634</v>
      </c>
      <c r="D10" s="290" t="s">
        <v>734</v>
      </c>
      <c r="E10" s="291">
        <v>41026</v>
      </c>
      <c r="F10" s="291">
        <v>41026</v>
      </c>
      <c r="G10" s="291">
        <v>42852</v>
      </c>
      <c r="H10" s="292">
        <v>14</v>
      </c>
      <c r="I10" s="293" t="s">
        <v>735</v>
      </c>
      <c r="J10" s="294" t="s">
        <v>633</v>
      </c>
      <c r="K10" s="297" t="s">
        <v>736</v>
      </c>
      <c r="L10" s="293" t="s">
        <v>736</v>
      </c>
      <c r="M10" s="293" t="s">
        <v>670</v>
      </c>
      <c r="N10" s="293" t="s">
        <v>616</v>
      </c>
      <c r="O10" s="293" t="s">
        <v>533</v>
      </c>
    </row>
    <row r="11" spans="1:15" s="295" customFormat="1" ht="36" customHeight="1" x14ac:dyDescent="0.15">
      <c r="A11" s="364" t="s">
        <v>136</v>
      </c>
      <c r="B11" s="296" t="s">
        <v>631</v>
      </c>
      <c r="C11" s="289" t="s">
        <v>609</v>
      </c>
      <c r="D11" s="290" t="s">
        <v>738</v>
      </c>
      <c r="E11" s="291">
        <v>42507</v>
      </c>
      <c r="F11" s="291">
        <v>42767</v>
      </c>
      <c r="G11" s="291"/>
      <c r="H11" s="292">
        <v>36</v>
      </c>
      <c r="I11" s="293" t="s">
        <v>739</v>
      </c>
      <c r="J11" s="296" t="s">
        <v>726</v>
      </c>
      <c r="K11" s="293" t="s">
        <v>630</v>
      </c>
      <c r="L11" s="293" t="s">
        <v>629</v>
      </c>
      <c r="M11" s="293" t="s">
        <v>670</v>
      </c>
      <c r="N11" s="293" t="s">
        <v>555</v>
      </c>
      <c r="O11" s="293" t="s">
        <v>731</v>
      </c>
    </row>
    <row r="12" spans="1:15" s="295" customFormat="1" ht="36" customHeight="1" x14ac:dyDescent="0.15">
      <c r="A12" s="364" t="s">
        <v>136</v>
      </c>
      <c r="B12" s="296" t="s">
        <v>628</v>
      </c>
      <c r="C12" s="289" t="s">
        <v>138</v>
      </c>
      <c r="D12" s="290" t="s">
        <v>740</v>
      </c>
      <c r="E12" s="291">
        <v>42375</v>
      </c>
      <c r="F12" s="291">
        <v>42491</v>
      </c>
      <c r="G12" s="291"/>
      <c r="H12" s="292">
        <v>5</v>
      </c>
      <c r="I12" s="293" t="s">
        <v>741</v>
      </c>
      <c r="J12" s="294" t="s">
        <v>627</v>
      </c>
      <c r="K12" s="293" t="s">
        <v>626</v>
      </c>
      <c r="L12" s="293" t="s">
        <v>625</v>
      </c>
      <c r="M12" s="293" t="s">
        <v>670</v>
      </c>
      <c r="N12" s="293" t="s">
        <v>555</v>
      </c>
      <c r="O12" s="293" t="s">
        <v>731</v>
      </c>
    </row>
    <row r="13" spans="1:15" s="295" customFormat="1" ht="36" customHeight="1" x14ac:dyDescent="0.15">
      <c r="A13" s="364" t="s">
        <v>136</v>
      </c>
      <c r="B13" s="296" t="s">
        <v>624</v>
      </c>
      <c r="C13" s="289" t="s">
        <v>138</v>
      </c>
      <c r="D13" s="290" t="s">
        <v>742</v>
      </c>
      <c r="E13" s="291">
        <v>41358</v>
      </c>
      <c r="F13" s="291">
        <v>41600</v>
      </c>
      <c r="G13" s="291">
        <v>43184</v>
      </c>
      <c r="H13" s="292">
        <v>20</v>
      </c>
      <c r="I13" s="293" t="s">
        <v>743</v>
      </c>
      <c r="J13" s="294" t="s">
        <v>623</v>
      </c>
      <c r="K13" s="297" t="s">
        <v>744</v>
      </c>
      <c r="L13" s="293" t="s">
        <v>745</v>
      </c>
      <c r="M13" s="293" t="s">
        <v>670</v>
      </c>
      <c r="N13" s="293" t="s">
        <v>555</v>
      </c>
      <c r="O13" s="293" t="s">
        <v>731</v>
      </c>
    </row>
    <row r="14" spans="1:15" s="295" customFormat="1" ht="36" customHeight="1" x14ac:dyDescent="0.15">
      <c r="A14" s="364" t="s">
        <v>136</v>
      </c>
      <c r="B14" s="296" t="s">
        <v>746</v>
      </c>
      <c r="C14" s="289" t="s">
        <v>138</v>
      </c>
      <c r="D14" s="290" t="s">
        <v>740</v>
      </c>
      <c r="E14" s="291">
        <v>42507</v>
      </c>
      <c r="F14" s="291">
        <v>42552</v>
      </c>
      <c r="G14" s="291"/>
      <c r="H14" s="292">
        <v>11</v>
      </c>
      <c r="I14" s="293" t="s">
        <v>747</v>
      </c>
      <c r="J14" s="294" t="s">
        <v>748</v>
      </c>
      <c r="K14" s="297" t="s">
        <v>749</v>
      </c>
      <c r="L14" s="293" t="s">
        <v>750</v>
      </c>
      <c r="M14" s="293" t="s">
        <v>670</v>
      </c>
      <c r="N14" s="293" t="s">
        <v>555</v>
      </c>
      <c r="O14" s="293" t="s">
        <v>731</v>
      </c>
    </row>
    <row r="15" spans="1:15" s="295" customFormat="1" ht="36" customHeight="1" x14ac:dyDescent="0.15">
      <c r="A15" s="364" t="s">
        <v>136</v>
      </c>
      <c r="B15" s="296" t="s">
        <v>751</v>
      </c>
      <c r="C15" s="289" t="s">
        <v>138</v>
      </c>
      <c r="D15" s="290" t="s">
        <v>622</v>
      </c>
      <c r="E15" s="291">
        <v>42164</v>
      </c>
      <c r="F15" s="291">
        <v>42446</v>
      </c>
      <c r="G15" s="291"/>
      <c r="H15" s="292">
        <v>12</v>
      </c>
      <c r="I15" s="293" t="s">
        <v>752</v>
      </c>
      <c r="J15" s="298" t="s">
        <v>621</v>
      </c>
      <c r="K15" s="297" t="s">
        <v>620</v>
      </c>
      <c r="L15" s="293"/>
      <c r="M15" s="293" t="s">
        <v>731</v>
      </c>
      <c r="N15" s="293" t="s">
        <v>555</v>
      </c>
      <c r="O15" s="293" t="s">
        <v>731</v>
      </c>
    </row>
    <row r="16" spans="1:15" s="295" customFormat="1" ht="36" customHeight="1" x14ac:dyDescent="0.15">
      <c r="A16" s="364" t="s">
        <v>1363</v>
      </c>
      <c r="B16" s="296" t="s">
        <v>1371</v>
      </c>
      <c r="C16" s="289" t="s">
        <v>82</v>
      </c>
      <c r="D16" s="290" t="s">
        <v>1372</v>
      </c>
      <c r="E16" s="291">
        <v>44616</v>
      </c>
      <c r="F16" s="291">
        <v>44958</v>
      </c>
      <c r="G16" s="291"/>
      <c r="H16" s="292">
        <v>30</v>
      </c>
      <c r="I16" s="293" t="s">
        <v>1373</v>
      </c>
      <c r="J16" s="298" t="s">
        <v>1374</v>
      </c>
      <c r="K16" s="297" t="s">
        <v>1375</v>
      </c>
      <c r="L16" s="293"/>
      <c r="M16" s="293" t="s">
        <v>731</v>
      </c>
      <c r="N16" s="293" t="s">
        <v>555</v>
      </c>
      <c r="O16" s="293" t="s">
        <v>731</v>
      </c>
    </row>
    <row r="17" spans="1:15" s="307" customFormat="1" ht="36" customHeight="1" x14ac:dyDescent="0.15">
      <c r="A17" s="299"/>
      <c r="B17" s="441" t="s">
        <v>619</v>
      </c>
      <c r="C17" s="442"/>
      <c r="D17" s="442"/>
      <c r="E17" s="442"/>
      <c r="F17" s="300">
        <f>COUNT(H7:H16)</f>
        <v>10</v>
      </c>
      <c r="G17" s="300" t="s">
        <v>266</v>
      </c>
      <c r="H17" s="301">
        <f>SUM(H7:H16)</f>
        <v>202</v>
      </c>
      <c r="I17" s="302" t="s">
        <v>528</v>
      </c>
      <c r="J17" s="303"/>
      <c r="K17" s="304"/>
      <c r="L17" s="305"/>
      <c r="M17" s="305"/>
      <c r="N17" s="305"/>
      <c r="O17" s="306"/>
    </row>
    <row r="18" spans="1:15" ht="36" customHeight="1" x14ac:dyDescent="0.15">
      <c r="A18" s="364" t="s">
        <v>140</v>
      </c>
      <c r="B18" s="296" t="s">
        <v>753</v>
      </c>
      <c r="C18" s="289" t="s">
        <v>138</v>
      </c>
      <c r="D18" s="290" t="s">
        <v>754</v>
      </c>
      <c r="E18" s="291">
        <v>40955</v>
      </c>
      <c r="F18" s="291">
        <v>40955</v>
      </c>
      <c r="G18" s="291">
        <v>42782</v>
      </c>
      <c r="H18" s="292">
        <v>37</v>
      </c>
      <c r="I18" s="293" t="s">
        <v>617</v>
      </c>
      <c r="J18" s="294" t="s">
        <v>755</v>
      </c>
      <c r="K18" s="293" t="s">
        <v>65</v>
      </c>
      <c r="L18" s="293" t="s">
        <v>66</v>
      </c>
      <c r="M18" s="293" t="s">
        <v>142</v>
      </c>
      <c r="N18" s="293" t="s">
        <v>571</v>
      </c>
      <c r="O18" s="293" t="s">
        <v>142</v>
      </c>
    </row>
    <row r="19" spans="1:15" s="295" customFormat="1" ht="36" customHeight="1" x14ac:dyDescent="0.15">
      <c r="A19" s="364" t="s">
        <v>140</v>
      </c>
      <c r="B19" s="296" t="s">
        <v>618</v>
      </c>
      <c r="C19" s="289" t="s">
        <v>138</v>
      </c>
      <c r="D19" s="290" t="s">
        <v>754</v>
      </c>
      <c r="E19" s="291">
        <v>41043</v>
      </c>
      <c r="F19" s="291">
        <v>41091</v>
      </c>
      <c r="G19" s="291">
        <v>42869</v>
      </c>
      <c r="H19" s="292">
        <v>26</v>
      </c>
      <c r="I19" s="293" t="s">
        <v>617</v>
      </c>
      <c r="J19" s="296" t="s">
        <v>727</v>
      </c>
      <c r="K19" s="293" t="s">
        <v>756</v>
      </c>
      <c r="L19" s="293" t="s">
        <v>757</v>
      </c>
      <c r="M19" s="293" t="s">
        <v>670</v>
      </c>
      <c r="N19" s="293" t="s">
        <v>616</v>
      </c>
      <c r="O19" s="293" t="s">
        <v>731</v>
      </c>
    </row>
    <row r="20" spans="1:15" s="307" customFormat="1" ht="36" customHeight="1" x14ac:dyDescent="0.15">
      <c r="A20" s="299"/>
      <c r="B20" s="441" t="s">
        <v>615</v>
      </c>
      <c r="C20" s="442"/>
      <c r="D20" s="442"/>
      <c r="E20" s="442"/>
      <c r="F20" s="300">
        <f>COUNT(H18:H19)</f>
        <v>2</v>
      </c>
      <c r="G20" s="300" t="s">
        <v>266</v>
      </c>
      <c r="H20" s="301">
        <f>SUM(H18:H19)</f>
        <v>63</v>
      </c>
      <c r="I20" s="302" t="s">
        <v>528</v>
      </c>
      <c r="J20" s="303"/>
      <c r="K20" s="305"/>
      <c r="L20" s="305"/>
      <c r="M20" s="305"/>
      <c r="N20" s="305"/>
      <c r="O20" s="306"/>
    </row>
    <row r="21" spans="1:15" s="295" customFormat="1" ht="47.25" customHeight="1" x14ac:dyDescent="0.15">
      <c r="A21" s="297" t="s">
        <v>607</v>
      </c>
      <c r="B21" s="296" t="s">
        <v>614</v>
      </c>
      <c r="C21" s="296" t="s">
        <v>613</v>
      </c>
      <c r="D21" s="289" t="s">
        <v>612</v>
      </c>
      <c r="E21" s="291">
        <v>41669</v>
      </c>
      <c r="F21" s="291">
        <v>41932</v>
      </c>
      <c r="G21" s="291">
        <v>43630</v>
      </c>
      <c r="H21" s="292">
        <v>35</v>
      </c>
      <c r="I21" s="293" t="s">
        <v>758</v>
      </c>
      <c r="J21" s="294" t="s">
        <v>611</v>
      </c>
      <c r="K21" s="293" t="s">
        <v>759</v>
      </c>
      <c r="L21" s="293" t="s">
        <v>760</v>
      </c>
      <c r="M21" s="293" t="s">
        <v>670</v>
      </c>
      <c r="N21" s="293" t="s">
        <v>555</v>
      </c>
      <c r="O21" s="293" t="s">
        <v>731</v>
      </c>
    </row>
    <row r="22" spans="1:15" s="295" customFormat="1" ht="36" customHeight="1" x14ac:dyDescent="0.15">
      <c r="A22" s="297" t="s">
        <v>607</v>
      </c>
      <c r="B22" s="289" t="s">
        <v>610</v>
      </c>
      <c r="C22" s="289" t="s">
        <v>609</v>
      </c>
      <c r="D22" s="289" t="s">
        <v>742</v>
      </c>
      <c r="E22" s="291">
        <v>41670</v>
      </c>
      <c r="F22" s="291">
        <v>41852</v>
      </c>
      <c r="G22" s="291">
        <v>43630</v>
      </c>
      <c r="H22" s="292">
        <v>19</v>
      </c>
      <c r="I22" s="293" t="s">
        <v>761</v>
      </c>
      <c r="J22" s="294" t="s">
        <v>608</v>
      </c>
      <c r="K22" s="293" t="s">
        <v>762</v>
      </c>
      <c r="L22" s="293" t="s">
        <v>763</v>
      </c>
      <c r="M22" s="293" t="s">
        <v>670</v>
      </c>
      <c r="N22" s="293" t="s">
        <v>555</v>
      </c>
      <c r="O22" s="293" t="s">
        <v>731</v>
      </c>
    </row>
    <row r="23" spans="1:15" s="295" customFormat="1" ht="36" customHeight="1" x14ac:dyDescent="0.15">
      <c r="A23" s="297" t="s">
        <v>607</v>
      </c>
      <c r="B23" s="290" t="s">
        <v>606</v>
      </c>
      <c r="C23" s="289" t="s">
        <v>143</v>
      </c>
      <c r="D23" s="289" t="s">
        <v>764</v>
      </c>
      <c r="E23" s="291">
        <v>41907</v>
      </c>
      <c r="F23" s="291">
        <v>42195</v>
      </c>
      <c r="G23" s="291">
        <v>43804</v>
      </c>
      <c r="H23" s="292">
        <v>29</v>
      </c>
      <c r="I23" s="293" t="s">
        <v>765</v>
      </c>
      <c r="J23" s="294" t="s">
        <v>605</v>
      </c>
      <c r="K23" s="297" t="s">
        <v>766</v>
      </c>
      <c r="L23" s="293" t="s">
        <v>767</v>
      </c>
      <c r="M23" s="293" t="s">
        <v>670</v>
      </c>
      <c r="N23" s="293" t="s">
        <v>555</v>
      </c>
      <c r="O23" s="293" t="s">
        <v>731</v>
      </c>
    </row>
    <row r="24" spans="1:15" s="295" customFormat="1" ht="36" customHeight="1" x14ac:dyDescent="0.15">
      <c r="A24" s="297" t="s">
        <v>604</v>
      </c>
      <c r="B24" s="290" t="s">
        <v>768</v>
      </c>
      <c r="C24" s="289" t="s">
        <v>138</v>
      </c>
      <c r="D24" s="289" t="s">
        <v>769</v>
      </c>
      <c r="E24" s="291">
        <v>42481</v>
      </c>
      <c r="F24" s="291">
        <v>42506</v>
      </c>
      <c r="G24" s="291"/>
      <c r="H24" s="292">
        <v>38</v>
      </c>
      <c r="I24" s="293" t="s">
        <v>770</v>
      </c>
      <c r="J24" s="294" t="s">
        <v>603</v>
      </c>
      <c r="K24" s="297" t="s">
        <v>771</v>
      </c>
      <c r="L24" s="293"/>
      <c r="M24" s="293" t="s">
        <v>670</v>
      </c>
      <c r="N24" s="293" t="s">
        <v>555</v>
      </c>
      <c r="O24" s="293" t="s">
        <v>731</v>
      </c>
    </row>
    <row r="25" spans="1:15" s="295" customFormat="1" ht="36" customHeight="1" x14ac:dyDescent="0.15">
      <c r="A25" s="297" t="s">
        <v>1399</v>
      </c>
      <c r="B25" s="342" t="s">
        <v>1400</v>
      </c>
      <c r="C25" s="310" t="s">
        <v>170</v>
      </c>
      <c r="D25" s="343" t="s">
        <v>1003</v>
      </c>
      <c r="E25" s="291">
        <v>45419</v>
      </c>
      <c r="F25" s="291">
        <v>45627</v>
      </c>
      <c r="G25" s="291"/>
      <c r="H25" s="292">
        <v>20</v>
      </c>
      <c r="I25" s="293" t="s">
        <v>1012</v>
      </c>
      <c r="J25" s="294" t="s">
        <v>1401</v>
      </c>
      <c r="K25" s="297" t="s">
        <v>1005</v>
      </c>
      <c r="L25" s="293" t="s">
        <v>1006</v>
      </c>
      <c r="M25" s="293" t="s">
        <v>1402</v>
      </c>
      <c r="N25" s="293" t="s">
        <v>1403</v>
      </c>
      <c r="O25" s="293" t="s">
        <v>731</v>
      </c>
    </row>
    <row r="26" spans="1:15" s="307" customFormat="1" ht="36" customHeight="1" x14ac:dyDescent="0.15">
      <c r="A26" s="308"/>
      <c r="B26" s="441" t="s">
        <v>602</v>
      </c>
      <c r="C26" s="442"/>
      <c r="D26" s="442"/>
      <c r="E26" s="442"/>
      <c r="F26" s="300">
        <f>COUNT(H21:H25)</f>
        <v>5</v>
      </c>
      <c r="G26" s="300" t="s">
        <v>266</v>
      </c>
      <c r="H26" s="301">
        <f>SUM(H21:H25)</f>
        <v>141</v>
      </c>
      <c r="I26" s="302" t="s">
        <v>528</v>
      </c>
      <c r="J26" s="303"/>
      <c r="K26" s="305"/>
      <c r="L26" s="305"/>
      <c r="M26" s="305"/>
      <c r="N26" s="305"/>
      <c r="O26" s="306"/>
    </row>
    <row r="27" spans="1:15" ht="36" customHeight="1" x14ac:dyDescent="0.15">
      <c r="A27" s="364" t="s">
        <v>144</v>
      </c>
      <c r="B27" s="296" t="s">
        <v>601</v>
      </c>
      <c r="C27" s="289" t="s">
        <v>145</v>
      </c>
      <c r="D27" s="290" t="s">
        <v>587</v>
      </c>
      <c r="E27" s="291">
        <v>40903</v>
      </c>
      <c r="F27" s="291">
        <v>40903</v>
      </c>
      <c r="G27" s="291">
        <v>42730</v>
      </c>
      <c r="H27" s="292">
        <v>60</v>
      </c>
      <c r="I27" s="293" t="s">
        <v>586</v>
      </c>
      <c r="J27" s="294" t="s">
        <v>585</v>
      </c>
      <c r="K27" s="293" t="s">
        <v>584</v>
      </c>
      <c r="L27" s="293" t="s">
        <v>583</v>
      </c>
      <c r="M27" s="363" t="s">
        <v>142</v>
      </c>
      <c r="N27" s="363" t="s">
        <v>571</v>
      </c>
      <c r="O27" s="363" t="s">
        <v>533</v>
      </c>
    </row>
    <row r="28" spans="1:15" ht="36" customHeight="1" x14ac:dyDescent="0.15">
      <c r="A28" s="364" t="s">
        <v>144</v>
      </c>
      <c r="B28" s="289" t="s">
        <v>597</v>
      </c>
      <c r="C28" s="289" t="s">
        <v>138</v>
      </c>
      <c r="D28" s="296" t="s">
        <v>600</v>
      </c>
      <c r="E28" s="291">
        <v>40975</v>
      </c>
      <c r="F28" s="291">
        <v>41000</v>
      </c>
      <c r="G28" s="291">
        <v>42801</v>
      </c>
      <c r="H28" s="292">
        <v>10</v>
      </c>
      <c r="I28" s="293" t="s">
        <v>599</v>
      </c>
      <c r="J28" s="294" t="s">
        <v>598</v>
      </c>
      <c r="K28" s="293" t="s">
        <v>64</v>
      </c>
      <c r="L28" s="293" t="s">
        <v>772</v>
      </c>
      <c r="M28" s="293" t="s">
        <v>142</v>
      </c>
      <c r="N28" s="293" t="s">
        <v>571</v>
      </c>
      <c r="O28" s="293" t="s">
        <v>533</v>
      </c>
    </row>
    <row r="29" spans="1:15" ht="36" customHeight="1" x14ac:dyDescent="0.15">
      <c r="A29" s="364" t="s">
        <v>144</v>
      </c>
      <c r="B29" s="296" t="s">
        <v>773</v>
      </c>
      <c r="C29" s="289" t="s">
        <v>145</v>
      </c>
      <c r="D29" s="290" t="s">
        <v>587</v>
      </c>
      <c r="E29" s="291">
        <v>41079</v>
      </c>
      <c r="F29" s="291">
        <v>41202</v>
      </c>
      <c r="G29" s="291">
        <v>44729</v>
      </c>
      <c r="H29" s="292">
        <v>22</v>
      </c>
      <c r="I29" s="293" t="s">
        <v>586</v>
      </c>
      <c r="J29" s="294" t="s">
        <v>585</v>
      </c>
      <c r="K29" s="293" t="s">
        <v>584</v>
      </c>
      <c r="L29" s="293" t="s">
        <v>583</v>
      </c>
      <c r="M29" s="293" t="s">
        <v>142</v>
      </c>
      <c r="N29" s="293" t="s">
        <v>571</v>
      </c>
      <c r="O29" s="293" t="s">
        <v>533</v>
      </c>
    </row>
    <row r="30" spans="1:15" ht="36" customHeight="1" x14ac:dyDescent="0.15">
      <c r="A30" s="364" t="s">
        <v>144</v>
      </c>
      <c r="B30" s="296" t="s">
        <v>596</v>
      </c>
      <c r="C30" s="289" t="s">
        <v>538</v>
      </c>
      <c r="D30" s="290" t="s">
        <v>537</v>
      </c>
      <c r="E30" s="291">
        <v>41144</v>
      </c>
      <c r="F30" s="291">
        <v>41256</v>
      </c>
      <c r="G30" s="291">
        <v>44838</v>
      </c>
      <c r="H30" s="292">
        <v>20</v>
      </c>
      <c r="I30" s="293" t="s">
        <v>595</v>
      </c>
      <c r="J30" s="294" t="s">
        <v>594</v>
      </c>
      <c r="K30" s="293" t="s">
        <v>774</v>
      </c>
      <c r="L30" s="293" t="s">
        <v>775</v>
      </c>
      <c r="M30" s="293" t="s">
        <v>142</v>
      </c>
      <c r="N30" s="293" t="s">
        <v>571</v>
      </c>
      <c r="O30" s="293" t="s">
        <v>533</v>
      </c>
    </row>
    <row r="31" spans="1:15" ht="36" customHeight="1" x14ac:dyDescent="0.15">
      <c r="A31" s="364" t="s">
        <v>144</v>
      </c>
      <c r="B31" s="296" t="s">
        <v>591</v>
      </c>
      <c r="C31" s="289" t="s">
        <v>538</v>
      </c>
      <c r="D31" s="290" t="s">
        <v>537</v>
      </c>
      <c r="E31" s="291">
        <v>41149</v>
      </c>
      <c r="F31" s="291">
        <v>41149</v>
      </c>
      <c r="G31" s="291">
        <v>44838</v>
      </c>
      <c r="H31" s="292">
        <v>20</v>
      </c>
      <c r="I31" s="293" t="s">
        <v>595</v>
      </c>
      <c r="J31" s="294" t="s">
        <v>594</v>
      </c>
      <c r="K31" s="293" t="s">
        <v>593</v>
      </c>
      <c r="L31" s="293" t="s">
        <v>592</v>
      </c>
      <c r="M31" s="293" t="s">
        <v>142</v>
      </c>
      <c r="N31" s="293" t="s">
        <v>571</v>
      </c>
      <c r="O31" s="293" t="s">
        <v>533</v>
      </c>
    </row>
    <row r="32" spans="1:15" ht="36" customHeight="1" x14ac:dyDescent="0.15">
      <c r="A32" s="364" t="s">
        <v>144</v>
      </c>
      <c r="B32" s="296" t="s">
        <v>588</v>
      </c>
      <c r="C32" s="289" t="s">
        <v>538</v>
      </c>
      <c r="D32" s="290" t="s">
        <v>537</v>
      </c>
      <c r="E32" s="291">
        <v>41149</v>
      </c>
      <c r="F32" s="291">
        <v>41149</v>
      </c>
      <c r="G32" s="291">
        <v>44838</v>
      </c>
      <c r="H32" s="292">
        <v>22</v>
      </c>
      <c r="I32" s="293" t="s">
        <v>536</v>
      </c>
      <c r="J32" s="294" t="s">
        <v>590</v>
      </c>
      <c r="K32" s="293" t="s">
        <v>776</v>
      </c>
      <c r="L32" s="293" t="s">
        <v>589</v>
      </c>
      <c r="M32" s="293" t="s">
        <v>142</v>
      </c>
      <c r="N32" s="293" t="s">
        <v>571</v>
      </c>
      <c r="O32" s="293" t="s">
        <v>533</v>
      </c>
    </row>
    <row r="33" spans="1:15" ht="36" customHeight="1" x14ac:dyDescent="0.15">
      <c r="A33" s="364" t="s">
        <v>144</v>
      </c>
      <c r="B33" s="296" t="s">
        <v>582</v>
      </c>
      <c r="C33" s="289" t="s">
        <v>145</v>
      </c>
      <c r="D33" s="290" t="s">
        <v>587</v>
      </c>
      <c r="E33" s="291">
        <v>41171</v>
      </c>
      <c r="F33" s="291">
        <v>41487</v>
      </c>
      <c r="G33" s="326" t="s">
        <v>777</v>
      </c>
      <c r="H33" s="292">
        <v>22</v>
      </c>
      <c r="I33" s="293" t="s">
        <v>586</v>
      </c>
      <c r="J33" s="294" t="s">
        <v>585</v>
      </c>
      <c r="K33" s="293" t="s">
        <v>584</v>
      </c>
      <c r="L33" s="293" t="s">
        <v>583</v>
      </c>
      <c r="M33" s="293" t="s">
        <v>142</v>
      </c>
      <c r="N33" s="293" t="s">
        <v>571</v>
      </c>
      <c r="O33" s="293" t="s">
        <v>533</v>
      </c>
    </row>
    <row r="34" spans="1:15" ht="36" customHeight="1" x14ac:dyDescent="0.15">
      <c r="A34" s="364" t="s">
        <v>144</v>
      </c>
      <c r="B34" s="296" t="s">
        <v>778</v>
      </c>
      <c r="C34" s="289" t="s">
        <v>145</v>
      </c>
      <c r="D34" s="290" t="s">
        <v>581</v>
      </c>
      <c r="E34" s="291">
        <v>41311</v>
      </c>
      <c r="F34" s="291">
        <v>41518</v>
      </c>
      <c r="G34" s="291">
        <v>44987</v>
      </c>
      <c r="H34" s="292">
        <v>24</v>
      </c>
      <c r="I34" s="293" t="s">
        <v>580</v>
      </c>
      <c r="J34" s="309" t="s">
        <v>779</v>
      </c>
      <c r="K34" s="293" t="s">
        <v>579</v>
      </c>
      <c r="L34" s="293" t="s">
        <v>780</v>
      </c>
      <c r="M34" s="293" t="s">
        <v>142</v>
      </c>
      <c r="N34" s="293" t="s">
        <v>571</v>
      </c>
      <c r="O34" s="293" t="s">
        <v>533</v>
      </c>
    </row>
    <row r="35" spans="1:15" ht="36" customHeight="1" x14ac:dyDescent="0.15">
      <c r="A35" s="364" t="s">
        <v>144</v>
      </c>
      <c r="B35" s="296" t="s">
        <v>577</v>
      </c>
      <c r="C35" s="289" t="s">
        <v>538</v>
      </c>
      <c r="D35" s="290" t="s">
        <v>537</v>
      </c>
      <c r="E35" s="291">
        <v>41331</v>
      </c>
      <c r="F35" s="291">
        <v>41331</v>
      </c>
      <c r="G35" s="291">
        <v>44981</v>
      </c>
      <c r="H35" s="292">
        <v>17</v>
      </c>
      <c r="I35" s="293" t="s">
        <v>536</v>
      </c>
      <c r="J35" s="309" t="s">
        <v>578</v>
      </c>
      <c r="K35" s="293" t="s">
        <v>781</v>
      </c>
      <c r="L35" s="293" t="s">
        <v>146</v>
      </c>
      <c r="M35" s="293" t="s">
        <v>142</v>
      </c>
      <c r="N35" s="293" t="s">
        <v>571</v>
      </c>
      <c r="O35" s="293" t="s">
        <v>533</v>
      </c>
    </row>
    <row r="36" spans="1:15" s="295" customFormat="1" ht="36" customHeight="1" x14ac:dyDescent="0.15">
      <c r="A36" s="364" t="s">
        <v>144</v>
      </c>
      <c r="B36" s="296" t="s">
        <v>576</v>
      </c>
      <c r="C36" s="289" t="s">
        <v>538</v>
      </c>
      <c r="D36" s="290" t="s">
        <v>537</v>
      </c>
      <c r="E36" s="291">
        <v>41527</v>
      </c>
      <c r="F36" s="291">
        <v>41603</v>
      </c>
      <c r="G36" s="291">
        <v>43353</v>
      </c>
      <c r="H36" s="292">
        <v>30</v>
      </c>
      <c r="I36" s="293" t="s">
        <v>782</v>
      </c>
      <c r="J36" s="309" t="s">
        <v>575</v>
      </c>
      <c r="K36" s="293" t="s">
        <v>783</v>
      </c>
      <c r="L36" s="293" t="s">
        <v>784</v>
      </c>
      <c r="M36" s="293" t="s">
        <v>142</v>
      </c>
      <c r="N36" s="293" t="s">
        <v>571</v>
      </c>
      <c r="O36" s="293" t="s">
        <v>533</v>
      </c>
    </row>
    <row r="37" spans="1:15" s="295" customFormat="1" ht="36" customHeight="1" x14ac:dyDescent="0.15">
      <c r="A37" s="364" t="s">
        <v>144</v>
      </c>
      <c r="B37" s="296" t="s">
        <v>574</v>
      </c>
      <c r="C37" s="289" t="s">
        <v>785</v>
      </c>
      <c r="D37" s="296" t="s">
        <v>573</v>
      </c>
      <c r="E37" s="291">
        <v>41696</v>
      </c>
      <c r="F37" s="291">
        <v>41852</v>
      </c>
      <c r="G37" s="291">
        <v>43522</v>
      </c>
      <c r="H37" s="292">
        <v>27</v>
      </c>
      <c r="I37" s="293" t="s">
        <v>786</v>
      </c>
      <c r="J37" s="309" t="s">
        <v>572</v>
      </c>
      <c r="K37" s="293" t="s">
        <v>787</v>
      </c>
      <c r="L37" s="293" t="s">
        <v>788</v>
      </c>
      <c r="M37" s="293" t="s">
        <v>142</v>
      </c>
      <c r="N37" s="293" t="s">
        <v>571</v>
      </c>
      <c r="O37" s="293" t="s">
        <v>533</v>
      </c>
    </row>
    <row r="38" spans="1:15" s="295" customFormat="1" ht="36" customHeight="1" x14ac:dyDescent="0.15">
      <c r="A38" s="364" t="s">
        <v>144</v>
      </c>
      <c r="B38" s="296" t="s">
        <v>789</v>
      </c>
      <c r="C38" s="289" t="s">
        <v>143</v>
      </c>
      <c r="D38" s="290" t="s">
        <v>790</v>
      </c>
      <c r="E38" s="291">
        <v>42039</v>
      </c>
      <c r="F38" s="291">
        <v>42278</v>
      </c>
      <c r="G38" s="291">
        <v>43865</v>
      </c>
      <c r="H38" s="292">
        <v>20</v>
      </c>
      <c r="I38" s="293" t="s">
        <v>791</v>
      </c>
      <c r="J38" s="309" t="s">
        <v>660</v>
      </c>
      <c r="K38" s="297" t="s">
        <v>792</v>
      </c>
      <c r="L38" s="293" t="s">
        <v>793</v>
      </c>
      <c r="M38" s="293" t="s">
        <v>670</v>
      </c>
      <c r="N38" s="293" t="s">
        <v>555</v>
      </c>
      <c r="O38" s="293" t="s">
        <v>731</v>
      </c>
    </row>
    <row r="39" spans="1:15" s="295" customFormat="1" ht="42" customHeight="1" x14ac:dyDescent="0.15">
      <c r="A39" s="364" t="s">
        <v>144</v>
      </c>
      <c r="B39" s="296" t="s">
        <v>794</v>
      </c>
      <c r="C39" s="289" t="s">
        <v>138</v>
      </c>
      <c r="D39" s="296" t="s">
        <v>570</v>
      </c>
      <c r="E39" s="291">
        <v>42192</v>
      </c>
      <c r="F39" s="291">
        <v>42522</v>
      </c>
      <c r="G39" s="291"/>
      <c r="H39" s="292">
        <v>25</v>
      </c>
      <c r="I39" s="293" t="s">
        <v>795</v>
      </c>
      <c r="J39" s="309" t="s">
        <v>569</v>
      </c>
      <c r="K39" s="297" t="s">
        <v>568</v>
      </c>
      <c r="L39" s="293" t="s">
        <v>567</v>
      </c>
      <c r="M39" s="293" t="s">
        <v>670</v>
      </c>
      <c r="N39" s="293" t="s">
        <v>555</v>
      </c>
      <c r="O39" s="293" t="s">
        <v>731</v>
      </c>
    </row>
    <row r="40" spans="1:15" s="295" customFormat="1" ht="42" customHeight="1" x14ac:dyDescent="0.15">
      <c r="A40" s="364" t="s">
        <v>144</v>
      </c>
      <c r="B40" s="296" t="s">
        <v>566</v>
      </c>
      <c r="C40" s="289" t="s">
        <v>138</v>
      </c>
      <c r="D40" s="296" t="s">
        <v>565</v>
      </c>
      <c r="E40" s="291">
        <v>42305</v>
      </c>
      <c r="F40" s="291">
        <v>42461</v>
      </c>
      <c r="G40" s="291"/>
      <c r="H40" s="292">
        <v>10</v>
      </c>
      <c r="I40" s="293" t="s">
        <v>796</v>
      </c>
      <c r="J40" s="309" t="s">
        <v>564</v>
      </c>
      <c r="K40" s="297" t="s">
        <v>797</v>
      </c>
      <c r="L40" s="293"/>
      <c r="M40" s="293" t="s">
        <v>731</v>
      </c>
      <c r="N40" s="293" t="s">
        <v>555</v>
      </c>
      <c r="O40" s="293" t="s">
        <v>731</v>
      </c>
    </row>
    <row r="41" spans="1:15" s="295" customFormat="1" ht="42" customHeight="1" x14ac:dyDescent="0.15">
      <c r="A41" s="364" t="s">
        <v>144</v>
      </c>
      <c r="B41" s="296" t="s">
        <v>798</v>
      </c>
      <c r="C41" s="289" t="s">
        <v>82</v>
      </c>
      <c r="D41" s="290" t="s">
        <v>799</v>
      </c>
      <c r="E41" s="291">
        <v>42353</v>
      </c>
      <c r="F41" s="291">
        <v>42646</v>
      </c>
      <c r="G41" s="291"/>
      <c r="H41" s="292">
        <v>19</v>
      </c>
      <c r="I41" s="293" t="s">
        <v>800</v>
      </c>
      <c r="J41" s="309" t="s">
        <v>563</v>
      </c>
      <c r="K41" s="297" t="s">
        <v>562</v>
      </c>
      <c r="L41" s="293" t="s">
        <v>561</v>
      </c>
      <c r="M41" s="293" t="s">
        <v>670</v>
      </c>
      <c r="N41" s="293" t="s">
        <v>555</v>
      </c>
      <c r="O41" s="293" t="s">
        <v>731</v>
      </c>
    </row>
    <row r="42" spans="1:15" s="295" customFormat="1" ht="42" customHeight="1" x14ac:dyDescent="0.15">
      <c r="A42" s="364" t="s">
        <v>144</v>
      </c>
      <c r="B42" s="296" t="s">
        <v>560</v>
      </c>
      <c r="C42" s="289" t="s">
        <v>138</v>
      </c>
      <c r="D42" s="290" t="s">
        <v>559</v>
      </c>
      <c r="E42" s="291">
        <v>42403</v>
      </c>
      <c r="F42" s="291">
        <v>42309</v>
      </c>
      <c r="G42" s="291"/>
      <c r="H42" s="292">
        <v>20</v>
      </c>
      <c r="I42" s="293" t="s">
        <v>801</v>
      </c>
      <c r="J42" s="309" t="s">
        <v>558</v>
      </c>
      <c r="K42" s="297" t="s">
        <v>557</v>
      </c>
      <c r="L42" s="293" t="s">
        <v>556</v>
      </c>
      <c r="M42" s="293" t="s">
        <v>670</v>
      </c>
      <c r="N42" s="293" t="s">
        <v>555</v>
      </c>
      <c r="O42" s="293" t="s">
        <v>731</v>
      </c>
    </row>
    <row r="43" spans="1:15" s="295" customFormat="1" ht="42" customHeight="1" x14ac:dyDescent="0.15">
      <c r="A43" s="364" t="s">
        <v>144</v>
      </c>
      <c r="B43" s="296" t="s">
        <v>554</v>
      </c>
      <c r="C43" s="310" t="s">
        <v>82</v>
      </c>
      <c r="D43" s="311" t="s">
        <v>553</v>
      </c>
      <c r="E43" s="291">
        <v>42585</v>
      </c>
      <c r="F43" s="312">
        <v>42826</v>
      </c>
      <c r="G43" s="312"/>
      <c r="H43" s="292">
        <v>18</v>
      </c>
      <c r="I43" s="293" t="s">
        <v>552</v>
      </c>
      <c r="J43" s="309" t="s">
        <v>551</v>
      </c>
      <c r="K43" s="297" t="s">
        <v>550</v>
      </c>
      <c r="L43" s="293" t="s">
        <v>549</v>
      </c>
      <c r="M43" s="293" t="s">
        <v>142</v>
      </c>
      <c r="N43" s="293" t="s">
        <v>548</v>
      </c>
      <c r="O43" s="293" t="s">
        <v>533</v>
      </c>
    </row>
    <row r="44" spans="1:15" s="295" customFormat="1" ht="42" customHeight="1" x14ac:dyDescent="0.15">
      <c r="A44" s="364" t="s">
        <v>144</v>
      </c>
      <c r="B44" s="296" t="s">
        <v>547</v>
      </c>
      <c r="C44" s="289" t="s">
        <v>802</v>
      </c>
      <c r="D44" s="290" t="s">
        <v>546</v>
      </c>
      <c r="E44" s="291">
        <v>42741</v>
      </c>
      <c r="F44" s="312">
        <v>42973</v>
      </c>
      <c r="G44" s="312"/>
      <c r="H44" s="292">
        <v>26</v>
      </c>
      <c r="I44" s="293" t="s">
        <v>803</v>
      </c>
      <c r="J44" s="309" t="s">
        <v>545</v>
      </c>
      <c r="K44" s="297" t="s">
        <v>544</v>
      </c>
      <c r="L44" s="293" t="s">
        <v>543</v>
      </c>
      <c r="M44" s="293" t="s">
        <v>142</v>
      </c>
      <c r="N44" s="293" t="s">
        <v>534</v>
      </c>
      <c r="O44" s="293" t="s">
        <v>533</v>
      </c>
    </row>
    <row r="45" spans="1:15" s="295" customFormat="1" ht="42" customHeight="1" x14ac:dyDescent="0.15">
      <c r="A45" s="364" t="s">
        <v>144</v>
      </c>
      <c r="B45" s="296" t="s">
        <v>728</v>
      </c>
      <c r="C45" s="289" t="s">
        <v>138</v>
      </c>
      <c r="D45" s="290" t="s">
        <v>542</v>
      </c>
      <c r="E45" s="291">
        <v>42817</v>
      </c>
      <c r="F45" s="312">
        <v>42817</v>
      </c>
      <c r="G45" s="312">
        <v>44665</v>
      </c>
      <c r="H45" s="292">
        <v>12</v>
      </c>
      <c r="I45" s="293" t="s">
        <v>541</v>
      </c>
      <c r="J45" s="309" t="s">
        <v>540</v>
      </c>
      <c r="K45" s="297" t="s">
        <v>539</v>
      </c>
      <c r="L45" s="293" t="s">
        <v>146</v>
      </c>
      <c r="M45" s="293" t="s">
        <v>142</v>
      </c>
      <c r="N45" s="293" t="s">
        <v>534</v>
      </c>
      <c r="O45" s="293" t="s">
        <v>533</v>
      </c>
    </row>
    <row r="46" spans="1:15" s="295" customFormat="1" ht="42" customHeight="1" x14ac:dyDescent="0.15">
      <c r="A46" s="364" t="s">
        <v>144</v>
      </c>
      <c r="B46" s="296" t="s">
        <v>686</v>
      </c>
      <c r="C46" s="289" t="s">
        <v>538</v>
      </c>
      <c r="D46" s="290" t="s">
        <v>537</v>
      </c>
      <c r="E46" s="291">
        <v>43887</v>
      </c>
      <c r="F46" s="312">
        <v>44137</v>
      </c>
      <c r="G46" s="312"/>
      <c r="H46" s="292">
        <v>70</v>
      </c>
      <c r="I46" s="293" t="s">
        <v>536</v>
      </c>
      <c r="J46" s="309" t="s">
        <v>687</v>
      </c>
      <c r="K46" s="297" t="s">
        <v>804</v>
      </c>
      <c r="L46" s="297" t="s">
        <v>535</v>
      </c>
      <c r="M46" s="293" t="s">
        <v>142</v>
      </c>
      <c r="N46" s="293" t="s">
        <v>534</v>
      </c>
      <c r="O46" s="293" t="s">
        <v>533</v>
      </c>
    </row>
    <row r="47" spans="1:15" s="307" customFormat="1" ht="36" customHeight="1" x14ac:dyDescent="0.15">
      <c r="A47" s="299"/>
      <c r="B47" s="441" t="s">
        <v>532</v>
      </c>
      <c r="C47" s="442"/>
      <c r="D47" s="442"/>
      <c r="E47" s="442"/>
      <c r="F47" s="300">
        <f>COUNT(H27:H46)</f>
        <v>20</v>
      </c>
      <c r="G47" s="300" t="s">
        <v>531</v>
      </c>
      <c r="H47" s="301">
        <f>SUM(H27:H46)</f>
        <v>494</v>
      </c>
      <c r="I47" s="302" t="s">
        <v>530</v>
      </c>
      <c r="J47" s="313"/>
      <c r="K47" s="305"/>
      <c r="L47" s="305"/>
      <c r="M47" s="305"/>
      <c r="N47" s="305"/>
      <c r="O47" s="306"/>
    </row>
    <row r="48" spans="1:15" s="307" customFormat="1" ht="36" customHeight="1" x14ac:dyDescent="0.15">
      <c r="A48" s="443" t="s">
        <v>529</v>
      </c>
      <c r="B48" s="444"/>
      <c r="C48" s="444"/>
      <c r="D48" s="444"/>
      <c r="E48" s="444"/>
      <c r="F48" s="314">
        <f>F47+F26+F20+F17</f>
        <v>37</v>
      </c>
      <c r="G48" s="315" t="s">
        <v>266</v>
      </c>
      <c r="H48" s="316">
        <f>H17+H20+H26+H47</f>
        <v>900</v>
      </c>
      <c r="I48" s="302" t="s">
        <v>528</v>
      </c>
      <c r="J48" s="313"/>
      <c r="K48" s="305"/>
      <c r="L48" s="305"/>
      <c r="M48" s="305"/>
      <c r="N48" s="305"/>
      <c r="O48" s="306"/>
    </row>
    <row r="49" spans="1:15" s="317" customFormat="1" ht="24" customHeight="1" x14ac:dyDescent="0.15">
      <c r="B49" s="318" t="s">
        <v>527</v>
      </c>
      <c r="C49" s="319"/>
      <c r="D49" s="319"/>
      <c r="E49" s="319"/>
      <c r="F49" s="319"/>
      <c r="G49" s="319"/>
      <c r="H49" s="319"/>
      <c r="I49" s="319"/>
      <c r="J49" s="319"/>
      <c r="K49" s="319"/>
      <c r="L49" s="319"/>
      <c r="O49" s="319"/>
    </row>
    <row r="50" spans="1:15" s="317" customFormat="1" ht="24" customHeight="1" x14ac:dyDescent="0.15">
      <c r="A50" s="320"/>
      <c r="B50" s="318" t="s">
        <v>526</v>
      </c>
      <c r="C50" s="321"/>
      <c r="D50" s="321"/>
      <c r="E50" s="321"/>
      <c r="F50" s="321"/>
      <c r="G50" s="321"/>
      <c r="H50" s="321"/>
      <c r="I50" s="321"/>
      <c r="J50" s="321"/>
      <c r="K50" s="321"/>
      <c r="L50" s="321"/>
      <c r="O50" s="321"/>
    </row>
    <row r="51" spans="1:15" s="323" customFormat="1" ht="68.25" customHeight="1" x14ac:dyDescent="0.15">
      <c r="A51" s="322"/>
      <c r="B51" s="439" t="s">
        <v>525</v>
      </c>
      <c r="C51" s="439"/>
      <c r="D51" s="439"/>
      <c r="E51" s="439"/>
      <c r="F51" s="439"/>
      <c r="G51" s="439"/>
      <c r="H51" s="439"/>
      <c r="I51" s="439"/>
      <c r="J51" s="439"/>
      <c r="K51" s="321"/>
      <c r="L51" s="321"/>
      <c r="O51" s="321"/>
    </row>
    <row r="52" spans="1:15" ht="24.75" customHeight="1" x14ac:dyDescent="0.15">
      <c r="A52" s="440"/>
      <c r="B52" s="440"/>
      <c r="C52" s="440"/>
      <c r="D52" s="440"/>
      <c r="E52" s="440"/>
      <c r="F52" s="440"/>
      <c r="G52" s="440"/>
      <c r="H52" s="440"/>
      <c r="I52" s="440"/>
      <c r="J52" s="440"/>
      <c r="K52" s="440"/>
      <c r="L52" s="440"/>
      <c r="M52" s="440"/>
      <c r="N52" s="440"/>
      <c r="O52" s="440"/>
    </row>
    <row r="53" spans="1:15" ht="39.950000000000003" customHeight="1" x14ac:dyDescent="0.15">
      <c r="E53" s="286" t="s">
        <v>688</v>
      </c>
      <c r="F53" s="324">
        <f>COUNTA(H7:H47)-4</f>
        <v>37</v>
      </c>
      <c r="G53" s="324"/>
    </row>
  </sheetData>
  <autoFilter ref="A6:O51"/>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7"/>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25" customWidth="1"/>
    <col min="3" max="3" width="37.5" customWidth="1"/>
    <col min="4" max="4" width="35.625" customWidth="1"/>
    <col min="5" max="5" width="37.5" customWidth="1"/>
    <col min="6" max="7" width="13.75" customWidth="1"/>
    <col min="8" max="8" width="13.375" style="37" customWidth="1"/>
    <col min="9" max="9" width="4.625" style="31" customWidth="1"/>
  </cols>
  <sheetData>
    <row r="1" spans="1:10" ht="24.75" customHeight="1" x14ac:dyDescent="0.15">
      <c r="A1" s="365" t="s">
        <v>123</v>
      </c>
      <c r="B1" s="365"/>
      <c r="C1" s="365"/>
      <c r="D1" s="365"/>
      <c r="E1" s="365"/>
      <c r="F1" s="365"/>
      <c r="G1" s="365"/>
      <c r="H1" s="365"/>
      <c r="I1" s="365"/>
    </row>
    <row r="2" spans="1:10" ht="24.75" customHeight="1" x14ac:dyDescent="0.15">
      <c r="A2" s="366"/>
      <c r="B2" s="366"/>
      <c r="C2" s="366"/>
      <c r="D2" s="366"/>
      <c r="E2" s="366"/>
      <c r="F2" s="366"/>
      <c r="G2" s="366"/>
      <c r="H2" s="366"/>
      <c r="I2" s="366"/>
    </row>
    <row r="3" spans="1:10" x14ac:dyDescent="0.15">
      <c r="A3" s="70" t="s">
        <v>63</v>
      </c>
      <c r="B3" s="70" t="s">
        <v>55</v>
      </c>
      <c r="C3" s="70" t="s">
        <v>67</v>
      </c>
      <c r="D3" s="70" t="s">
        <v>56</v>
      </c>
      <c r="E3" s="70" t="s">
        <v>60</v>
      </c>
      <c r="F3" s="70" t="s">
        <v>57</v>
      </c>
      <c r="G3" s="70" t="s">
        <v>51</v>
      </c>
      <c r="H3" s="70" t="s">
        <v>58</v>
      </c>
      <c r="I3" s="70" t="s">
        <v>50</v>
      </c>
    </row>
    <row r="4" spans="1:10" x14ac:dyDescent="0.15">
      <c r="A4" s="72">
        <v>1</v>
      </c>
      <c r="B4" s="72">
        <v>690100078</v>
      </c>
      <c r="C4" s="72" t="s">
        <v>1870</v>
      </c>
      <c r="D4" s="72" t="s">
        <v>1424</v>
      </c>
      <c r="E4" s="72" t="s">
        <v>1871</v>
      </c>
      <c r="F4" s="72" t="s">
        <v>1872</v>
      </c>
      <c r="G4" s="72" t="s">
        <v>1873</v>
      </c>
      <c r="H4" s="73">
        <v>39197</v>
      </c>
      <c r="I4" s="341">
        <v>29</v>
      </c>
      <c r="J4" s="37"/>
    </row>
    <row r="5" spans="1:10" x14ac:dyDescent="0.15">
      <c r="A5" s="72">
        <v>2</v>
      </c>
      <c r="B5" s="72">
        <v>690100136</v>
      </c>
      <c r="C5" s="72" t="s">
        <v>1874</v>
      </c>
      <c r="D5" s="72" t="s">
        <v>1875</v>
      </c>
      <c r="E5" s="72" t="s">
        <v>1876</v>
      </c>
      <c r="F5" s="72" t="s">
        <v>1877</v>
      </c>
      <c r="G5" s="72" t="s">
        <v>1878</v>
      </c>
      <c r="H5" s="73">
        <v>39539</v>
      </c>
      <c r="I5" s="341">
        <v>29</v>
      </c>
      <c r="J5" s="37"/>
    </row>
    <row r="6" spans="1:10" x14ac:dyDescent="0.15">
      <c r="A6" s="72">
        <v>3</v>
      </c>
      <c r="B6" s="72">
        <v>690100169</v>
      </c>
      <c r="C6" s="72" t="s">
        <v>1879</v>
      </c>
      <c r="D6" s="72" t="s">
        <v>1454</v>
      </c>
      <c r="E6" s="72" t="s">
        <v>1880</v>
      </c>
      <c r="F6" s="72" t="s">
        <v>1881</v>
      </c>
      <c r="G6" s="72" t="s">
        <v>1882</v>
      </c>
      <c r="H6" s="73">
        <v>39904</v>
      </c>
      <c r="I6" s="341">
        <v>29</v>
      </c>
      <c r="J6" s="37"/>
    </row>
    <row r="7" spans="1:10" x14ac:dyDescent="0.15">
      <c r="A7" s="72">
        <v>4</v>
      </c>
      <c r="B7" s="72">
        <v>690100201</v>
      </c>
      <c r="C7" s="72" t="s">
        <v>1883</v>
      </c>
      <c r="D7" s="72" t="s">
        <v>1454</v>
      </c>
      <c r="E7" s="72" t="s">
        <v>1884</v>
      </c>
      <c r="F7" s="72" t="s">
        <v>1885</v>
      </c>
      <c r="G7" s="72" t="s">
        <v>1886</v>
      </c>
      <c r="H7" s="73">
        <v>40284</v>
      </c>
      <c r="I7" s="341">
        <v>29</v>
      </c>
      <c r="J7" s="37"/>
    </row>
    <row r="8" spans="1:10" x14ac:dyDescent="0.15">
      <c r="A8" s="72">
        <v>5</v>
      </c>
      <c r="B8" s="72">
        <v>690100292</v>
      </c>
      <c r="C8" s="72" t="s">
        <v>1887</v>
      </c>
      <c r="D8" s="72" t="s">
        <v>1888</v>
      </c>
      <c r="E8" s="72" t="s">
        <v>1889</v>
      </c>
      <c r="F8" s="72" t="s">
        <v>1890</v>
      </c>
      <c r="G8" s="72" t="s">
        <v>1891</v>
      </c>
      <c r="H8" s="73">
        <v>40634</v>
      </c>
      <c r="I8" s="341">
        <v>29</v>
      </c>
      <c r="J8" s="37"/>
    </row>
    <row r="9" spans="1:10" x14ac:dyDescent="0.15">
      <c r="A9" s="72">
        <v>6</v>
      </c>
      <c r="B9" s="72">
        <v>690100300</v>
      </c>
      <c r="C9" s="72" t="s">
        <v>1892</v>
      </c>
      <c r="D9" s="72" t="s">
        <v>1478</v>
      </c>
      <c r="E9" s="72" t="s">
        <v>1893</v>
      </c>
      <c r="F9" s="72" t="s">
        <v>1894</v>
      </c>
      <c r="G9" s="72" t="s">
        <v>1895</v>
      </c>
      <c r="H9" s="73">
        <v>40634</v>
      </c>
      <c r="I9" s="341">
        <v>29</v>
      </c>
      <c r="J9" s="37"/>
    </row>
    <row r="10" spans="1:10" x14ac:dyDescent="0.15">
      <c r="A10" s="72">
        <v>7</v>
      </c>
      <c r="B10" s="72">
        <v>690100359</v>
      </c>
      <c r="C10" s="72" t="s">
        <v>1896</v>
      </c>
      <c r="D10" s="72" t="s">
        <v>1674</v>
      </c>
      <c r="E10" s="72" t="s">
        <v>1897</v>
      </c>
      <c r="F10" s="72" t="s">
        <v>1898</v>
      </c>
      <c r="G10" s="72" t="s">
        <v>1899</v>
      </c>
      <c r="H10" s="73">
        <v>41000</v>
      </c>
      <c r="I10" s="341">
        <v>29</v>
      </c>
      <c r="J10" s="37"/>
    </row>
    <row r="11" spans="1:10" x14ac:dyDescent="0.15">
      <c r="A11" s="72">
        <v>8</v>
      </c>
      <c r="B11" s="72">
        <v>690100375</v>
      </c>
      <c r="C11" s="72" t="s">
        <v>1900</v>
      </c>
      <c r="D11" s="72" t="s">
        <v>1901</v>
      </c>
      <c r="E11" s="72" t="s">
        <v>1902</v>
      </c>
      <c r="F11" s="72" t="s">
        <v>1903</v>
      </c>
      <c r="G11" s="72" t="s">
        <v>1904</v>
      </c>
      <c r="H11" s="73">
        <v>41000</v>
      </c>
      <c r="I11" s="341">
        <v>29</v>
      </c>
      <c r="J11" s="37"/>
    </row>
    <row r="12" spans="1:10" x14ac:dyDescent="0.15">
      <c r="A12" s="72">
        <v>9</v>
      </c>
      <c r="B12" s="72">
        <v>690100391</v>
      </c>
      <c r="C12" s="72" t="s">
        <v>1905</v>
      </c>
      <c r="D12" s="72" t="s">
        <v>1906</v>
      </c>
      <c r="E12" s="72" t="s">
        <v>1907</v>
      </c>
      <c r="F12" s="72" t="s">
        <v>1908</v>
      </c>
      <c r="G12" s="72" t="s">
        <v>1909</v>
      </c>
      <c r="H12" s="73">
        <v>41000</v>
      </c>
      <c r="I12" s="341">
        <v>29</v>
      </c>
      <c r="J12" s="37"/>
    </row>
    <row r="13" spans="1:10" x14ac:dyDescent="0.15">
      <c r="A13" s="72">
        <v>10</v>
      </c>
      <c r="B13" s="72">
        <v>690100532</v>
      </c>
      <c r="C13" s="72" t="s">
        <v>1910</v>
      </c>
      <c r="D13" s="72" t="s">
        <v>1911</v>
      </c>
      <c r="E13" s="72" t="s">
        <v>1912</v>
      </c>
      <c r="F13" s="72" t="s">
        <v>1446</v>
      </c>
      <c r="G13" s="72"/>
      <c r="H13" s="73">
        <v>41730</v>
      </c>
      <c r="I13" s="341">
        <v>20</v>
      </c>
      <c r="J13" s="37"/>
    </row>
    <row r="14" spans="1:10" x14ac:dyDescent="0.15">
      <c r="A14" s="72">
        <v>11</v>
      </c>
      <c r="B14" s="72">
        <v>690100540</v>
      </c>
      <c r="C14" s="72" t="s">
        <v>1913</v>
      </c>
      <c r="D14" s="72" t="s">
        <v>1888</v>
      </c>
      <c r="E14" s="72" t="s">
        <v>1914</v>
      </c>
      <c r="F14" s="72" t="s">
        <v>1915</v>
      </c>
      <c r="G14" s="72" t="s">
        <v>1916</v>
      </c>
      <c r="H14" s="73">
        <v>41730</v>
      </c>
      <c r="I14" s="341">
        <v>29</v>
      </c>
      <c r="J14" s="37"/>
    </row>
    <row r="15" spans="1:10" x14ac:dyDescent="0.15">
      <c r="A15" s="72">
        <v>12</v>
      </c>
      <c r="B15" s="72">
        <v>690100557</v>
      </c>
      <c r="C15" s="72" t="s">
        <v>1917</v>
      </c>
      <c r="D15" s="72" t="s">
        <v>1918</v>
      </c>
      <c r="E15" s="72" t="s">
        <v>1919</v>
      </c>
      <c r="F15" s="72" t="s">
        <v>1920</v>
      </c>
      <c r="G15" s="72"/>
      <c r="H15" s="73">
        <v>41730</v>
      </c>
      <c r="I15" s="341">
        <v>29</v>
      </c>
      <c r="J15" s="37"/>
    </row>
    <row r="16" spans="1:10" x14ac:dyDescent="0.15">
      <c r="A16" s="72">
        <v>13</v>
      </c>
      <c r="B16" s="72">
        <v>690100565</v>
      </c>
      <c r="C16" s="72" t="s">
        <v>1921</v>
      </c>
      <c r="D16" s="72" t="s">
        <v>1415</v>
      </c>
      <c r="E16" s="72" t="s">
        <v>1922</v>
      </c>
      <c r="F16" s="72" t="s">
        <v>1923</v>
      </c>
      <c r="G16" s="72" t="s">
        <v>1924</v>
      </c>
      <c r="H16" s="73">
        <v>41730</v>
      </c>
      <c r="I16" s="341">
        <v>29</v>
      </c>
      <c r="J16" s="37"/>
    </row>
    <row r="17" spans="1:10" x14ac:dyDescent="0.15">
      <c r="A17" s="72">
        <v>14</v>
      </c>
      <c r="B17" s="72">
        <v>690100623</v>
      </c>
      <c r="C17" s="72" t="s">
        <v>1925</v>
      </c>
      <c r="D17" s="72" t="s">
        <v>1926</v>
      </c>
      <c r="E17" s="72" t="s">
        <v>1927</v>
      </c>
      <c r="F17" s="72" t="s">
        <v>1928</v>
      </c>
      <c r="G17" s="72" t="s">
        <v>1929</v>
      </c>
      <c r="H17" s="73">
        <v>42095</v>
      </c>
      <c r="I17" s="341">
        <v>29</v>
      </c>
      <c r="J17" s="37"/>
    </row>
    <row r="18" spans="1:10" x14ac:dyDescent="0.15">
      <c r="A18" s="72">
        <v>15</v>
      </c>
      <c r="B18" s="72">
        <v>690100649</v>
      </c>
      <c r="C18" s="72" t="s">
        <v>1930</v>
      </c>
      <c r="D18" s="72" t="s">
        <v>1931</v>
      </c>
      <c r="E18" s="72" t="s">
        <v>1932</v>
      </c>
      <c r="F18" s="72" t="s">
        <v>1933</v>
      </c>
      <c r="G18" s="72" t="s">
        <v>1934</v>
      </c>
      <c r="H18" s="73">
        <v>42095</v>
      </c>
      <c r="I18" s="341">
        <v>29</v>
      </c>
      <c r="J18" s="37"/>
    </row>
    <row r="19" spans="1:10" x14ac:dyDescent="0.15">
      <c r="A19" s="72">
        <v>16</v>
      </c>
      <c r="B19" s="72">
        <v>690100664</v>
      </c>
      <c r="C19" s="72" t="s">
        <v>1935</v>
      </c>
      <c r="D19" s="72" t="s">
        <v>1674</v>
      </c>
      <c r="E19" s="72" t="s">
        <v>1936</v>
      </c>
      <c r="F19" s="72" t="s">
        <v>1937</v>
      </c>
      <c r="G19" s="72" t="s">
        <v>1938</v>
      </c>
      <c r="H19" s="73">
        <v>42095</v>
      </c>
      <c r="I19" s="341">
        <v>29</v>
      </c>
      <c r="J19" s="37"/>
    </row>
    <row r="20" spans="1:10" x14ac:dyDescent="0.15">
      <c r="A20" s="72">
        <v>17</v>
      </c>
      <c r="B20" s="72">
        <v>690100805</v>
      </c>
      <c r="C20" s="72" t="s">
        <v>1939</v>
      </c>
      <c r="D20" s="72" t="s">
        <v>1439</v>
      </c>
      <c r="E20" s="72" t="s">
        <v>1940</v>
      </c>
      <c r="F20" s="72" t="s">
        <v>1941</v>
      </c>
      <c r="G20" s="72" t="s">
        <v>1942</v>
      </c>
      <c r="H20" s="73">
        <v>43282</v>
      </c>
      <c r="I20" s="341">
        <v>29</v>
      </c>
      <c r="J20" s="37"/>
    </row>
    <row r="21" spans="1:10" x14ac:dyDescent="0.15">
      <c r="A21" s="72">
        <v>18</v>
      </c>
      <c r="B21" s="72">
        <v>690400320</v>
      </c>
      <c r="C21" s="72" t="s">
        <v>1943</v>
      </c>
      <c r="D21" s="72" t="s">
        <v>1944</v>
      </c>
      <c r="E21" s="72" t="s">
        <v>1945</v>
      </c>
      <c r="F21" s="72" t="s">
        <v>1946</v>
      </c>
      <c r="G21" s="72"/>
      <c r="H21" s="73">
        <v>45078</v>
      </c>
      <c r="I21" s="341">
        <v>29</v>
      </c>
      <c r="J21" s="37"/>
    </row>
    <row r="22" spans="1:10" x14ac:dyDescent="0.15">
      <c r="A22" s="72">
        <v>19</v>
      </c>
      <c r="B22" s="72">
        <v>690700083</v>
      </c>
      <c r="C22" s="72" t="s">
        <v>1947</v>
      </c>
      <c r="D22" s="72" t="s">
        <v>1533</v>
      </c>
      <c r="E22" s="72" t="s">
        <v>1948</v>
      </c>
      <c r="F22" s="72" t="s">
        <v>1949</v>
      </c>
      <c r="G22" s="72" t="s">
        <v>1950</v>
      </c>
      <c r="H22" s="73">
        <v>40633</v>
      </c>
      <c r="I22" s="341">
        <v>29</v>
      </c>
      <c r="J22" s="37"/>
    </row>
    <row r="23" spans="1:10" x14ac:dyDescent="0.15">
      <c r="A23" s="72">
        <v>20</v>
      </c>
      <c r="B23" s="72">
        <v>690700125</v>
      </c>
      <c r="C23" s="72" t="s">
        <v>1951</v>
      </c>
      <c r="D23" s="72" t="s">
        <v>1952</v>
      </c>
      <c r="E23" s="72" t="s">
        <v>1953</v>
      </c>
      <c r="F23" s="72" t="s">
        <v>1954</v>
      </c>
      <c r="G23" s="72" t="s">
        <v>1955</v>
      </c>
      <c r="H23" s="73">
        <v>40998</v>
      </c>
      <c r="I23" s="341">
        <v>29</v>
      </c>
      <c r="J23" s="37"/>
    </row>
    <row r="24" spans="1:10" x14ac:dyDescent="0.15">
      <c r="A24" s="72">
        <v>21</v>
      </c>
      <c r="B24" s="72">
        <v>690700232</v>
      </c>
      <c r="C24" s="72" t="s">
        <v>1956</v>
      </c>
      <c r="D24" s="72" t="s">
        <v>1957</v>
      </c>
      <c r="E24" s="72" t="s">
        <v>1958</v>
      </c>
      <c r="F24" s="72" t="s">
        <v>1959</v>
      </c>
      <c r="G24" s="72" t="s">
        <v>1960</v>
      </c>
      <c r="H24" s="73">
        <v>42094</v>
      </c>
      <c r="I24" s="341">
        <v>29</v>
      </c>
      <c r="J24" s="37"/>
    </row>
    <row r="25" spans="1:10" x14ac:dyDescent="0.15">
      <c r="A25" s="72">
        <v>22</v>
      </c>
      <c r="B25" s="72">
        <v>690700307</v>
      </c>
      <c r="C25" s="72" t="s">
        <v>1961</v>
      </c>
      <c r="D25" s="72" t="s">
        <v>1518</v>
      </c>
      <c r="E25" s="72" t="s">
        <v>1962</v>
      </c>
      <c r="F25" s="72" t="s">
        <v>1963</v>
      </c>
      <c r="G25" s="72" t="s">
        <v>1964</v>
      </c>
      <c r="H25" s="73">
        <v>42826</v>
      </c>
      <c r="I25" s="341">
        <v>29</v>
      </c>
      <c r="J25" s="37"/>
    </row>
    <row r="26" spans="1:10" x14ac:dyDescent="0.15">
      <c r="A26" s="72">
        <v>23</v>
      </c>
      <c r="B26" s="72">
        <v>690700380</v>
      </c>
      <c r="C26" s="72" t="s">
        <v>1965</v>
      </c>
      <c r="D26" s="72" t="s">
        <v>1523</v>
      </c>
      <c r="E26" s="72" t="s">
        <v>1966</v>
      </c>
      <c r="F26" s="72" t="s">
        <v>1967</v>
      </c>
      <c r="G26" s="72" t="s">
        <v>1968</v>
      </c>
      <c r="H26" s="73">
        <v>43459</v>
      </c>
      <c r="I26" s="341">
        <v>29</v>
      </c>
      <c r="J26" s="37"/>
    </row>
    <row r="27" spans="1:10" x14ac:dyDescent="0.15">
      <c r="A27" s="72">
        <v>24</v>
      </c>
      <c r="B27" s="72">
        <v>690700422</v>
      </c>
      <c r="C27" s="72" t="s">
        <v>1969</v>
      </c>
      <c r="D27" s="72" t="s">
        <v>1513</v>
      </c>
      <c r="E27" s="72" t="s">
        <v>1970</v>
      </c>
      <c r="F27" s="72" t="s">
        <v>693</v>
      </c>
      <c r="G27" s="72" t="s">
        <v>694</v>
      </c>
      <c r="H27" s="73">
        <v>44501</v>
      </c>
      <c r="I27" s="341">
        <v>20</v>
      </c>
      <c r="J27" s="37"/>
    </row>
    <row r="28" spans="1:10" x14ac:dyDescent="0.15">
      <c r="A28" s="72">
        <v>25</v>
      </c>
      <c r="B28" s="72">
        <v>690800206</v>
      </c>
      <c r="C28" s="72" t="s">
        <v>1971</v>
      </c>
      <c r="D28" s="72" t="s">
        <v>1552</v>
      </c>
      <c r="E28" s="72" t="s">
        <v>1972</v>
      </c>
      <c r="F28" s="72" t="s">
        <v>1973</v>
      </c>
      <c r="G28" s="72" t="s">
        <v>1974</v>
      </c>
      <c r="H28" s="73">
        <v>40633</v>
      </c>
      <c r="I28" s="341">
        <v>20</v>
      </c>
      <c r="J28" s="37"/>
    </row>
    <row r="29" spans="1:10" x14ac:dyDescent="0.15">
      <c r="A29" s="72">
        <v>26</v>
      </c>
      <c r="B29" s="72">
        <v>690800248</v>
      </c>
      <c r="C29" s="72" t="s">
        <v>1975</v>
      </c>
      <c r="D29" s="72" t="s">
        <v>1547</v>
      </c>
      <c r="E29" s="72" t="s">
        <v>1976</v>
      </c>
      <c r="F29" s="72" t="s">
        <v>1977</v>
      </c>
      <c r="G29" s="72" t="s">
        <v>1978</v>
      </c>
      <c r="H29" s="73">
        <v>41000</v>
      </c>
      <c r="I29" s="341">
        <v>29</v>
      </c>
      <c r="J29" s="37"/>
    </row>
    <row r="30" spans="1:10" x14ac:dyDescent="0.15">
      <c r="A30" s="72">
        <v>27</v>
      </c>
      <c r="B30" s="72">
        <v>690800289</v>
      </c>
      <c r="C30" s="72" t="s">
        <v>1979</v>
      </c>
      <c r="D30" s="72" t="s">
        <v>1557</v>
      </c>
      <c r="E30" s="72" t="s">
        <v>1980</v>
      </c>
      <c r="F30" s="72" t="s">
        <v>1981</v>
      </c>
      <c r="G30" s="72" t="s">
        <v>1982</v>
      </c>
      <c r="H30" s="73">
        <v>41730</v>
      </c>
      <c r="I30" s="341">
        <v>29</v>
      </c>
      <c r="J30" s="37"/>
    </row>
    <row r="31" spans="1:10" x14ac:dyDescent="0.15">
      <c r="A31" s="72">
        <v>28</v>
      </c>
      <c r="B31" s="72">
        <v>690800339</v>
      </c>
      <c r="C31" s="72" t="s">
        <v>1983</v>
      </c>
      <c r="D31" s="72" t="s">
        <v>1984</v>
      </c>
      <c r="E31" s="72" t="s">
        <v>1985</v>
      </c>
      <c r="F31" s="72" t="s">
        <v>1986</v>
      </c>
      <c r="G31" s="72" t="s">
        <v>1987</v>
      </c>
      <c r="H31" s="73">
        <v>42094</v>
      </c>
      <c r="I31" s="341">
        <v>29</v>
      </c>
      <c r="J31" s="37"/>
    </row>
    <row r="32" spans="1:10" x14ac:dyDescent="0.15">
      <c r="A32" s="72">
        <v>29</v>
      </c>
      <c r="B32" s="72">
        <v>690800396</v>
      </c>
      <c r="C32" s="72" t="s">
        <v>1988</v>
      </c>
      <c r="D32" s="72" t="s">
        <v>1989</v>
      </c>
      <c r="E32" s="72" t="s">
        <v>1990</v>
      </c>
      <c r="F32" s="72" t="s">
        <v>1991</v>
      </c>
      <c r="G32" s="72"/>
      <c r="H32" s="73">
        <v>44280</v>
      </c>
      <c r="I32" s="341">
        <v>29</v>
      </c>
      <c r="J32" s="37"/>
    </row>
    <row r="33" spans="1:10" x14ac:dyDescent="0.15">
      <c r="A33" s="72">
        <v>30</v>
      </c>
      <c r="B33" s="72">
        <v>691200091</v>
      </c>
      <c r="C33" s="72" t="s">
        <v>1992</v>
      </c>
      <c r="D33" s="72" t="s">
        <v>1993</v>
      </c>
      <c r="E33" s="72" t="s">
        <v>1994</v>
      </c>
      <c r="F33" s="72" t="s">
        <v>1995</v>
      </c>
      <c r="G33" s="72" t="s">
        <v>1996</v>
      </c>
      <c r="H33" s="73">
        <v>42873</v>
      </c>
      <c r="I33" s="341">
        <v>29</v>
      </c>
      <c r="J33" s="37"/>
    </row>
    <row r="34" spans="1:10" x14ac:dyDescent="0.15">
      <c r="A34" s="72">
        <v>31</v>
      </c>
      <c r="B34" s="72">
        <v>691200109</v>
      </c>
      <c r="C34" s="72" t="s">
        <v>1997</v>
      </c>
      <c r="D34" s="72" t="s">
        <v>1597</v>
      </c>
      <c r="E34" s="72" t="s">
        <v>1998</v>
      </c>
      <c r="F34" s="72" t="s">
        <v>1599</v>
      </c>
      <c r="G34" s="72" t="s">
        <v>1999</v>
      </c>
      <c r="H34" s="73">
        <v>42884</v>
      </c>
      <c r="I34" s="341">
        <v>29</v>
      </c>
      <c r="J34" s="37"/>
    </row>
    <row r="35" spans="1:10" x14ac:dyDescent="0.15">
      <c r="A35" s="72">
        <v>32</v>
      </c>
      <c r="B35" s="72">
        <v>691200133</v>
      </c>
      <c r="C35" s="72" t="s">
        <v>2000</v>
      </c>
      <c r="D35" s="72" t="s">
        <v>1592</v>
      </c>
      <c r="E35" s="72" t="s">
        <v>1593</v>
      </c>
      <c r="F35" s="72" t="s">
        <v>1594</v>
      </c>
      <c r="G35" s="72"/>
      <c r="H35" s="73">
        <v>44743</v>
      </c>
      <c r="I35" s="341">
        <v>29</v>
      </c>
      <c r="J35" s="37"/>
    </row>
    <row r="36" spans="1:10" x14ac:dyDescent="0.15">
      <c r="A36" s="72">
        <v>33</v>
      </c>
      <c r="B36" s="72">
        <v>691200158</v>
      </c>
      <c r="C36" s="72" t="s">
        <v>2001</v>
      </c>
      <c r="D36" s="72" t="s">
        <v>1993</v>
      </c>
      <c r="E36" s="72" t="s">
        <v>2002</v>
      </c>
      <c r="F36" s="72" t="s">
        <v>2003</v>
      </c>
      <c r="G36" s="72"/>
      <c r="H36" s="73">
        <v>45413</v>
      </c>
      <c r="I36" s="341">
        <v>29</v>
      </c>
      <c r="J36" s="37"/>
    </row>
    <row r="37" spans="1:10" x14ac:dyDescent="0.15">
      <c r="A37" s="72">
        <v>34</v>
      </c>
      <c r="B37" s="72">
        <v>691300040</v>
      </c>
      <c r="C37" s="72" t="s">
        <v>2004</v>
      </c>
      <c r="D37" s="72" t="s">
        <v>1613</v>
      </c>
      <c r="E37" s="72" t="s">
        <v>2005</v>
      </c>
      <c r="F37" s="72" t="s">
        <v>2006</v>
      </c>
      <c r="G37" s="72" t="s">
        <v>2007</v>
      </c>
      <c r="H37" s="73">
        <v>41729</v>
      </c>
      <c r="I37" s="341">
        <v>29</v>
      </c>
      <c r="J37" s="37"/>
    </row>
    <row r="38" spans="1:10" x14ac:dyDescent="0.15">
      <c r="A38" s="72">
        <v>35</v>
      </c>
      <c r="B38" s="72">
        <v>691300073</v>
      </c>
      <c r="C38" s="72" t="s">
        <v>2008</v>
      </c>
      <c r="D38" s="72" t="s">
        <v>1613</v>
      </c>
      <c r="E38" s="72" t="s">
        <v>2009</v>
      </c>
      <c r="F38" s="72" t="s">
        <v>1615</v>
      </c>
      <c r="G38" s="72"/>
      <c r="H38" s="73">
        <v>41723</v>
      </c>
      <c r="I38" s="341">
        <v>20</v>
      </c>
      <c r="J38" s="37"/>
    </row>
    <row r="39" spans="1:10" x14ac:dyDescent="0.15">
      <c r="A39" s="72">
        <v>36</v>
      </c>
      <c r="B39" s="72">
        <v>691400014</v>
      </c>
      <c r="C39" s="72" t="s">
        <v>2010</v>
      </c>
      <c r="D39" s="72" t="s">
        <v>2011</v>
      </c>
      <c r="E39" s="72" t="s">
        <v>2012</v>
      </c>
      <c r="F39" s="72" t="s">
        <v>2013</v>
      </c>
      <c r="G39" s="72"/>
      <c r="H39" s="73">
        <v>40634</v>
      </c>
      <c r="I39" s="341">
        <v>29</v>
      </c>
      <c r="J39" s="37"/>
    </row>
    <row r="40" spans="1:10" x14ac:dyDescent="0.15">
      <c r="A40" s="72">
        <v>37</v>
      </c>
      <c r="B40" s="72">
        <v>691400055</v>
      </c>
      <c r="C40" s="72" t="s">
        <v>2014</v>
      </c>
      <c r="D40" s="72" t="s">
        <v>2015</v>
      </c>
      <c r="E40" s="72" t="s">
        <v>2016</v>
      </c>
      <c r="F40" s="72" t="s">
        <v>2017</v>
      </c>
      <c r="G40" s="72"/>
      <c r="H40" s="73">
        <v>41723</v>
      </c>
      <c r="I40" s="341">
        <v>29</v>
      </c>
      <c r="J40" s="37"/>
    </row>
    <row r="41" spans="1:10" x14ac:dyDescent="0.15">
      <c r="A41" s="72">
        <v>38</v>
      </c>
      <c r="B41" s="72">
        <v>691400063</v>
      </c>
      <c r="C41" s="72" t="s">
        <v>2018</v>
      </c>
      <c r="D41" s="72" t="s">
        <v>2019</v>
      </c>
      <c r="E41" s="72" t="s">
        <v>2020</v>
      </c>
      <c r="F41" s="72" t="s">
        <v>2021</v>
      </c>
      <c r="G41" s="72"/>
      <c r="H41" s="73">
        <v>42094</v>
      </c>
      <c r="I41" s="341">
        <v>29</v>
      </c>
      <c r="J41" s="37"/>
    </row>
    <row r="42" spans="1:10" x14ac:dyDescent="0.15">
      <c r="A42" s="72">
        <v>39</v>
      </c>
      <c r="B42" s="72">
        <v>691500052</v>
      </c>
      <c r="C42" s="72" t="s">
        <v>2022</v>
      </c>
      <c r="D42" s="72" t="s">
        <v>2023</v>
      </c>
      <c r="E42" s="72" t="s">
        <v>2024</v>
      </c>
      <c r="F42" s="72" t="s">
        <v>2025</v>
      </c>
      <c r="G42" s="72" t="s">
        <v>2026</v>
      </c>
      <c r="H42" s="73">
        <v>41362</v>
      </c>
      <c r="I42" s="341">
        <v>29</v>
      </c>
      <c r="J42" s="37"/>
    </row>
    <row r="43" spans="1:10" x14ac:dyDescent="0.15">
      <c r="A43" s="72">
        <v>40</v>
      </c>
      <c r="B43" s="72">
        <v>691600084</v>
      </c>
      <c r="C43" s="72" t="s">
        <v>2027</v>
      </c>
      <c r="D43" s="72" t="s">
        <v>2028</v>
      </c>
      <c r="E43" s="72" t="s">
        <v>2029</v>
      </c>
      <c r="F43" s="72" t="s">
        <v>2030</v>
      </c>
      <c r="G43" s="72"/>
      <c r="H43" s="73">
        <v>42090</v>
      </c>
      <c r="I43" s="341">
        <v>29</v>
      </c>
      <c r="J43" s="37"/>
    </row>
    <row r="44" spans="1:10" x14ac:dyDescent="0.15">
      <c r="A44" s="72">
        <v>41</v>
      </c>
      <c r="B44" s="72">
        <v>691600092</v>
      </c>
      <c r="C44" s="72" t="s">
        <v>2031</v>
      </c>
      <c r="D44" s="72" t="s">
        <v>1638</v>
      </c>
      <c r="E44" s="72" t="s">
        <v>1639</v>
      </c>
      <c r="F44" s="72" t="s">
        <v>1640</v>
      </c>
      <c r="G44" s="72"/>
      <c r="H44" s="73">
        <v>42090</v>
      </c>
      <c r="I44" s="341">
        <v>20</v>
      </c>
      <c r="J44" s="37"/>
    </row>
    <row r="45" spans="1:10" x14ac:dyDescent="0.15">
      <c r="A45" s="72">
        <v>42</v>
      </c>
      <c r="B45" s="72">
        <v>691600118</v>
      </c>
      <c r="C45" s="72" t="s">
        <v>2032</v>
      </c>
      <c r="D45" s="72" t="s">
        <v>2033</v>
      </c>
      <c r="E45" s="72" t="s">
        <v>2034</v>
      </c>
      <c r="F45" s="72" t="s">
        <v>2035</v>
      </c>
      <c r="G45" s="72" t="s">
        <v>2036</v>
      </c>
      <c r="H45" s="73">
        <v>42538</v>
      </c>
      <c r="I45" s="341">
        <v>29</v>
      </c>
      <c r="J45" s="37"/>
    </row>
    <row r="46" spans="1:10" x14ac:dyDescent="0.15">
      <c r="A46" s="72">
        <v>43</v>
      </c>
      <c r="B46" s="72">
        <v>691600142</v>
      </c>
      <c r="C46" s="72" t="s">
        <v>2037</v>
      </c>
      <c r="D46" s="72" t="s">
        <v>2038</v>
      </c>
      <c r="E46" s="72" t="s">
        <v>2039</v>
      </c>
      <c r="F46" s="72" t="s">
        <v>2040</v>
      </c>
      <c r="G46" s="72" t="s">
        <v>2041</v>
      </c>
      <c r="H46" s="73">
        <v>43191</v>
      </c>
      <c r="I46" s="341">
        <v>29</v>
      </c>
      <c r="J46" s="37"/>
    </row>
    <row r="47" spans="1:10" x14ac:dyDescent="0.15">
      <c r="A47" s="72">
        <v>44</v>
      </c>
      <c r="B47" s="72">
        <v>691700025</v>
      </c>
      <c r="C47" s="72" t="s">
        <v>2042</v>
      </c>
      <c r="D47" s="72" t="s">
        <v>1655</v>
      </c>
      <c r="E47" s="72" t="s">
        <v>2043</v>
      </c>
      <c r="F47" s="72" t="s">
        <v>2044</v>
      </c>
      <c r="G47" s="72" t="s">
        <v>2045</v>
      </c>
      <c r="H47" s="73">
        <v>39387</v>
      </c>
      <c r="I47" s="341">
        <v>29</v>
      </c>
      <c r="J47" s="37"/>
    </row>
    <row r="48" spans="1:10" x14ac:dyDescent="0.15">
      <c r="A48" s="72">
        <v>45</v>
      </c>
      <c r="B48" s="72">
        <v>691900054</v>
      </c>
      <c r="C48" s="72" t="s">
        <v>2046</v>
      </c>
      <c r="D48" s="72" t="s">
        <v>1698</v>
      </c>
      <c r="E48" s="72" t="s">
        <v>2047</v>
      </c>
      <c r="F48" s="72" t="s">
        <v>2048</v>
      </c>
      <c r="G48" s="72" t="s">
        <v>2049</v>
      </c>
      <c r="H48" s="73">
        <v>40626</v>
      </c>
      <c r="I48" s="341">
        <v>29</v>
      </c>
      <c r="J48" s="37"/>
    </row>
    <row r="49" spans="1:10" x14ac:dyDescent="0.15">
      <c r="A49" s="72">
        <v>46</v>
      </c>
      <c r="B49" s="72">
        <v>691900104</v>
      </c>
      <c r="C49" s="72" t="s">
        <v>2050</v>
      </c>
      <c r="D49" s="72" t="s">
        <v>1931</v>
      </c>
      <c r="E49" s="72" t="s">
        <v>2051</v>
      </c>
      <c r="F49" s="72" t="s">
        <v>2052</v>
      </c>
      <c r="G49" s="72" t="s">
        <v>2053</v>
      </c>
      <c r="H49" s="73">
        <v>42873</v>
      </c>
      <c r="I49" s="341">
        <v>29</v>
      </c>
      <c r="J49" s="37"/>
    </row>
    <row r="50" spans="1:10" x14ac:dyDescent="0.15">
      <c r="A50" s="72">
        <v>47</v>
      </c>
      <c r="B50" s="72">
        <v>692200017</v>
      </c>
      <c r="C50" s="72" t="s">
        <v>2054</v>
      </c>
      <c r="D50" s="72" t="s">
        <v>1410</v>
      </c>
      <c r="E50" s="72" t="s">
        <v>2055</v>
      </c>
      <c r="F50" s="72" t="s">
        <v>1704</v>
      </c>
      <c r="G50" s="72" t="s">
        <v>1705</v>
      </c>
      <c r="H50" s="73">
        <v>41091</v>
      </c>
      <c r="I50" s="341">
        <v>20</v>
      </c>
      <c r="J50" s="37"/>
    </row>
    <row r="51" spans="1:10" x14ac:dyDescent="0.15">
      <c r="A51" s="72">
        <v>48</v>
      </c>
      <c r="B51" s="72">
        <v>692200025</v>
      </c>
      <c r="C51" s="72" t="s">
        <v>2056</v>
      </c>
      <c r="D51" s="72" t="s">
        <v>1707</v>
      </c>
      <c r="E51" s="72" t="s">
        <v>2057</v>
      </c>
      <c r="F51" s="72" t="s">
        <v>1709</v>
      </c>
      <c r="G51" s="72"/>
      <c r="H51" s="73">
        <v>41334</v>
      </c>
      <c r="I51" s="341">
        <v>20</v>
      </c>
      <c r="J51" s="37"/>
    </row>
    <row r="52" spans="1:10" x14ac:dyDescent="0.15">
      <c r="A52" s="72">
        <v>49</v>
      </c>
      <c r="B52" s="72">
        <v>692300023</v>
      </c>
      <c r="C52" s="72" t="s">
        <v>2058</v>
      </c>
      <c r="D52" s="72" t="s">
        <v>1613</v>
      </c>
      <c r="E52" s="72" t="s">
        <v>2059</v>
      </c>
      <c r="F52" s="72" t="s">
        <v>2060</v>
      </c>
      <c r="G52" s="72" t="s">
        <v>2061</v>
      </c>
      <c r="H52" s="73">
        <v>38870</v>
      </c>
      <c r="I52" s="341">
        <v>29</v>
      </c>
      <c r="J52" s="37"/>
    </row>
    <row r="53" spans="1:10" x14ac:dyDescent="0.15">
      <c r="A53" s="72">
        <v>50</v>
      </c>
      <c r="B53" s="72">
        <v>692300106</v>
      </c>
      <c r="C53" s="72" t="s">
        <v>2062</v>
      </c>
      <c r="D53" s="72" t="s">
        <v>1712</v>
      </c>
      <c r="E53" s="72" t="s">
        <v>2063</v>
      </c>
      <c r="F53" s="72" t="s">
        <v>2064</v>
      </c>
      <c r="G53" s="72"/>
      <c r="H53" s="73">
        <v>42842</v>
      </c>
      <c r="I53" s="341">
        <v>29</v>
      </c>
      <c r="J53" s="37"/>
    </row>
    <row r="54" spans="1:10" x14ac:dyDescent="0.15">
      <c r="A54" s="72">
        <v>51</v>
      </c>
      <c r="B54" s="72">
        <v>692400013</v>
      </c>
      <c r="C54" s="72" t="s">
        <v>2065</v>
      </c>
      <c r="D54" s="72" t="s">
        <v>1669</v>
      </c>
      <c r="E54" s="72" t="s">
        <v>2066</v>
      </c>
      <c r="F54" s="72" t="s">
        <v>2067</v>
      </c>
      <c r="G54" s="72" t="s">
        <v>2068</v>
      </c>
      <c r="H54" s="73">
        <v>41544</v>
      </c>
      <c r="I54" s="341">
        <v>29</v>
      </c>
      <c r="J54" s="37"/>
    </row>
    <row r="55" spans="1:10" x14ac:dyDescent="0.15">
      <c r="A55" s="72">
        <v>52</v>
      </c>
      <c r="B55" s="72">
        <v>692500044</v>
      </c>
      <c r="C55" s="72" t="s">
        <v>2069</v>
      </c>
      <c r="D55" s="72" t="s">
        <v>1747</v>
      </c>
      <c r="E55" s="72" t="s">
        <v>2070</v>
      </c>
      <c r="F55" s="72" t="s">
        <v>2071</v>
      </c>
      <c r="G55" s="72" t="s">
        <v>2072</v>
      </c>
      <c r="H55" s="73">
        <v>40267</v>
      </c>
      <c r="I55" s="341">
        <v>29</v>
      </c>
      <c r="J55" s="37"/>
    </row>
    <row r="56" spans="1:10" x14ac:dyDescent="0.15">
      <c r="A56" s="72">
        <v>53</v>
      </c>
      <c r="B56" s="72">
        <v>692500069</v>
      </c>
      <c r="C56" s="72" t="s">
        <v>2073</v>
      </c>
      <c r="D56" s="72" t="s">
        <v>2074</v>
      </c>
      <c r="E56" s="72" t="s">
        <v>1782</v>
      </c>
      <c r="F56" s="72" t="s">
        <v>1783</v>
      </c>
      <c r="G56" s="72" t="s">
        <v>1784</v>
      </c>
      <c r="H56" s="73">
        <v>41909</v>
      </c>
      <c r="I56" s="341">
        <v>20</v>
      </c>
      <c r="J56" s="37"/>
    </row>
    <row r="57" spans="1:10" x14ac:dyDescent="0.15">
      <c r="A57" s="72">
        <v>54</v>
      </c>
      <c r="B57" s="72">
        <v>692700032</v>
      </c>
      <c r="C57" s="72" t="s">
        <v>2075</v>
      </c>
      <c r="D57" s="72" t="s">
        <v>2076</v>
      </c>
      <c r="E57" s="72" t="s">
        <v>2077</v>
      </c>
      <c r="F57" s="72" t="s">
        <v>2078</v>
      </c>
      <c r="G57" s="72" t="s">
        <v>2079</v>
      </c>
      <c r="H57" s="73">
        <v>40977</v>
      </c>
      <c r="I57" s="341">
        <v>29</v>
      </c>
      <c r="J57" s="37"/>
    </row>
    <row r="58" spans="1:10" x14ac:dyDescent="0.15">
      <c r="A58" s="72">
        <v>55</v>
      </c>
      <c r="B58" s="72">
        <v>692700040</v>
      </c>
      <c r="C58" s="72" t="s">
        <v>2080</v>
      </c>
      <c r="D58" s="72" t="s">
        <v>1816</v>
      </c>
      <c r="E58" s="72" t="s">
        <v>1817</v>
      </c>
      <c r="F58" s="72" t="s">
        <v>2081</v>
      </c>
      <c r="G58" s="72" t="s">
        <v>2082</v>
      </c>
      <c r="H58" s="73">
        <v>41101</v>
      </c>
      <c r="I58" s="341">
        <v>29</v>
      </c>
      <c r="J58" s="37"/>
    </row>
    <row r="59" spans="1:10" x14ac:dyDescent="0.15">
      <c r="A59" s="72">
        <v>56</v>
      </c>
      <c r="B59" s="72">
        <v>693000069</v>
      </c>
      <c r="C59" s="72" t="s">
        <v>2083</v>
      </c>
      <c r="D59" s="72" t="s">
        <v>1840</v>
      </c>
      <c r="E59" s="72" t="s">
        <v>2084</v>
      </c>
      <c r="F59" s="72" t="s">
        <v>1842</v>
      </c>
      <c r="G59" s="72" t="s">
        <v>1843</v>
      </c>
      <c r="H59" s="73">
        <v>41730</v>
      </c>
      <c r="I59" s="341">
        <v>20</v>
      </c>
      <c r="J59" s="37"/>
    </row>
    <row r="60" spans="1:10" x14ac:dyDescent="0.15">
      <c r="A60" s="72">
        <v>57</v>
      </c>
      <c r="B60" s="72">
        <v>693000077</v>
      </c>
      <c r="C60" s="72" t="s">
        <v>2085</v>
      </c>
      <c r="D60" s="72" t="s">
        <v>1826</v>
      </c>
      <c r="E60" s="72" t="s">
        <v>2086</v>
      </c>
      <c r="F60" s="72" t="s">
        <v>2087</v>
      </c>
      <c r="G60" s="72"/>
      <c r="H60" s="73">
        <v>41730</v>
      </c>
      <c r="I60" s="341">
        <v>29</v>
      </c>
      <c r="J60" s="37"/>
    </row>
    <row r="61" spans="1:10" x14ac:dyDescent="0.15">
      <c r="A61" s="72">
        <v>58</v>
      </c>
      <c r="B61" s="72">
        <v>693200024</v>
      </c>
      <c r="C61" s="72" t="s">
        <v>1852</v>
      </c>
      <c r="D61" s="72" t="s">
        <v>1633</v>
      </c>
      <c r="E61" s="72" t="s">
        <v>2088</v>
      </c>
      <c r="F61" s="72" t="s">
        <v>1854</v>
      </c>
      <c r="G61" s="72" t="s">
        <v>2089</v>
      </c>
      <c r="H61" s="73">
        <v>41730</v>
      </c>
      <c r="I61" s="341">
        <v>20</v>
      </c>
      <c r="J61" s="37"/>
    </row>
    <row r="62" spans="1:10" x14ac:dyDescent="0.15">
      <c r="A62" s="72">
        <v>59</v>
      </c>
      <c r="B62" s="72">
        <v>693200032</v>
      </c>
      <c r="C62" s="72" t="s">
        <v>2090</v>
      </c>
      <c r="D62" s="72" t="s">
        <v>1856</v>
      </c>
      <c r="E62" s="72" t="s">
        <v>2091</v>
      </c>
      <c r="F62" s="72" t="s">
        <v>2092</v>
      </c>
      <c r="G62" s="72" t="s">
        <v>2093</v>
      </c>
      <c r="H62" s="73">
        <v>41730</v>
      </c>
      <c r="I62" s="341">
        <v>29</v>
      </c>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sheetData>
  <autoFilter ref="A3:J3"/>
  <mergeCells count="1">
    <mergeCell ref="A1:I2"/>
  </mergeCells>
  <phoneticPr fontId="7"/>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customWidth="1"/>
    <col min="5" max="5" width="37.5" customWidth="1"/>
    <col min="6" max="7" width="13.125" customWidth="1"/>
    <col min="8" max="8" width="11.875" style="37" customWidth="1"/>
    <col min="9" max="9" width="4.875" customWidth="1"/>
  </cols>
  <sheetData>
    <row r="1" spans="1:10" ht="21" customHeight="1" x14ac:dyDescent="0.15">
      <c r="A1" s="367" t="s">
        <v>99</v>
      </c>
      <c r="B1" s="367"/>
      <c r="C1" s="367"/>
      <c r="D1" s="367"/>
      <c r="E1" s="367"/>
      <c r="F1" s="367"/>
      <c r="G1" s="367"/>
      <c r="H1" s="367"/>
      <c r="I1" s="367"/>
    </row>
    <row r="2" spans="1:10" ht="21" customHeight="1" x14ac:dyDescent="0.15">
      <c r="A2" s="368"/>
      <c r="B2" s="368"/>
      <c r="C2" s="368"/>
      <c r="D2" s="368"/>
      <c r="E2" s="368"/>
      <c r="F2" s="368"/>
      <c r="G2" s="368"/>
      <c r="H2" s="368"/>
      <c r="I2" s="368"/>
    </row>
    <row r="3" spans="1:10" s="33" customFormat="1" x14ac:dyDescent="0.15">
      <c r="A3" s="71" t="s">
        <v>93</v>
      </c>
      <c r="B3" s="71" t="s">
        <v>55</v>
      </c>
      <c r="C3" s="71" t="s">
        <v>94</v>
      </c>
      <c r="D3" s="71" t="s">
        <v>56</v>
      </c>
      <c r="E3" s="71" t="s">
        <v>60</v>
      </c>
      <c r="F3" s="71" t="s">
        <v>57</v>
      </c>
      <c r="G3" s="71" t="s">
        <v>51</v>
      </c>
      <c r="H3" s="71" t="s">
        <v>58</v>
      </c>
      <c r="I3" s="71" t="s">
        <v>50</v>
      </c>
    </row>
    <row r="4" spans="1:10" x14ac:dyDescent="0.15">
      <c r="A4" s="72">
        <v>1</v>
      </c>
      <c r="B4" s="72">
        <v>650180003</v>
      </c>
      <c r="C4" s="72" t="s">
        <v>2094</v>
      </c>
      <c r="D4" s="72" t="s">
        <v>2095</v>
      </c>
      <c r="E4" s="72" t="s">
        <v>2096</v>
      </c>
      <c r="F4" s="72" t="s">
        <v>2097</v>
      </c>
      <c r="G4" s="72" t="s">
        <v>2098</v>
      </c>
      <c r="H4" s="73">
        <v>36617</v>
      </c>
      <c r="I4" s="200">
        <v>100</v>
      </c>
      <c r="J4" s="37"/>
    </row>
    <row r="5" spans="1:10" x14ac:dyDescent="0.15">
      <c r="A5" s="72">
        <v>2</v>
      </c>
      <c r="B5" s="72">
        <v>650180011</v>
      </c>
      <c r="C5" s="72" t="s">
        <v>2099</v>
      </c>
      <c r="D5" s="72" t="s">
        <v>2100</v>
      </c>
      <c r="E5" s="72" t="s">
        <v>2101</v>
      </c>
      <c r="F5" s="72" t="s">
        <v>2102</v>
      </c>
      <c r="G5" s="72" t="s">
        <v>2103</v>
      </c>
      <c r="H5" s="73">
        <v>36617</v>
      </c>
      <c r="I5" s="200">
        <v>100</v>
      </c>
      <c r="J5" s="37"/>
    </row>
    <row r="6" spans="1:10" x14ac:dyDescent="0.15">
      <c r="A6" s="72">
        <v>3</v>
      </c>
      <c r="B6" s="72">
        <v>650180029</v>
      </c>
      <c r="C6" s="72" t="s">
        <v>2104</v>
      </c>
      <c r="D6" s="72" t="s">
        <v>1410</v>
      </c>
      <c r="E6" s="72" t="s">
        <v>2105</v>
      </c>
      <c r="F6" s="72" t="s">
        <v>2106</v>
      </c>
      <c r="G6" s="72" t="s">
        <v>2107</v>
      </c>
      <c r="H6" s="73">
        <v>36617</v>
      </c>
      <c r="I6" s="200">
        <v>100</v>
      </c>
      <c r="J6" s="37"/>
    </row>
    <row r="7" spans="1:10" x14ac:dyDescent="0.15">
      <c r="A7" s="72">
        <v>4</v>
      </c>
      <c r="B7" s="72">
        <v>650180037</v>
      </c>
      <c r="C7" s="72" t="s">
        <v>2108</v>
      </c>
      <c r="D7" s="72" t="s">
        <v>2095</v>
      </c>
      <c r="E7" s="72" t="s">
        <v>2109</v>
      </c>
      <c r="F7" s="72" t="s">
        <v>2110</v>
      </c>
      <c r="G7" s="72" t="s">
        <v>2111</v>
      </c>
      <c r="H7" s="73">
        <v>36617</v>
      </c>
      <c r="I7" s="200">
        <v>100</v>
      </c>
      <c r="J7" s="37"/>
    </row>
    <row r="8" spans="1:10" x14ac:dyDescent="0.15">
      <c r="A8" s="72">
        <v>5</v>
      </c>
      <c r="B8" s="72">
        <v>650180045</v>
      </c>
      <c r="C8" s="72" t="s">
        <v>2112</v>
      </c>
      <c r="D8" s="72" t="s">
        <v>2113</v>
      </c>
      <c r="E8" s="72" t="s">
        <v>2114</v>
      </c>
      <c r="F8" s="72" t="s">
        <v>2115</v>
      </c>
      <c r="G8" s="72" t="s">
        <v>2116</v>
      </c>
      <c r="H8" s="73">
        <v>40238</v>
      </c>
      <c r="I8" s="200">
        <v>29</v>
      </c>
      <c r="J8" s="37"/>
    </row>
    <row r="9" spans="1:10" x14ac:dyDescent="0.15">
      <c r="A9" s="72">
        <v>6</v>
      </c>
      <c r="B9" s="72">
        <v>650480007</v>
      </c>
      <c r="C9" s="72" t="s">
        <v>2117</v>
      </c>
      <c r="D9" s="72" t="s">
        <v>1503</v>
      </c>
      <c r="E9" s="72" t="s">
        <v>2118</v>
      </c>
      <c r="F9" s="72" t="s">
        <v>2119</v>
      </c>
      <c r="G9" s="72" t="s">
        <v>2120</v>
      </c>
      <c r="H9" s="73">
        <v>36617</v>
      </c>
      <c r="I9" s="200">
        <v>150</v>
      </c>
      <c r="J9" s="37"/>
    </row>
    <row r="10" spans="1:10" x14ac:dyDescent="0.15">
      <c r="A10" s="72">
        <v>7</v>
      </c>
      <c r="B10" s="72">
        <v>650480015</v>
      </c>
      <c r="C10" s="72" t="s">
        <v>2121</v>
      </c>
      <c r="D10" s="72" t="s">
        <v>1944</v>
      </c>
      <c r="E10" s="72" t="s">
        <v>2122</v>
      </c>
      <c r="F10" s="72" t="s">
        <v>1946</v>
      </c>
      <c r="G10" s="72" t="s">
        <v>2123</v>
      </c>
      <c r="H10" s="73">
        <v>36617</v>
      </c>
      <c r="I10" s="200">
        <v>119</v>
      </c>
      <c r="J10" s="37"/>
    </row>
    <row r="11" spans="1:10" x14ac:dyDescent="0.15">
      <c r="A11" s="72">
        <v>8</v>
      </c>
      <c r="B11" s="72">
        <v>650480023</v>
      </c>
      <c r="C11" s="72" t="s">
        <v>2124</v>
      </c>
      <c r="D11" s="72" t="s">
        <v>1503</v>
      </c>
      <c r="E11" s="72" t="s">
        <v>1504</v>
      </c>
      <c r="F11" s="72" t="s">
        <v>1505</v>
      </c>
      <c r="G11" s="72" t="s">
        <v>1506</v>
      </c>
      <c r="H11" s="73">
        <v>37589</v>
      </c>
      <c r="I11" s="200">
        <v>100</v>
      </c>
      <c r="J11" s="37"/>
    </row>
    <row r="12" spans="1:10" x14ac:dyDescent="0.15">
      <c r="A12" s="72">
        <v>9</v>
      </c>
      <c r="B12" s="72">
        <v>650780000</v>
      </c>
      <c r="C12" s="72" t="s">
        <v>2125</v>
      </c>
      <c r="D12" s="72" t="s">
        <v>2126</v>
      </c>
      <c r="E12" s="72" t="s">
        <v>2127</v>
      </c>
      <c r="F12" s="72" t="s">
        <v>2128</v>
      </c>
      <c r="G12" s="72" t="s">
        <v>2129</v>
      </c>
      <c r="H12" s="73">
        <v>36617</v>
      </c>
      <c r="I12" s="200">
        <v>100</v>
      </c>
      <c r="J12" s="37"/>
    </row>
    <row r="13" spans="1:10" x14ac:dyDescent="0.15">
      <c r="A13" s="72">
        <v>10</v>
      </c>
      <c r="B13" s="72">
        <v>650780018</v>
      </c>
      <c r="C13" s="72" t="s">
        <v>2130</v>
      </c>
      <c r="D13" s="72" t="s">
        <v>1952</v>
      </c>
      <c r="E13" s="72" t="s">
        <v>2131</v>
      </c>
      <c r="F13" s="72" t="s">
        <v>1954</v>
      </c>
      <c r="G13" s="72" t="s">
        <v>1955</v>
      </c>
      <c r="H13" s="73">
        <v>36617</v>
      </c>
      <c r="I13" s="200">
        <v>100</v>
      </c>
      <c r="J13" s="37"/>
    </row>
    <row r="14" spans="1:10" x14ac:dyDescent="0.15">
      <c r="A14" s="72">
        <v>11</v>
      </c>
      <c r="B14" s="72">
        <v>650780034</v>
      </c>
      <c r="C14" s="72" t="s">
        <v>2132</v>
      </c>
      <c r="D14" s="72" t="s">
        <v>2133</v>
      </c>
      <c r="E14" s="72" t="s">
        <v>2134</v>
      </c>
      <c r="F14" s="72" t="s">
        <v>2135</v>
      </c>
      <c r="G14" s="72" t="s">
        <v>2136</v>
      </c>
      <c r="H14" s="73">
        <v>40994</v>
      </c>
      <c r="I14" s="200">
        <v>29</v>
      </c>
      <c r="J14" s="37"/>
    </row>
    <row r="15" spans="1:10" x14ac:dyDescent="0.15">
      <c r="A15" s="72">
        <v>12</v>
      </c>
      <c r="B15" s="72">
        <v>650780042</v>
      </c>
      <c r="C15" s="72" t="s">
        <v>2137</v>
      </c>
      <c r="D15" s="72" t="s">
        <v>2126</v>
      </c>
      <c r="E15" s="72" t="s">
        <v>2138</v>
      </c>
      <c r="F15" s="72" t="s">
        <v>2139</v>
      </c>
      <c r="G15" s="72" t="s">
        <v>2140</v>
      </c>
      <c r="H15" s="73">
        <v>40997</v>
      </c>
      <c r="I15" s="200">
        <v>29</v>
      </c>
      <c r="J15" s="37"/>
    </row>
    <row r="16" spans="1:10" x14ac:dyDescent="0.15">
      <c r="A16" s="72">
        <v>13</v>
      </c>
      <c r="B16" s="72">
        <v>650780059</v>
      </c>
      <c r="C16" s="72" t="s">
        <v>2141</v>
      </c>
      <c r="D16" s="72" t="s">
        <v>2142</v>
      </c>
      <c r="E16" s="72" t="s">
        <v>2143</v>
      </c>
      <c r="F16" s="72" t="s">
        <v>2144</v>
      </c>
      <c r="G16" s="72" t="s">
        <v>2145</v>
      </c>
      <c r="H16" s="73">
        <v>41025</v>
      </c>
      <c r="I16" s="200">
        <v>40</v>
      </c>
      <c r="J16" s="37"/>
    </row>
    <row r="17" spans="1:10" x14ac:dyDescent="0.15">
      <c r="A17" s="72">
        <v>14</v>
      </c>
      <c r="B17" s="72">
        <v>650780067</v>
      </c>
      <c r="C17" s="72" t="s">
        <v>2146</v>
      </c>
      <c r="D17" s="72" t="s">
        <v>2126</v>
      </c>
      <c r="E17" s="72" t="s">
        <v>2147</v>
      </c>
      <c r="F17" s="72" t="s">
        <v>2148</v>
      </c>
      <c r="G17" s="72" t="s">
        <v>2149</v>
      </c>
      <c r="H17" s="73">
        <v>41098</v>
      </c>
      <c r="I17" s="200">
        <v>29</v>
      </c>
      <c r="J17" s="37"/>
    </row>
    <row r="18" spans="1:10" x14ac:dyDescent="0.15">
      <c r="A18" s="72">
        <v>15</v>
      </c>
      <c r="B18" s="72">
        <v>650880008</v>
      </c>
      <c r="C18" s="72" t="s">
        <v>2150</v>
      </c>
      <c r="D18" s="72" t="s">
        <v>1547</v>
      </c>
      <c r="E18" s="72" t="s">
        <v>2151</v>
      </c>
      <c r="F18" s="72" t="s">
        <v>2152</v>
      </c>
      <c r="G18" s="72" t="s">
        <v>2153</v>
      </c>
      <c r="H18" s="73">
        <v>36617</v>
      </c>
      <c r="I18" s="200">
        <v>100</v>
      </c>
      <c r="J18" s="37"/>
    </row>
    <row r="19" spans="1:10" x14ac:dyDescent="0.15">
      <c r="A19" s="72">
        <v>16</v>
      </c>
      <c r="B19" s="72">
        <v>650880016</v>
      </c>
      <c r="C19" s="72" t="s">
        <v>2154</v>
      </c>
      <c r="D19" s="72" t="s">
        <v>2155</v>
      </c>
      <c r="E19" s="72" t="s">
        <v>2156</v>
      </c>
      <c r="F19" s="72" t="s">
        <v>2157</v>
      </c>
      <c r="G19" s="72" t="s">
        <v>2158</v>
      </c>
      <c r="H19" s="73">
        <v>36617</v>
      </c>
      <c r="I19" s="200">
        <v>80</v>
      </c>
      <c r="J19" s="37"/>
    </row>
    <row r="20" spans="1:10" x14ac:dyDescent="0.15">
      <c r="A20" s="72">
        <v>17</v>
      </c>
      <c r="B20" s="72">
        <v>650880024</v>
      </c>
      <c r="C20" s="72" t="s">
        <v>2159</v>
      </c>
      <c r="D20" s="72" t="s">
        <v>2160</v>
      </c>
      <c r="E20" s="72" t="s">
        <v>2161</v>
      </c>
      <c r="F20" s="72" t="s">
        <v>2162</v>
      </c>
      <c r="G20" s="72" t="s">
        <v>2163</v>
      </c>
      <c r="H20" s="73">
        <v>36617</v>
      </c>
      <c r="I20" s="200">
        <v>100</v>
      </c>
      <c r="J20" s="37"/>
    </row>
    <row r="21" spans="1:10" x14ac:dyDescent="0.15">
      <c r="A21" s="72">
        <v>18</v>
      </c>
      <c r="B21" s="72">
        <v>650880032</v>
      </c>
      <c r="C21" s="72" t="s">
        <v>2164</v>
      </c>
      <c r="D21" s="72" t="s">
        <v>2165</v>
      </c>
      <c r="E21" s="72" t="s">
        <v>2166</v>
      </c>
      <c r="F21" s="72" t="s">
        <v>2167</v>
      </c>
      <c r="G21" s="72" t="s">
        <v>2168</v>
      </c>
      <c r="H21" s="73">
        <v>38289</v>
      </c>
      <c r="I21" s="200">
        <v>100</v>
      </c>
      <c r="J21" s="37"/>
    </row>
    <row r="22" spans="1:10" x14ac:dyDescent="0.15">
      <c r="A22" s="72">
        <v>19</v>
      </c>
      <c r="B22" s="72">
        <v>651180002</v>
      </c>
      <c r="C22" s="72" t="s">
        <v>2169</v>
      </c>
      <c r="D22" s="72" t="s">
        <v>2170</v>
      </c>
      <c r="E22" s="72" t="s">
        <v>2171</v>
      </c>
      <c r="F22" s="72" t="s">
        <v>2172</v>
      </c>
      <c r="G22" s="72" t="s">
        <v>2173</v>
      </c>
      <c r="H22" s="73">
        <v>36617</v>
      </c>
      <c r="I22" s="200">
        <v>80</v>
      </c>
      <c r="J22" s="37"/>
    </row>
    <row r="23" spans="1:10" x14ac:dyDescent="0.15">
      <c r="A23" s="72">
        <v>20</v>
      </c>
      <c r="B23" s="72">
        <v>651180010</v>
      </c>
      <c r="C23" s="72" t="s">
        <v>2174</v>
      </c>
      <c r="D23" s="72" t="s">
        <v>1581</v>
      </c>
      <c r="E23" s="72" t="s">
        <v>2175</v>
      </c>
      <c r="F23" s="72" t="s">
        <v>2176</v>
      </c>
      <c r="G23" s="72" t="s">
        <v>2177</v>
      </c>
      <c r="H23" s="73">
        <v>36617</v>
      </c>
      <c r="I23" s="200">
        <v>60</v>
      </c>
      <c r="J23" s="37"/>
    </row>
    <row r="24" spans="1:10" x14ac:dyDescent="0.15">
      <c r="A24" s="72">
        <v>21</v>
      </c>
      <c r="B24" s="72">
        <v>651280000</v>
      </c>
      <c r="C24" s="72" t="s">
        <v>2178</v>
      </c>
      <c r="D24" s="72" t="s">
        <v>1424</v>
      </c>
      <c r="E24" s="72" t="s">
        <v>2179</v>
      </c>
      <c r="F24" s="72" t="s">
        <v>2180</v>
      </c>
      <c r="G24" s="72" t="s">
        <v>2181</v>
      </c>
      <c r="H24" s="73">
        <v>36805</v>
      </c>
      <c r="I24" s="200">
        <v>100</v>
      </c>
      <c r="J24" s="37"/>
    </row>
    <row r="25" spans="1:10" x14ac:dyDescent="0.15">
      <c r="A25" s="72">
        <v>22</v>
      </c>
      <c r="B25" s="72">
        <v>651380008</v>
      </c>
      <c r="C25" s="72" t="s">
        <v>2182</v>
      </c>
      <c r="D25" s="72" t="s">
        <v>2183</v>
      </c>
      <c r="E25" s="72" t="s">
        <v>2184</v>
      </c>
      <c r="F25" s="72" t="s">
        <v>2185</v>
      </c>
      <c r="G25" s="72" t="s">
        <v>2186</v>
      </c>
      <c r="H25" s="73">
        <v>36617</v>
      </c>
      <c r="I25" s="200">
        <v>100</v>
      </c>
      <c r="J25" s="37"/>
    </row>
    <row r="26" spans="1:10" x14ac:dyDescent="0.15">
      <c r="A26" s="72">
        <v>23</v>
      </c>
      <c r="B26" s="72">
        <v>651480014</v>
      </c>
      <c r="C26" s="72" t="s">
        <v>2187</v>
      </c>
      <c r="D26" s="72" t="s">
        <v>2188</v>
      </c>
      <c r="E26" s="72" t="s">
        <v>2189</v>
      </c>
      <c r="F26" s="72" t="s">
        <v>2190</v>
      </c>
      <c r="G26" s="72"/>
      <c r="H26" s="73">
        <v>44440</v>
      </c>
      <c r="I26" s="200">
        <v>100</v>
      </c>
      <c r="J26" s="37"/>
    </row>
    <row r="27" spans="1:10" x14ac:dyDescent="0.15">
      <c r="A27" s="72">
        <v>24</v>
      </c>
      <c r="B27" s="72">
        <v>651580003</v>
      </c>
      <c r="C27" s="72" t="s">
        <v>2191</v>
      </c>
      <c r="D27" s="72" t="s">
        <v>2192</v>
      </c>
      <c r="E27" s="72" t="s">
        <v>2193</v>
      </c>
      <c r="F27" s="72" t="s">
        <v>2194</v>
      </c>
      <c r="G27" s="72" t="s">
        <v>2195</v>
      </c>
      <c r="H27" s="73">
        <v>36617</v>
      </c>
      <c r="I27" s="200">
        <v>120</v>
      </c>
      <c r="J27" s="37"/>
    </row>
    <row r="28" spans="1:10" x14ac:dyDescent="0.15">
      <c r="A28" s="72">
        <v>25</v>
      </c>
      <c r="B28" s="72">
        <v>651680001</v>
      </c>
      <c r="C28" s="72" t="s">
        <v>2196</v>
      </c>
      <c r="D28" s="72" t="s">
        <v>2197</v>
      </c>
      <c r="E28" s="72" t="s">
        <v>2198</v>
      </c>
      <c r="F28" s="72" t="s">
        <v>2199</v>
      </c>
      <c r="G28" s="72" t="s">
        <v>2200</v>
      </c>
      <c r="H28" s="73">
        <v>36617</v>
      </c>
      <c r="I28" s="200">
        <v>108</v>
      </c>
      <c r="J28" s="37"/>
    </row>
    <row r="29" spans="1:10" x14ac:dyDescent="0.15">
      <c r="A29" s="72">
        <v>26</v>
      </c>
      <c r="B29" s="72">
        <v>651680019</v>
      </c>
      <c r="C29" s="72" t="s">
        <v>2201</v>
      </c>
      <c r="D29" s="72" t="s">
        <v>2100</v>
      </c>
      <c r="E29" s="72" t="s">
        <v>2202</v>
      </c>
      <c r="F29" s="72" t="s">
        <v>2203</v>
      </c>
      <c r="G29" s="72" t="s">
        <v>2204</v>
      </c>
      <c r="H29" s="73">
        <v>37708</v>
      </c>
      <c r="I29" s="200">
        <v>100</v>
      </c>
      <c r="J29" s="37"/>
    </row>
    <row r="30" spans="1:10" x14ac:dyDescent="0.15">
      <c r="A30" s="72">
        <v>27</v>
      </c>
      <c r="B30" s="72">
        <v>651780009</v>
      </c>
      <c r="C30" s="72" t="s">
        <v>2205</v>
      </c>
      <c r="D30" s="72" t="s">
        <v>2206</v>
      </c>
      <c r="E30" s="72" t="s">
        <v>2207</v>
      </c>
      <c r="F30" s="72" t="s">
        <v>2208</v>
      </c>
      <c r="G30" s="72" t="s">
        <v>2209</v>
      </c>
      <c r="H30" s="73">
        <v>37494</v>
      </c>
      <c r="I30" s="200">
        <v>100</v>
      </c>
      <c r="J30" s="37"/>
    </row>
    <row r="31" spans="1:10" x14ac:dyDescent="0.15">
      <c r="A31" s="72">
        <v>28</v>
      </c>
      <c r="B31" s="72">
        <v>651880007</v>
      </c>
      <c r="C31" s="72" t="s">
        <v>2210</v>
      </c>
      <c r="D31" s="72" t="s">
        <v>1688</v>
      </c>
      <c r="E31" s="72" t="s">
        <v>2211</v>
      </c>
      <c r="F31" s="72" t="s">
        <v>2212</v>
      </c>
      <c r="G31" s="72" t="s">
        <v>2213</v>
      </c>
      <c r="H31" s="73">
        <v>36617</v>
      </c>
      <c r="I31" s="200">
        <v>100</v>
      </c>
      <c r="J31" s="37"/>
    </row>
    <row r="32" spans="1:10" x14ac:dyDescent="0.15">
      <c r="A32" s="72">
        <v>29</v>
      </c>
      <c r="B32" s="72">
        <v>651980005</v>
      </c>
      <c r="C32" s="72" t="s">
        <v>2214</v>
      </c>
      <c r="D32" s="72" t="s">
        <v>2215</v>
      </c>
      <c r="E32" s="72" t="s">
        <v>2216</v>
      </c>
      <c r="F32" s="72" t="s">
        <v>2217</v>
      </c>
      <c r="G32" s="72" t="s">
        <v>2218</v>
      </c>
      <c r="H32" s="73">
        <v>36617</v>
      </c>
      <c r="I32" s="200">
        <v>140</v>
      </c>
      <c r="J32" s="37"/>
    </row>
    <row r="33" spans="1:10" x14ac:dyDescent="0.15">
      <c r="A33" s="72">
        <v>30</v>
      </c>
      <c r="B33" s="72">
        <v>651980013</v>
      </c>
      <c r="C33" s="72" t="s">
        <v>2219</v>
      </c>
      <c r="D33" s="72" t="s">
        <v>2220</v>
      </c>
      <c r="E33" s="72" t="s">
        <v>2221</v>
      </c>
      <c r="F33" s="72" t="s">
        <v>2222</v>
      </c>
      <c r="G33" s="72" t="s">
        <v>2223</v>
      </c>
      <c r="H33" s="73">
        <v>36617</v>
      </c>
      <c r="I33" s="200">
        <v>88</v>
      </c>
      <c r="J33" s="37"/>
    </row>
    <row r="34" spans="1:10" x14ac:dyDescent="0.15">
      <c r="A34" s="72">
        <v>31</v>
      </c>
      <c r="B34" s="72">
        <v>652280009</v>
      </c>
      <c r="C34" s="72" t="s">
        <v>2224</v>
      </c>
      <c r="D34" s="72" t="s">
        <v>2100</v>
      </c>
      <c r="E34" s="72" t="s">
        <v>2225</v>
      </c>
      <c r="F34" s="72" t="s">
        <v>2226</v>
      </c>
      <c r="G34" s="72" t="s">
        <v>2227</v>
      </c>
      <c r="H34" s="73">
        <v>36617</v>
      </c>
      <c r="I34" s="200">
        <v>100</v>
      </c>
      <c r="J34" s="37"/>
    </row>
    <row r="35" spans="1:10" x14ac:dyDescent="0.15">
      <c r="A35" s="72">
        <v>32</v>
      </c>
      <c r="B35" s="72">
        <v>652380007</v>
      </c>
      <c r="C35" s="72" t="s">
        <v>2228</v>
      </c>
      <c r="D35" s="72" t="s">
        <v>2229</v>
      </c>
      <c r="E35" s="72" t="s">
        <v>2230</v>
      </c>
      <c r="F35" s="72" t="s">
        <v>2231</v>
      </c>
      <c r="G35" s="72" t="s">
        <v>2232</v>
      </c>
      <c r="H35" s="73">
        <v>36617</v>
      </c>
      <c r="I35" s="200">
        <v>93</v>
      </c>
      <c r="J35" s="37"/>
    </row>
    <row r="36" spans="1:10" x14ac:dyDescent="0.15">
      <c r="A36" s="72">
        <v>33</v>
      </c>
      <c r="B36" s="72">
        <v>652380023</v>
      </c>
      <c r="C36" s="72" t="s">
        <v>2233</v>
      </c>
      <c r="D36" s="72" t="s">
        <v>2183</v>
      </c>
      <c r="E36" s="72" t="s">
        <v>2234</v>
      </c>
      <c r="F36" s="72" t="s">
        <v>2235</v>
      </c>
      <c r="G36" s="72" t="s">
        <v>2236</v>
      </c>
      <c r="H36" s="73">
        <v>36900</v>
      </c>
      <c r="I36" s="200">
        <v>100</v>
      </c>
      <c r="J36" s="37"/>
    </row>
    <row r="37" spans="1:10" x14ac:dyDescent="0.15">
      <c r="A37" s="72">
        <v>34</v>
      </c>
      <c r="B37" s="72">
        <v>652580002</v>
      </c>
      <c r="C37" s="72" t="s">
        <v>2237</v>
      </c>
      <c r="D37" s="72" t="s">
        <v>2238</v>
      </c>
      <c r="E37" s="72" t="s">
        <v>2239</v>
      </c>
      <c r="F37" s="72" t="s">
        <v>2240</v>
      </c>
      <c r="G37" s="72" t="s">
        <v>2241</v>
      </c>
      <c r="H37" s="73">
        <v>36617</v>
      </c>
      <c r="I37" s="200">
        <v>50</v>
      </c>
      <c r="J37" s="37"/>
    </row>
    <row r="38" spans="1:10" x14ac:dyDescent="0.15">
      <c r="A38" s="72">
        <v>35</v>
      </c>
      <c r="B38" s="72">
        <v>652580010</v>
      </c>
      <c r="C38" s="72" t="s">
        <v>2242</v>
      </c>
      <c r="D38" s="72" t="s">
        <v>2243</v>
      </c>
      <c r="E38" s="72" t="s">
        <v>2244</v>
      </c>
      <c r="F38" s="72" t="s">
        <v>2245</v>
      </c>
      <c r="G38" s="72" t="s">
        <v>2246</v>
      </c>
      <c r="H38" s="73">
        <v>37600</v>
      </c>
      <c r="I38" s="200">
        <v>100</v>
      </c>
      <c r="J38" s="37"/>
    </row>
    <row r="39" spans="1:10" x14ac:dyDescent="0.15">
      <c r="A39" s="72">
        <v>36</v>
      </c>
      <c r="B39" s="72">
        <v>652580036</v>
      </c>
      <c r="C39" s="72" t="s">
        <v>2247</v>
      </c>
      <c r="D39" s="72" t="s">
        <v>2248</v>
      </c>
      <c r="E39" s="72" t="s">
        <v>2249</v>
      </c>
      <c r="F39" s="72" t="s">
        <v>2250</v>
      </c>
      <c r="G39" s="72" t="s">
        <v>2251</v>
      </c>
      <c r="H39" s="73">
        <v>43132</v>
      </c>
      <c r="I39" s="200">
        <v>100</v>
      </c>
      <c r="J39" s="37"/>
    </row>
    <row r="40" spans="1:10" x14ac:dyDescent="0.15">
      <c r="A40" s="72">
        <v>37</v>
      </c>
      <c r="B40" s="72">
        <v>652680000</v>
      </c>
      <c r="C40" s="72" t="s">
        <v>2252</v>
      </c>
      <c r="D40" s="72" t="s">
        <v>2253</v>
      </c>
      <c r="E40" s="72" t="s">
        <v>2254</v>
      </c>
      <c r="F40" s="72" t="s">
        <v>2255</v>
      </c>
      <c r="G40" s="72" t="s">
        <v>2256</v>
      </c>
      <c r="H40" s="73">
        <v>36617</v>
      </c>
      <c r="I40" s="200">
        <v>200</v>
      </c>
      <c r="J40" s="37"/>
    </row>
    <row r="41" spans="1:10" x14ac:dyDescent="0.15">
      <c r="A41" s="72">
        <v>38</v>
      </c>
      <c r="B41" s="72">
        <v>652780008</v>
      </c>
      <c r="C41" s="72" t="s">
        <v>2257</v>
      </c>
      <c r="D41" s="72" t="s">
        <v>2258</v>
      </c>
      <c r="E41" s="72" t="s">
        <v>2259</v>
      </c>
      <c r="F41" s="72" t="s">
        <v>2260</v>
      </c>
      <c r="G41" s="72" t="s">
        <v>2261</v>
      </c>
      <c r="H41" s="73">
        <v>36678</v>
      </c>
      <c r="I41" s="200">
        <v>50</v>
      </c>
      <c r="J41" s="37"/>
    </row>
    <row r="42" spans="1:10" x14ac:dyDescent="0.15">
      <c r="A42" s="72">
        <v>39</v>
      </c>
      <c r="B42" s="72">
        <v>652780016</v>
      </c>
      <c r="C42" s="72" t="s">
        <v>2262</v>
      </c>
      <c r="D42" s="72" t="s">
        <v>2263</v>
      </c>
      <c r="E42" s="72" t="s">
        <v>2264</v>
      </c>
      <c r="F42" s="72" t="s">
        <v>2265</v>
      </c>
      <c r="G42" s="72" t="s">
        <v>2266</v>
      </c>
      <c r="H42" s="73">
        <v>38167</v>
      </c>
      <c r="I42" s="200">
        <v>100</v>
      </c>
      <c r="J42" s="37"/>
    </row>
    <row r="43" spans="1:10" x14ac:dyDescent="0.15">
      <c r="A43" s="72">
        <v>40</v>
      </c>
      <c r="B43" s="72">
        <v>652780024</v>
      </c>
      <c r="C43" s="72" t="s">
        <v>2267</v>
      </c>
      <c r="D43" s="72" t="s">
        <v>2268</v>
      </c>
      <c r="E43" s="72" t="s">
        <v>2269</v>
      </c>
      <c r="F43" s="72" t="s">
        <v>2270</v>
      </c>
      <c r="G43" s="72" t="s">
        <v>2271</v>
      </c>
      <c r="H43" s="73">
        <v>38868</v>
      </c>
      <c r="I43" s="200">
        <v>23</v>
      </c>
      <c r="J43" s="37"/>
    </row>
    <row r="44" spans="1:10" x14ac:dyDescent="0.15">
      <c r="A44" s="72">
        <v>41</v>
      </c>
      <c r="B44" s="72">
        <v>653080002</v>
      </c>
      <c r="C44" s="72" t="s">
        <v>2272</v>
      </c>
      <c r="D44" s="72" t="s">
        <v>2248</v>
      </c>
      <c r="E44" s="72" t="s">
        <v>2273</v>
      </c>
      <c r="F44" s="72" t="s">
        <v>2274</v>
      </c>
      <c r="G44" s="72" t="s">
        <v>2275</v>
      </c>
      <c r="H44" s="73">
        <v>36617</v>
      </c>
      <c r="I44" s="200">
        <v>80</v>
      </c>
      <c r="J44" s="37"/>
    </row>
    <row r="45" spans="1:10" x14ac:dyDescent="0.15">
      <c r="A45" s="72">
        <v>42</v>
      </c>
      <c r="B45" s="72">
        <v>653080010</v>
      </c>
      <c r="C45" s="72" t="s">
        <v>2276</v>
      </c>
      <c r="D45" s="72" t="s">
        <v>2248</v>
      </c>
      <c r="E45" s="72" t="s">
        <v>2277</v>
      </c>
      <c r="F45" s="72" t="s">
        <v>2278</v>
      </c>
      <c r="G45" s="72" t="s">
        <v>2279</v>
      </c>
      <c r="H45" s="73">
        <v>36617</v>
      </c>
      <c r="I45" s="200">
        <v>80</v>
      </c>
      <c r="J45" s="37"/>
    </row>
    <row r="46" spans="1:10" x14ac:dyDescent="0.15">
      <c r="A46" s="72">
        <v>43</v>
      </c>
      <c r="B46" s="72">
        <v>653080044</v>
      </c>
      <c r="C46" s="72" t="s">
        <v>2280</v>
      </c>
      <c r="D46" s="72" t="s">
        <v>2281</v>
      </c>
      <c r="E46" s="72" t="s">
        <v>2282</v>
      </c>
      <c r="F46" s="72" t="s">
        <v>2283</v>
      </c>
      <c r="G46" s="72" t="s">
        <v>2284</v>
      </c>
      <c r="H46" s="73">
        <v>38474</v>
      </c>
      <c r="I46" s="200">
        <v>96</v>
      </c>
      <c r="J46" s="37"/>
    </row>
    <row r="47" spans="1:10" x14ac:dyDescent="0.15">
      <c r="A47" s="72">
        <v>44</v>
      </c>
      <c r="B47" s="72">
        <v>653080051</v>
      </c>
      <c r="C47" s="72" t="s">
        <v>2285</v>
      </c>
      <c r="D47" s="72" t="s">
        <v>2248</v>
      </c>
      <c r="E47" s="72" t="s">
        <v>2286</v>
      </c>
      <c r="F47" s="72" t="s">
        <v>2287</v>
      </c>
      <c r="G47" s="72" t="s">
        <v>2288</v>
      </c>
      <c r="H47" s="73">
        <v>43130</v>
      </c>
      <c r="I47" s="200">
        <v>100</v>
      </c>
      <c r="J47" s="37"/>
    </row>
    <row r="48" spans="1:10" x14ac:dyDescent="0.15">
      <c r="A48" s="72">
        <v>45</v>
      </c>
      <c r="B48" s="72">
        <v>653280008</v>
      </c>
      <c r="C48" s="72" t="s">
        <v>2289</v>
      </c>
      <c r="D48" s="72" t="s">
        <v>2248</v>
      </c>
      <c r="E48" s="72" t="s">
        <v>2290</v>
      </c>
      <c r="F48" s="72" t="s">
        <v>2291</v>
      </c>
      <c r="G48" s="72" t="s">
        <v>2292</v>
      </c>
      <c r="H48" s="73">
        <v>36617</v>
      </c>
      <c r="I48" s="200">
        <v>100</v>
      </c>
      <c r="J48" s="37"/>
    </row>
    <row r="49" spans="1:10" x14ac:dyDescent="0.15">
      <c r="A49" s="72">
        <v>46</v>
      </c>
      <c r="B49" s="72">
        <v>671300580</v>
      </c>
      <c r="C49" s="72" t="s">
        <v>2293</v>
      </c>
      <c r="D49" s="72" t="s">
        <v>2294</v>
      </c>
      <c r="E49" s="72" t="s">
        <v>2295</v>
      </c>
      <c r="F49" s="72" t="s">
        <v>2296</v>
      </c>
      <c r="G49" s="72"/>
      <c r="H49" s="73">
        <v>42824</v>
      </c>
      <c r="I49" s="200">
        <v>60</v>
      </c>
      <c r="J49" s="37"/>
    </row>
    <row r="50" spans="1:10" x14ac:dyDescent="0.15">
      <c r="J50" s="37"/>
    </row>
    <row r="51" spans="1:10" x14ac:dyDescent="0.15">
      <c r="J51" s="37"/>
    </row>
    <row r="52" spans="1:10" x14ac:dyDescent="0.15">
      <c r="J52" s="37"/>
    </row>
    <row r="53" spans="1:10" x14ac:dyDescent="0.15">
      <c r="J53" s="37"/>
    </row>
    <row r="54" spans="1:10" x14ac:dyDescent="0.15">
      <c r="J54" s="37"/>
    </row>
    <row r="55" spans="1:10" x14ac:dyDescent="0.15">
      <c r="J55" s="37"/>
    </row>
    <row r="56" spans="1:10" x14ac:dyDescent="0.15">
      <c r="J56" s="37"/>
    </row>
    <row r="57" spans="1:10" x14ac:dyDescent="0.15">
      <c r="J57" s="37"/>
    </row>
    <row r="58" spans="1:10" x14ac:dyDescent="0.15">
      <c r="J58" s="37"/>
    </row>
    <row r="59" spans="1:10" x14ac:dyDescent="0.15">
      <c r="J59" s="37"/>
    </row>
    <row r="60" spans="1:10" x14ac:dyDescent="0.15">
      <c r="J60" s="37"/>
    </row>
    <row r="61" spans="1:10" x14ac:dyDescent="0.15">
      <c r="J61" s="37"/>
    </row>
    <row r="62" spans="1:10" x14ac:dyDescent="0.15">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row r="75" spans="10:10" x14ac:dyDescent="0.15">
      <c r="J75" s="37"/>
    </row>
    <row r="76" spans="10:10" x14ac:dyDescent="0.15">
      <c r="J76" s="37"/>
    </row>
    <row r="77" spans="10:10" x14ac:dyDescent="0.15">
      <c r="J77" s="37"/>
    </row>
    <row r="78" spans="10:10" x14ac:dyDescent="0.15">
      <c r="J78" s="37"/>
    </row>
    <row r="79" spans="10:10" x14ac:dyDescent="0.15">
      <c r="J79" s="37"/>
    </row>
    <row r="80" spans="10:10" x14ac:dyDescent="0.15">
      <c r="J80" s="37"/>
    </row>
    <row r="81" spans="10:10" x14ac:dyDescent="0.15">
      <c r="J81" s="37"/>
    </row>
    <row r="82" spans="10:10" x14ac:dyDescent="0.15">
      <c r="J82" s="37"/>
    </row>
    <row r="83" spans="10:10" x14ac:dyDescent="0.15">
      <c r="J83" s="37"/>
    </row>
  </sheetData>
  <mergeCells count="1">
    <mergeCell ref="A1:I2"/>
  </mergeCells>
  <phoneticPr fontId="7"/>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heetViews>
  <sheetFormatPr defaultRowHeight="13.5" x14ac:dyDescent="0.15"/>
  <cols>
    <col min="1" max="1" width="4.375" customWidth="1"/>
    <col min="2" max="2" width="11.875" style="2" customWidth="1"/>
    <col min="3" max="3" width="37.5" customWidth="1"/>
    <col min="4" max="4" width="35.625" customWidth="1"/>
    <col min="5" max="5" width="37.5" customWidth="1"/>
    <col min="6" max="7" width="13.125" customWidth="1"/>
    <col min="8" max="8" width="11.875" style="37" customWidth="1"/>
    <col min="9" max="9" width="4.75" customWidth="1"/>
  </cols>
  <sheetData>
    <row r="1" spans="1:10" ht="21" customHeight="1" x14ac:dyDescent="0.15">
      <c r="A1" s="68" t="s">
        <v>130</v>
      </c>
      <c r="B1" s="75"/>
      <c r="C1" s="75"/>
      <c r="D1" s="75"/>
      <c r="E1" s="75"/>
      <c r="F1" s="75"/>
      <c r="G1" s="75"/>
      <c r="H1" s="75"/>
      <c r="I1" s="3"/>
    </row>
    <row r="2" spans="1:10" ht="21" customHeight="1" x14ac:dyDescent="0.15">
      <c r="A2" s="76"/>
      <c r="B2" s="76"/>
      <c r="C2" s="76"/>
      <c r="D2" s="76"/>
      <c r="E2" s="76"/>
      <c r="F2" s="76"/>
      <c r="G2" s="76"/>
      <c r="H2" s="76"/>
      <c r="I2" s="3"/>
    </row>
    <row r="3" spans="1:10" x14ac:dyDescent="0.15">
      <c r="A3" s="70" t="s">
        <v>52</v>
      </c>
      <c r="B3" s="70" t="s">
        <v>55</v>
      </c>
      <c r="C3" s="70" t="s">
        <v>53</v>
      </c>
      <c r="D3" s="70" t="s">
        <v>56</v>
      </c>
      <c r="E3" s="70" t="s">
        <v>60</v>
      </c>
      <c r="F3" s="70" t="s">
        <v>57</v>
      </c>
      <c r="G3" s="70" t="s">
        <v>51</v>
      </c>
      <c r="H3" s="70" t="s">
        <v>58</v>
      </c>
      <c r="I3" s="70" t="s">
        <v>50</v>
      </c>
    </row>
    <row r="4" spans="1:10" x14ac:dyDescent="0.15">
      <c r="A4" s="72">
        <v>1</v>
      </c>
      <c r="B4" s="72" t="s">
        <v>2297</v>
      </c>
      <c r="C4" s="72" t="s">
        <v>2298</v>
      </c>
      <c r="D4" s="72" t="s">
        <v>2299</v>
      </c>
      <c r="E4" s="72" t="s">
        <v>2300</v>
      </c>
      <c r="F4" s="72" t="s">
        <v>2301</v>
      </c>
      <c r="G4" s="72" t="s">
        <v>2302</v>
      </c>
      <c r="H4" s="73">
        <v>43497</v>
      </c>
      <c r="I4" s="200">
        <v>18</v>
      </c>
      <c r="J4" s="37"/>
    </row>
    <row r="5" spans="1:10" x14ac:dyDescent="0.15">
      <c r="A5" s="72">
        <v>2</v>
      </c>
      <c r="B5" s="72" t="s">
        <v>2303</v>
      </c>
      <c r="C5" s="72" t="s">
        <v>2304</v>
      </c>
      <c r="D5" s="72" t="s">
        <v>2305</v>
      </c>
      <c r="E5" s="72" t="s">
        <v>2306</v>
      </c>
      <c r="F5" s="72" t="s">
        <v>2307</v>
      </c>
      <c r="G5" s="72" t="s">
        <v>2308</v>
      </c>
      <c r="H5" s="73">
        <v>43922</v>
      </c>
      <c r="I5" s="200">
        <v>18</v>
      </c>
      <c r="J5" s="37"/>
    </row>
    <row r="6" spans="1:10" x14ac:dyDescent="0.15">
      <c r="A6" s="72">
        <v>3</v>
      </c>
      <c r="B6" s="72" t="s">
        <v>2309</v>
      </c>
      <c r="C6" s="72" t="s">
        <v>2310</v>
      </c>
      <c r="D6" s="72" t="s">
        <v>2311</v>
      </c>
      <c r="E6" s="72" t="s">
        <v>2312</v>
      </c>
      <c r="F6" s="72" t="s">
        <v>2313</v>
      </c>
      <c r="G6" s="72" t="s">
        <v>2314</v>
      </c>
      <c r="H6" s="73">
        <v>45323</v>
      </c>
      <c r="I6" s="200">
        <v>60</v>
      </c>
      <c r="J6" s="37"/>
    </row>
    <row r="7" spans="1:10" x14ac:dyDescent="0.15">
      <c r="A7" s="72">
        <v>4</v>
      </c>
      <c r="B7" s="360" t="s">
        <v>2315</v>
      </c>
      <c r="C7" s="360" t="s">
        <v>2316</v>
      </c>
      <c r="D7" s="360" t="s">
        <v>2317</v>
      </c>
      <c r="E7" s="360" t="s">
        <v>2318</v>
      </c>
      <c r="F7" s="360" t="s">
        <v>2319</v>
      </c>
      <c r="G7" s="360"/>
      <c r="H7" s="361">
        <v>44713</v>
      </c>
      <c r="I7" s="200">
        <v>10</v>
      </c>
      <c r="J7" s="37"/>
    </row>
    <row r="8" spans="1:10" x14ac:dyDescent="0.15">
      <c r="A8" s="72">
        <v>5</v>
      </c>
      <c r="B8" s="72" t="s">
        <v>2320</v>
      </c>
      <c r="C8" s="72" t="s">
        <v>2321</v>
      </c>
      <c r="D8" s="72" t="s">
        <v>2322</v>
      </c>
      <c r="E8" s="72" t="s">
        <v>2323</v>
      </c>
      <c r="F8" s="72" t="s">
        <v>2324</v>
      </c>
      <c r="G8" s="72" t="s">
        <v>2325</v>
      </c>
      <c r="H8" s="73">
        <v>45376</v>
      </c>
      <c r="I8" s="200">
        <v>20</v>
      </c>
      <c r="J8" s="37"/>
    </row>
    <row r="9" spans="1:10" x14ac:dyDescent="0.15">
      <c r="A9" s="72">
        <v>6</v>
      </c>
      <c r="B9" s="72" t="s">
        <v>2326</v>
      </c>
      <c r="C9" s="72" t="s">
        <v>2327</v>
      </c>
      <c r="D9" s="72" t="s">
        <v>2328</v>
      </c>
      <c r="E9" s="72" t="s">
        <v>2329</v>
      </c>
      <c r="F9" s="72" t="s">
        <v>2330</v>
      </c>
      <c r="G9" s="72"/>
      <c r="H9" s="73">
        <v>45536</v>
      </c>
      <c r="I9" s="200">
        <v>60</v>
      </c>
      <c r="J9" s="37"/>
    </row>
    <row r="10" spans="1:10" x14ac:dyDescent="0.15">
      <c r="A10" s="72">
        <v>7</v>
      </c>
      <c r="B10" s="72" t="s">
        <v>2331</v>
      </c>
      <c r="C10" s="72" t="s">
        <v>2332</v>
      </c>
      <c r="D10" s="72" t="s">
        <v>2333</v>
      </c>
      <c r="E10" s="72" t="s">
        <v>2334</v>
      </c>
      <c r="F10" s="72" t="s">
        <v>2335</v>
      </c>
      <c r="G10" s="72" t="s">
        <v>2336</v>
      </c>
      <c r="H10" s="73">
        <v>45380</v>
      </c>
      <c r="I10" s="200">
        <v>19</v>
      </c>
      <c r="J10" s="37"/>
    </row>
    <row r="11" spans="1:10" x14ac:dyDescent="0.15">
      <c r="A11" s="72">
        <v>8</v>
      </c>
      <c r="B11" s="72" t="s">
        <v>2337</v>
      </c>
      <c r="C11" s="72" t="s">
        <v>2338</v>
      </c>
      <c r="D11" s="72" t="s">
        <v>2339</v>
      </c>
      <c r="E11" s="72" t="s">
        <v>2340</v>
      </c>
      <c r="F11" s="72" t="s">
        <v>2341</v>
      </c>
      <c r="G11" s="72" t="s">
        <v>2342</v>
      </c>
      <c r="H11" s="73">
        <v>45352</v>
      </c>
      <c r="I11" s="200">
        <v>48</v>
      </c>
      <c r="J11" s="37"/>
    </row>
    <row r="12" spans="1:10" x14ac:dyDescent="0.15">
      <c r="A12" s="37"/>
      <c r="B12" s="67"/>
      <c r="C12" s="37"/>
      <c r="D12" s="37"/>
      <c r="E12" s="37"/>
      <c r="F12" s="37"/>
      <c r="G12" s="37"/>
      <c r="I12" s="37"/>
      <c r="J12" s="37"/>
    </row>
    <row r="13" spans="1:10" x14ac:dyDescent="0.15">
      <c r="A13" s="37"/>
      <c r="B13" s="67"/>
      <c r="C13" s="37"/>
      <c r="D13" s="37"/>
      <c r="E13" s="37"/>
      <c r="F13" s="37"/>
      <c r="G13" s="37"/>
      <c r="I13" s="37"/>
      <c r="J13" s="37"/>
    </row>
    <row r="14" spans="1:10" x14ac:dyDescent="0.15">
      <c r="A14" s="37"/>
      <c r="B14" s="67"/>
      <c r="C14" s="37"/>
      <c r="D14" s="37"/>
      <c r="E14" s="37"/>
      <c r="F14" s="37"/>
      <c r="G14" s="37"/>
      <c r="I14" s="37"/>
      <c r="J14" s="37"/>
    </row>
    <row r="15" spans="1:10" x14ac:dyDescent="0.15">
      <c r="A15" s="37"/>
      <c r="B15" s="67"/>
      <c r="C15" s="37"/>
      <c r="D15" s="37"/>
      <c r="E15" s="37"/>
      <c r="F15" s="37"/>
      <c r="G15" s="37"/>
      <c r="I15" s="37"/>
      <c r="J15" s="37"/>
    </row>
    <row r="16" spans="1:10" x14ac:dyDescent="0.15">
      <c r="A16" s="37"/>
      <c r="B16" s="67"/>
      <c r="C16" s="37"/>
      <c r="D16" s="37"/>
      <c r="E16" s="37"/>
      <c r="F16" s="37"/>
      <c r="G16" s="37"/>
      <c r="I16" s="37"/>
      <c r="J16" s="37"/>
    </row>
    <row r="17" spans="1:10" x14ac:dyDescent="0.15">
      <c r="A17" s="37"/>
      <c r="B17" s="67"/>
      <c r="C17" s="37"/>
      <c r="D17" s="37"/>
      <c r="E17" s="37"/>
      <c r="F17" s="37"/>
      <c r="G17" s="37"/>
      <c r="I17" s="37"/>
      <c r="J17" s="37"/>
    </row>
    <row r="18" spans="1:10" x14ac:dyDescent="0.15">
      <c r="A18" s="37"/>
      <c r="B18" s="67"/>
      <c r="C18" s="37"/>
      <c r="D18" s="37"/>
      <c r="E18" s="37"/>
      <c r="F18" s="37"/>
      <c r="G18" s="37"/>
      <c r="I18" s="37"/>
      <c r="J18" s="37"/>
    </row>
    <row r="19" spans="1:10" x14ac:dyDescent="0.15">
      <c r="A19" s="37"/>
      <c r="B19" s="67"/>
      <c r="C19" s="37"/>
      <c r="D19" s="37"/>
      <c r="E19" s="37"/>
      <c r="F19" s="37"/>
      <c r="G19" s="37"/>
      <c r="I19" s="37"/>
      <c r="J19" s="37"/>
    </row>
    <row r="20" spans="1:10" x14ac:dyDescent="0.15">
      <c r="A20" s="37"/>
      <c r="B20" s="67"/>
      <c r="C20" s="37"/>
      <c r="D20" s="37"/>
      <c r="E20" s="37"/>
      <c r="F20" s="37"/>
      <c r="G20" s="37"/>
      <c r="I20" s="37"/>
      <c r="J20" s="37"/>
    </row>
    <row r="21" spans="1:10" x14ac:dyDescent="0.15">
      <c r="A21" s="37"/>
      <c r="B21" s="67"/>
      <c r="C21" s="37"/>
      <c r="D21" s="37"/>
      <c r="E21" s="37"/>
      <c r="F21" s="37"/>
      <c r="G21" s="37"/>
      <c r="I21" s="37"/>
      <c r="J21" s="37"/>
    </row>
    <row r="22" spans="1:10" x14ac:dyDescent="0.15">
      <c r="A22" s="37"/>
      <c r="B22" s="67"/>
      <c r="C22" s="37"/>
      <c r="D22" s="37"/>
      <c r="E22" s="37"/>
      <c r="F22" s="37"/>
      <c r="G22" s="37"/>
      <c r="I22" s="37"/>
      <c r="J22" s="37"/>
    </row>
    <row r="23" spans="1:10" x14ac:dyDescent="0.15">
      <c r="A23" s="37"/>
      <c r="B23" s="67"/>
      <c r="C23" s="37"/>
      <c r="D23" s="37"/>
      <c r="E23" s="37"/>
      <c r="F23" s="37"/>
      <c r="G23" s="37"/>
      <c r="I23" s="37"/>
      <c r="J23" s="37"/>
    </row>
    <row r="24" spans="1:10" x14ac:dyDescent="0.15">
      <c r="A24" s="37"/>
      <c r="B24" s="67"/>
      <c r="C24" s="37"/>
      <c r="D24" s="37"/>
      <c r="E24" s="37"/>
      <c r="F24" s="37"/>
      <c r="G24" s="37"/>
      <c r="I24" s="37"/>
      <c r="J24" s="37"/>
    </row>
    <row r="25" spans="1:10" x14ac:dyDescent="0.15">
      <c r="A25" s="37"/>
      <c r="B25" s="67"/>
      <c r="C25" s="37"/>
      <c r="D25" s="37"/>
      <c r="E25" s="37"/>
      <c r="F25" s="37"/>
      <c r="G25" s="37"/>
      <c r="I25" s="37"/>
      <c r="J25" s="37"/>
    </row>
    <row r="26" spans="1:10" x14ac:dyDescent="0.15">
      <c r="A26" s="37"/>
      <c r="B26" s="67"/>
      <c r="C26" s="37"/>
      <c r="D26" s="37"/>
      <c r="E26" s="37"/>
      <c r="F26" s="37"/>
      <c r="G26" s="37"/>
      <c r="I26" s="37"/>
      <c r="J26" s="37"/>
    </row>
    <row r="27" spans="1:10" x14ac:dyDescent="0.15">
      <c r="A27" s="37"/>
      <c r="B27" s="67"/>
      <c r="C27" s="37"/>
      <c r="D27" s="37"/>
      <c r="E27" s="37"/>
      <c r="F27" s="37"/>
      <c r="G27" s="37"/>
      <c r="I27" s="37"/>
      <c r="J27" s="37"/>
    </row>
    <row r="28" spans="1:10" x14ac:dyDescent="0.15">
      <c r="A28" s="37"/>
      <c r="B28" s="67"/>
      <c r="C28" s="37"/>
      <c r="D28" s="37"/>
      <c r="E28" s="37"/>
      <c r="F28" s="37"/>
      <c r="G28" s="37"/>
      <c r="I28" s="37"/>
      <c r="J28" s="37"/>
    </row>
    <row r="29" spans="1:10" x14ac:dyDescent="0.15">
      <c r="A29" s="37"/>
      <c r="B29" s="67"/>
      <c r="C29" s="37"/>
      <c r="D29" s="37"/>
      <c r="E29" s="37"/>
      <c r="F29" s="37"/>
      <c r="G29" s="37"/>
      <c r="I29" s="37"/>
      <c r="J29" s="37"/>
    </row>
    <row r="30" spans="1:10" x14ac:dyDescent="0.15">
      <c r="A30" s="37"/>
      <c r="B30" s="67"/>
      <c r="C30" s="37"/>
      <c r="D30" s="37"/>
      <c r="E30" s="37"/>
      <c r="F30" s="37"/>
      <c r="G30" s="37"/>
      <c r="I30" s="37"/>
      <c r="J30" s="37"/>
    </row>
    <row r="31" spans="1:10" x14ac:dyDescent="0.15">
      <c r="A31" s="37"/>
      <c r="B31" s="67"/>
      <c r="C31" s="37"/>
      <c r="D31" s="37"/>
      <c r="E31" s="37"/>
      <c r="F31" s="37"/>
      <c r="G31" s="37"/>
      <c r="I31" s="37"/>
      <c r="J31" s="37"/>
    </row>
    <row r="32" spans="1:10" x14ac:dyDescent="0.15">
      <c r="A32" s="37"/>
      <c r="B32" s="67"/>
      <c r="C32" s="37"/>
      <c r="D32" s="37"/>
      <c r="E32" s="37"/>
      <c r="F32" s="37"/>
      <c r="G32" s="37"/>
      <c r="I32" s="37"/>
      <c r="J32" s="37"/>
    </row>
    <row r="33" spans="1:10" x14ac:dyDescent="0.15">
      <c r="A33" s="37"/>
      <c r="B33" s="67"/>
      <c r="C33" s="37"/>
      <c r="D33" s="37"/>
      <c r="E33" s="37"/>
      <c r="F33" s="37"/>
      <c r="G33" s="37"/>
      <c r="I33" s="37"/>
      <c r="J33" s="37"/>
    </row>
    <row r="34" spans="1:10" x14ac:dyDescent="0.15">
      <c r="A34" s="37"/>
      <c r="B34" s="67"/>
      <c r="C34" s="37"/>
      <c r="D34" s="37"/>
      <c r="E34" s="37"/>
      <c r="F34" s="37"/>
      <c r="G34" s="37"/>
      <c r="I34" s="37"/>
      <c r="J34" s="37"/>
    </row>
    <row r="35" spans="1:10" x14ac:dyDescent="0.15">
      <c r="A35" s="37"/>
      <c r="B35" s="67"/>
      <c r="C35" s="37"/>
      <c r="D35" s="37"/>
      <c r="E35" s="37"/>
      <c r="F35" s="37"/>
      <c r="G35" s="37"/>
      <c r="I35" s="37"/>
      <c r="J35" s="37"/>
    </row>
    <row r="36" spans="1:10" x14ac:dyDescent="0.15">
      <c r="A36" s="37"/>
      <c r="B36" s="67"/>
      <c r="C36" s="37"/>
      <c r="D36" s="37"/>
      <c r="E36" s="37"/>
      <c r="F36" s="37"/>
      <c r="G36" s="37"/>
      <c r="I36" s="37"/>
      <c r="J36" s="37"/>
    </row>
    <row r="37" spans="1:10" x14ac:dyDescent="0.15">
      <c r="A37" s="37"/>
      <c r="B37" s="67"/>
      <c r="C37" s="37"/>
      <c r="D37" s="37"/>
      <c r="E37" s="37"/>
      <c r="F37" s="37"/>
      <c r="G37" s="37"/>
      <c r="I37" s="37"/>
      <c r="J37" s="37"/>
    </row>
    <row r="38" spans="1:10" x14ac:dyDescent="0.15">
      <c r="A38" s="37"/>
      <c r="B38" s="67"/>
      <c r="C38" s="37"/>
      <c r="D38" s="37"/>
      <c r="E38" s="37"/>
      <c r="F38" s="37"/>
      <c r="G38" s="37"/>
      <c r="I38" s="37"/>
      <c r="J38" s="37"/>
    </row>
    <row r="39" spans="1:10" x14ac:dyDescent="0.15">
      <c r="A39" s="37"/>
      <c r="B39" s="67"/>
      <c r="C39" s="37"/>
      <c r="D39" s="37"/>
      <c r="E39" s="37"/>
      <c r="F39" s="37"/>
      <c r="G39" s="37"/>
      <c r="I39" s="37"/>
      <c r="J39" s="37"/>
    </row>
    <row r="40" spans="1:10" x14ac:dyDescent="0.15">
      <c r="A40" s="37"/>
      <c r="B40" s="67"/>
      <c r="C40" s="37"/>
      <c r="D40" s="37"/>
      <c r="E40" s="37"/>
      <c r="F40" s="37"/>
      <c r="G40" s="37"/>
      <c r="I40" s="37"/>
      <c r="J40" s="37"/>
    </row>
    <row r="41" spans="1:10" x14ac:dyDescent="0.15">
      <c r="A41" s="37"/>
      <c r="B41" s="67"/>
      <c r="C41" s="37"/>
      <c r="D41" s="37"/>
      <c r="E41" s="37"/>
      <c r="F41" s="37"/>
      <c r="G41" s="37"/>
      <c r="I41" s="37"/>
      <c r="J41" s="37"/>
    </row>
    <row r="42" spans="1:10" x14ac:dyDescent="0.15">
      <c r="A42" s="37"/>
      <c r="B42" s="67"/>
      <c r="C42" s="37"/>
      <c r="D42" s="37"/>
      <c r="E42" s="37"/>
      <c r="F42" s="37"/>
      <c r="G42" s="37"/>
      <c r="I42" s="37"/>
      <c r="J42" s="37"/>
    </row>
    <row r="43" spans="1:10" x14ac:dyDescent="0.15">
      <c r="A43" s="37"/>
      <c r="B43" s="67"/>
      <c r="C43" s="37"/>
      <c r="D43" s="37"/>
      <c r="E43" s="37"/>
      <c r="F43" s="37"/>
      <c r="G43" s="37"/>
      <c r="I43" s="37"/>
      <c r="J43" s="37"/>
    </row>
    <row r="44" spans="1:10" x14ac:dyDescent="0.15">
      <c r="A44" s="37"/>
      <c r="B44" s="67"/>
      <c r="C44" s="37"/>
      <c r="D44" s="37"/>
      <c r="E44" s="37"/>
      <c r="F44" s="37"/>
      <c r="G44" s="37"/>
      <c r="I44" s="37"/>
      <c r="J44" s="37"/>
    </row>
    <row r="45" spans="1:10" x14ac:dyDescent="0.15">
      <c r="A45" s="37"/>
      <c r="B45" s="67"/>
      <c r="C45" s="37"/>
      <c r="D45" s="37"/>
      <c r="E45" s="37"/>
      <c r="F45" s="37"/>
      <c r="G45" s="37"/>
      <c r="I45" s="37"/>
      <c r="J45" s="37"/>
    </row>
    <row r="46" spans="1:10" x14ac:dyDescent="0.15">
      <c r="A46" s="37"/>
      <c r="B46" s="67"/>
      <c r="C46" s="37"/>
      <c r="D46" s="37"/>
      <c r="E46" s="37"/>
      <c r="F46" s="37"/>
      <c r="G46" s="37"/>
      <c r="I46" s="37"/>
      <c r="J46" s="37"/>
    </row>
    <row r="47" spans="1:10" x14ac:dyDescent="0.15">
      <c r="A47" s="37"/>
      <c r="B47" s="67"/>
      <c r="C47" s="37"/>
      <c r="D47" s="37"/>
      <c r="E47" s="37"/>
      <c r="F47" s="37"/>
      <c r="G47" s="37"/>
      <c r="I47" s="37"/>
      <c r="J47" s="37"/>
    </row>
    <row r="48" spans="1:10" x14ac:dyDescent="0.15">
      <c r="A48" s="37"/>
      <c r="B48" s="67"/>
      <c r="C48" s="37"/>
      <c r="D48" s="37"/>
      <c r="E48" s="37"/>
      <c r="F48" s="37"/>
      <c r="G48" s="37"/>
      <c r="I48" s="37"/>
      <c r="J48" s="37"/>
    </row>
    <row r="49" spans="1:10" x14ac:dyDescent="0.15">
      <c r="A49" s="37"/>
      <c r="B49" s="67"/>
      <c r="C49" s="37"/>
      <c r="D49" s="37"/>
      <c r="E49" s="37"/>
      <c r="F49" s="37"/>
      <c r="G49" s="37"/>
      <c r="I49" s="37"/>
      <c r="J49" s="37"/>
    </row>
    <row r="50" spans="1:10" x14ac:dyDescent="0.15">
      <c r="A50" s="37"/>
      <c r="B50" s="67"/>
      <c r="C50" s="37"/>
      <c r="D50" s="37"/>
      <c r="E50" s="37"/>
      <c r="F50" s="37"/>
      <c r="G50" s="37"/>
      <c r="I50" s="37"/>
      <c r="J50" s="37"/>
    </row>
    <row r="51" spans="1:10" x14ac:dyDescent="0.15">
      <c r="A51" s="37"/>
      <c r="B51" s="67"/>
      <c r="C51" s="37"/>
      <c r="D51" s="37"/>
      <c r="E51" s="37"/>
      <c r="F51" s="37"/>
      <c r="G51" s="37"/>
      <c r="I51" s="37"/>
      <c r="J51" s="37"/>
    </row>
    <row r="52" spans="1:10" x14ac:dyDescent="0.15">
      <c r="A52" s="37"/>
      <c r="B52" s="67"/>
      <c r="C52" s="37"/>
      <c r="D52" s="37"/>
      <c r="E52" s="37"/>
      <c r="F52" s="37"/>
      <c r="G52" s="37"/>
      <c r="I52" s="37"/>
      <c r="J52" s="37"/>
    </row>
    <row r="53" spans="1:10" x14ac:dyDescent="0.15">
      <c r="A53" s="37"/>
      <c r="B53" s="67"/>
      <c r="C53" s="37"/>
      <c r="D53" s="37"/>
      <c r="E53" s="37"/>
      <c r="F53" s="37"/>
      <c r="G53" s="37"/>
      <c r="I53" s="37"/>
      <c r="J53" s="37"/>
    </row>
    <row r="54" spans="1:10" x14ac:dyDescent="0.15">
      <c r="A54" s="37"/>
      <c r="B54" s="67"/>
      <c r="C54" s="37"/>
      <c r="D54" s="37"/>
      <c r="E54" s="37"/>
      <c r="F54" s="37"/>
      <c r="G54" s="37"/>
      <c r="I54" s="37"/>
      <c r="J54" s="37"/>
    </row>
    <row r="55" spans="1:10" x14ac:dyDescent="0.15">
      <c r="A55" s="37"/>
      <c r="B55" s="67"/>
      <c r="C55" s="37"/>
      <c r="D55" s="37"/>
      <c r="E55" s="37"/>
      <c r="F55" s="37"/>
      <c r="G55" s="37"/>
      <c r="I55" s="37"/>
      <c r="J55" s="37"/>
    </row>
    <row r="56" spans="1:10" x14ac:dyDescent="0.15">
      <c r="A56" s="37"/>
      <c r="B56" s="67"/>
      <c r="C56" s="37"/>
      <c r="D56" s="37"/>
      <c r="E56" s="37"/>
      <c r="F56" s="37"/>
      <c r="G56" s="37"/>
      <c r="I56" s="37"/>
      <c r="J56" s="37"/>
    </row>
    <row r="57" spans="1:10" x14ac:dyDescent="0.15">
      <c r="A57" s="37"/>
      <c r="B57" s="67"/>
      <c r="C57" s="37"/>
      <c r="D57" s="37"/>
      <c r="E57" s="37"/>
      <c r="F57" s="37"/>
      <c r="G57" s="37"/>
      <c r="I57" s="37"/>
      <c r="J57" s="37"/>
    </row>
    <row r="58" spans="1:10" x14ac:dyDescent="0.15">
      <c r="A58" s="37"/>
      <c r="B58" s="67"/>
      <c r="C58" s="37"/>
      <c r="D58" s="37"/>
      <c r="E58" s="37"/>
      <c r="F58" s="37"/>
      <c r="G58" s="37"/>
      <c r="I58" s="37"/>
      <c r="J58" s="37"/>
    </row>
    <row r="59" spans="1:10" x14ac:dyDescent="0.15">
      <c r="A59" s="37"/>
      <c r="B59" s="67"/>
      <c r="C59" s="37"/>
      <c r="D59" s="37"/>
      <c r="E59" s="37"/>
      <c r="F59" s="37"/>
      <c r="G59" s="37"/>
      <c r="I59" s="37"/>
      <c r="J59" s="37"/>
    </row>
    <row r="60" spans="1:10" x14ac:dyDescent="0.15">
      <c r="A60" s="37"/>
      <c r="B60" s="67"/>
      <c r="C60" s="37"/>
      <c r="D60" s="37"/>
      <c r="E60" s="37"/>
      <c r="F60" s="37"/>
      <c r="G60" s="37"/>
      <c r="I60" s="37"/>
      <c r="J60" s="37"/>
    </row>
    <row r="61" spans="1:10" x14ac:dyDescent="0.15">
      <c r="A61" s="37"/>
      <c r="B61" s="67"/>
      <c r="C61" s="37"/>
      <c r="D61" s="37"/>
      <c r="E61" s="37"/>
      <c r="F61" s="37"/>
      <c r="G61" s="37"/>
      <c r="I61" s="37"/>
      <c r="J61" s="37"/>
    </row>
    <row r="62" spans="1:10" x14ac:dyDescent="0.15">
      <c r="A62" s="37"/>
      <c r="B62" s="67"/>
      <c r="C62" s="37"/>
      <c r="D62" s="37"/>
      <c r="E62" s="37"/>
      <c r="F62" s="37"/>
      <c r="G62" s="37"/>
      <c r="I62" s="37"/>
      <c r="J62" s="37"/>
    </row>
    <row r="63" spans="1:10" x14ac:dyDescent="0.15">
      <c r="A63" s="37"/>
      <c r="B63" s="67"/>
      <c r="C63" s="37"/>
      <c r="D63" s="37"/>
      <c r="E63" s="37"/>
      <c r="F63" s="37"/>
      <c r="G63" s="37"/>
      <c r="I63" s="37"/>
      <c r="J63" s="37"/>
    </row>
    <row r="64" spans="1:10" x14ac:dyDescent="0.15">
      <c r="A64" s="37"/>
      <c r="B64" s="67"/>
      <c r="C64" s="37"/>
      <c r="D64" s="37"/>
      <c r="E64" s="37"/>
      <c r="F64" s="37"/>
      <c r="G64" s="37"/>
      <c r="I64" s="37"/>
      <c r="J64" s="37"/>
    </row>
    <row r="65" spans="1:10" x14ac:dyDescent="0.15">
      <c r="A65" s="37"/>
      <c r="B65" s="67"/>
      <c r="C65" s="37"/>
      <c r="D65" s="37"/>
      <c r="E65" s="37"/>
      <c r="F65" s="37"/>
      <c r="G65" s="37"/>
      <c r="I65" s="37"/>
      <c r="J65" s="37"/>
    </row>
    <row r="66" spans="1:10" x14ac:dyDescent="0.15">
      <c r="A66" s="37"/>
      <c r="B66" s="67"/>
      <c r="C66" s="37"/>
      <c r="D66" s="37"/>
      <c r="E66" s="37"/>
      <c r="F66" s="37"/>
      <c r="G66" s="37"/>
      <c r="I66" s="37"/>
      <c r="J66" s="37"/>
    </row>
    <row r="67" spans="1:10" x14ac:dyDescent="0.15">
      <c r="A67" s="37"/>
      <c r="B67" s="67"/>
      <c r="C67" s="37"/>
      <c r="D67" s="37"/>
      <c r="E67" s="37"/>
      <c r="F67" s="37"/>
      <c r="G67" s="37"/>
      <c r="I67" s="37"/>
      <c r="J67" s="37"/>
    </row>
    <row r="68" spans="1:10" x14ac:dyDescent="0.15">
      <c r="A68" s="37"/>
      <c r="B68" s="67"/>
      <c r="C68" s="37"/>
      <c r="D68" s="37"/>
      <c r="E68" s="37"/>
      <c r="F68" s="37"/>
      <c r="G68" s="37"/>
      <c r="I68" s="37"/>
      <c r="J68" s="37"/>
    </row>
    <row r="69" spans="1:10" x14ac:dyDescent="0.15">
      <c r="A69" s="37"/>
      <c r="B69" s="67"/>
      <c r="C69" s="37"/>
      <c r="D69" s="37"/>
      <c r="E69" s="37"/>
      <c r="F69" s="37"/>
      <c r="G69" s="37"/>
      <c r="I69" s="37"/>
      <c r="J69" s="37"/>
    </row>
    <row r="70" spans="1:10" x14ac:dyDescent="0.15">
      <c r="A70" s="37"/>
      <c r="B70" s="67"/>
      <c r="C70" s="37"/>
      <c r="D70" s="37"/>
      <c r="E70" s="37"/>
      <c r="F70" s="37"/>
      <c r="G70" s="37"/>
      <c r="I70" s="37"/>
      <c r="J70" s="37"/>
    </row>
    <row r="71" spans="1:10" x14ac:dyDescent="0.15">
      <c r="A71" s="37"/>
      <c r="B71" s="67"/>
      <c r="C71" s="37"/>
      <c r="D71" s="37"/>
      <c r="E71" s="37"/>
      <c r="F71" s="37"/>
      <c r="G71" s="37"/>
      <c r="I71" s="37"/>
      <c r="J71" s="37"/>
    </row>
    <row r="72" spans="1:10" x14ac:dyDescent="0.15">
      <c r="A72" s="37"/>
      <c r="B72" s="67"/>
      <c r="C72" s="37"/>
      <c r="D72" s="37"/>
      <c r="E72" s="37"/>
      <c r="F72" s="37"/>
      <c r="G72" s="37"/>
      <c r="I72" s="37"/>
      <c r="J72" s="37"/>
    </row>
    <row r="73" spans="1:10" x14ac:dyDescent="0.15">
      <c r="A73" s="37"/>
      <c r="B73" s="67"/>
      <c r="C73" s="37"/>
      <c r="D73" s="37"/>
      <c r="E73" s="37"/>
      <c r="F73" s="37"/>
      <c r="G73" s="37"/>
      <c r="I73" s="37"/>
      <c r="J73" s="37"/>
    </row>
    <row r="74" spans="1:10" x14ac:dyDescent="0.15">
      <c r="A74" s="37"/>
      <c r="B74" s="67"/>
      <c r="C74" s="37"/>
      <c r="D74" s="37"/>
      <c r="E74" s="37"/>
      <c r="F74" s="37"/>
      <c r="G74" s="37"/>
      <c r="I74" s="37"/>
      <c r="J74" s="37"/>
    </row>
    <row r="75" spans="1:10" x14ac:dyDescent="0.15">
      <c r="A75" s="37"/>
      <c r="B75" s="67"/>
      <c r="C75" s="37"/>
      <c r="D75" s="37"/>
      <c r="E75" s="37"/>
      <c r="F75" s="37"/>
      <c r="G75" s="37"/>
      <c r="I75" s="37"/>
      <c r="J75" s="37"/>
    </row>
    <row r="76" spans="1:10" x14ac:dyDescent="0.15">
      <c r="A76" s="37"/>
      <c r="B76" s="67"/>
      <c r="C76" s="37"/>
      <c r="D76" s="37"/>
      <c r="E76" s="37"/>
      <c r="F76" s="37"/>
      <c r="G76" s="37"/>
      <c r="I76" s="37"/>
      <c r="J76" s="37"/>
    </row>
    <row r="77" spans="1:10" x14ac:dyDescent="0.15">
      <c r="A77" s="37"/>
      <c r="B77" s="67"/>
      <c r="C77" s="37"/>
      <c r="D77" s="37"/>
      <c r="E77" s="37"/>
      <c r="F77" s="37"/>
      <c r="G77" s="37"/>
      <c r="I77" s="37"/>
      <c r="J77" s="37"/>
    </row>
    <row r="78" spans="1:10" x14ac:dyDescent="0.15">
      <c r="A78" s="37"/>
      <c r="B78" s="67"/>
      <c r="C78" s="37"/>
      <c r="D78" s="37"/>
      <c r="E78" s="37"/>
      <c r="F78" s="37"/>
      <c r="G78" s="37"/>
      <c r="I78" s="37"/>
      <c r="J78" s="37"/>
    </row>
    <row r="79" spans="1:10" x14ac:dyDescent="0.15">
      <c r="A79" s="37"/>
      <c r="B79" s="67"/>
      <c r="C79" s="37"/>
      <c r="D79" s="37"/>
      <c r="E79" s="37"/>
      <c r="F79" s="37"/>
      <c r="G79" s="37"/>
      <c r="I79" s="37"/>
      <c r="J79" s="37"/>
    </row>
    <row r="80" spans="1:10" x14ac:dyDescent="0.15">
      <c r="A80" s="37"/>
      <c r="B80" s="67"/>
      <c r="C80" s="37"/>
      <c r="D80" s="37"/>
      <c r="E80" s="37"/>
      <c r="F80" s="37"/>
      <c r="G80" s="37"/>
      <c r="I80" s="37"/>
      <c r="J80" s="37"/>
    </row>
    <row r="81" spans="1:10" x14ac:dyDescent="0.15">
      <c r="A81" s="37"/>
      <c r="B81" s="67"/>
      <c r="C81" s="37"/>
      <c r="D81" s="37"/>
      <c r="E81" s="37"/>
      <c r="F81" s="37"/>
      <c r="G81" s="37"/>
      <c r="I81" s="37"/>
      <c r="J81" s="37"/>
    </row>
    <row r="82" spans="1:10" x14ac:dyDescent="0.15">
      <c r="A82" s="37"/>
      <c r="B82" s="67"/>
      <c r="C82" s="37"/>
      <c r="D82" s="37"/>
      <c r="E82" s="37"/>
      <c r="F82" s="37"/>
      <c r="G82" s="37"/>
      <c r="I82" s="37"/>
      <c r="J82" s="37"/>
    </row>
    <row r="83" spans="1:10" x14ac:dyDescent="0.15">
      <c r="A83" s="37"/>
      <c r="B83" s="67"/>
      <c r="C83" s="37"/>
      <c r="D83" s="37"/>
      <c r="E83" s="37"/>
      <c r="F83" s="37"/>
      <c r="G83" s="37"/>
      <c r="I83" s="37"/>
      <c r="J83" s="37"/>
    </row>
    <row r="84" spans="1:10" x14ac:dyDescent="0.15">
      <c r="A84" s="37"/>
      <c r="B84" s="67"/>
      <c r="C84" s="37"/>
      <c r="D84" s="37"/>
      <c r="E84" s="37"/>
      <c r="F84" s="37"/>
      <c r="G84" s="37"/>
      <c r="I84" s="37"/>
      <c r="J84" s="37"/>
    </row>
    <row r="85" spans="1:10" x14ac:dyDescent="0.15">
      <c r="A85" s="37"/>
      <c r="B85" s="67"/>
      <c r="C85" s="37"/>
      <c r="D85" s="37"/>
      <c r="E85" s="37"/>
      <c r="F85" s="37"/>
      <c r="G85" s="37"/>
      <c r="I85" s="37"/>
      <c r="J85" s="37"/>
    </row>
    <row r="86" spans="1:10" x14ac:dyDescent="0.15">
      <c r="A86" s="37"/>
      <c r="B86" s="67"/>
      <c r="C86" s="37"/>
      <c r="D86" s="37"/>
      <c r="E86" s="37"/>
      <c r="F86" s="37"/>
      <c r="G86" s="37"/>
      <c r="I86" s="37"/>
      <c r="J86" s="37"/>
    </row>
    <row r="87" spans="1:10" x14ac:dyDescent="0.15">
      <c r="A87" s="37"/>
      <c r="B87" s="67"/>
      <c r="C87" s="37"/>
      <c r="D87" s="37"/>
      <c r="E87" s="37"/>
      <c r="F87" s="37"/>
      <c r="G87" s="37"/>
      <c r="I87" s="37"/>
      <c r="J87" s="37"/>
    </row>
    <row r="88" spans="1:10" x14ac:dyDescent="0.15">
      <c r="A88" s="37"/>
      <c r="B88" s="67"/>
      <c r="C88" s="37"/>
      <c r="D88" s="37"/>
      <c r="E88" s="37"/>
      <c r="F88" s="37"/>
      <c r="G88" s="37"/>
      <c r="I88" s="37"/>
      <c r="J88" s="37"/>
    </row>
    <row r="89" spans="1:10" x14ac:dyDescent="0.15">
      <c r="A89" s="37"/>
      <c r="B89" s="67"/>
      <c r="C89" s="37"/>
      <c r="D89" s="37"/>
      <c r="E89" s="37"/>
      <c r="F89" s="37"/>
      <c r="G89" s="37"/>
      <c r="I89" s="37"/>
      <c r="J89" s="37"/>
    </row>
    <row r="90" spans="1:10" x14ac:dyDescent="0.15">
      <c r="A90" s="37"/>
      <c r="B90" s="67"/>
      <c r="C90" s="37"/>
      <c r="D90" s="37"/>
      <c r="E90" s="37"/>
      <c r="F90" s="37"/>
      <c r="G90" s="37"/>
      <c r="I90" s="37"/>
      <c r="J90" s="37"/>
    </row>
    <row r="91" spans="1:10" x14ac:dyDescent="0.15">
      <c r="A91" s="37"/>
      <c r="B91" s="67"/>
      <c r="C91" s="37"/>
      <c r="D91" s="37"/>
      <c r="E91" s="37"/>
      <c r="F91" s="37"/>
      <c r="G91" s="37"/>
      <c r="I91" s="37"/>
      <c r="J91" s="37"/>
    </row>
    <row r="92" spans="1:10" x14ac:dyDescent="0.15">
      <c r="A92" s="37"/>
      <c r="B92" s="67"/>
      <c r="C92" s="37"/>
      <c r="D92" s="37"/>
      <c r="E92" s="37"/>
      <c r="F92" s="37"/>
      <c r="G92" s="37"/>
      <c r="I92" s="37"/>
      <c r="J92" s="37"/>
    </row>
    <row r="93" spans="1:10" x14ac:dyDescent="0.15">
      <c r="A93" s="37"/>
      <c r="B93" s="67"/>
      <c r="C93" s="37"/>
      <c r="D93" s="37"/>
      <c r="E93" s="37"/>
      <c r="F93" s="37"/>
      <c r="G93" s="37"/>
      <c r="I93" s="37"/>
      <c r="J93" s="37"/>
    </row>
    <row r="94" spans="1:10" x14ac:dyDescent="0.15">
      <c r="A94" s="37"/>
      <c r="B94" s="67"/>
      <c r="C94" s="37"/>
      <c r="D94" s="37"/>
      <c r="E94" s="37"/>
      <c r="F94" s="37"/>
      <c r="G94" s="37"/>
      <c r="I94" s="37"/>
      <c r="J94" s="37"/>
    </row>
    <row r="95" spans="1:10" x14ac:dyDescent="0.15">
      <c r="A95" s="37"/>
      <c r="B95" s="67"/>
      <c r="C95" s="37"/>
      <c r="D95" s="37"/>
      <c r="E95" s="37"/>
      <c r="F95" s="37"/>
      <c r="G95" s="37"/>
      <c r="I95" s="37"/>
      <c r="J95" s="37"/>
    </row>
    <row r="96" spans="1:10" x14ac:dyDescent="0.15">
      <c r="A96" s="37"/>
      <c r="B96" s="67"/>
      <c r="C96" s="37"/>
      <c r="D96" s="37"/>
      <c r="E96" s="37"/>
      <c r="F96" s="37"/>
      <c r="G96" s="37"/>
      <c r="I96" s="37"/>
      <c r="J96" s="37"/>
    </row>
    <row r="97" spans="1:10" x14ac:dyDescent="0.15">
      <c r="A97" s="37"/>
      <c r="B97" s="67"/>
      <c r="C97" s="37"/>
      <c r="D97" s="37"/>
      <c r="E97" s="37"/>
      <c r="F97" s="37"/>
      <c r="G97" s="37"/>
      <c r="I97" s="37"/>
      <c r="J97" s="37"/>
    </row>
    <row r="98" spans="1:10" x14ac:dyDescent="0.15">
      <c r="A98" s="37"/>
      <c r="B98" s="67"/>
      <c r="C98" s="37"/>
      <c r="D98" s="37"/>
      <c r="E98" s="37"/>
      <c r="F98" s="37"/>
      <c r="G98" s="37"/>
      <c r="I98" s="37"/>
      <c r="J98" s="37"/>
    </row>
    <row r="99" spans="1:10" x14ac:dyDescent="0.15">
      <c r="A99" s="37"/>
      <c r="B99" s="67"/>
      <c r="C99" s="37"/>
      <c r="D99" s="37"/>
      <c r="E99" s="37"/>
      <c r="F99" s="37"/>
      <c r="G99" s="37"/>
      <c r="I99" s="37"/>
      <c r="J99" s="37"/>
    </row>
    <row r="100" spans="1:10" x14ac:dyDescent="0.15">
      <c r="A100" s="37"/>
      <c r="B100" s="67"/>
      <c r="C100" s="37"/>
      <c r="D100" s="37"/>
      <c r="E100" s="37"/>
      <c r="F100" s="37"/>
      <c r="G100" s="37"/>
      <c r="I100" s="37"/>
      <c r="J100" s="37"/>
    </row>
    <row r="101" spans="1:10" x14ac:dyDescent="0.15">
      <c r="A101" s="37"/>
      <c r="B101" s="67"/>
      <c r="C101" s="37"/>
      <c r="D101" s="37"/>
      <c r="E101" s="37"/>
      <c r="F101" s="37"/>
      <c r="G101" s="37"/>
      <c r="I101" s="37"/>
      <c r="J101" s="37"/>
    </row>
    <row r="102" spans="1:10" x14ac:dyDescent="0.15">
      <c r="A102" s="37"/>
      <c r="B102" s="67"/>
      <c r="C102" s="37"/>
      <c r="D102" s="37"/>
      <c r="E102" s="37"/>
      <c r="F102" s="37"/>
      <c r="G102" s="37"/>
      <c r="I102" s="37"/>
      <c r="J102" s="37"/>
    </row>
    <row r="103" spans="1:10" x14ac:dyDescent="0.15">
      <c r="A103" s="37"/>
      <c r="B103" s="67"/>
      <c r="C103" s="37"/>
      <c r="D103" s="37"/>
      <c r="E103" s="37"/>
      <c r="F103" s="37"/>
      <c r="G103" s="37"/>
      <c r="I103" s="37"/>
      <c r="J103" s="37"/>
    </row>
    <row r="104" spans="1:10" x14ac:dyDescent="0.15">
      <c r="A104" s="37"/>
      <c r="B104" s="67"/>
      <c r="C104" s="37"/>
      <c r="D104" s="37"/>
      <c r="E104" s="37"/>
      <c r="F104" s="37"/>
      <c r="G104" s="37"/>
      <c r="I104" s="37"/>
      <c r="J104" s="37"/>
    </row>
    <row r="105" spans="1:10" x14ac:dyDescent="0.15">
      <c r="A105" s="37"/>
      <c r="B105" s="67"/>
      <c r="C105" s="37"/>
      <c r="D105" s="37"/>
      <c r="E105" s="37"/>
      <c r="F105" s="37"/>
      <c r="G105" s="37"/>
      <c r="I105" s="37"/>
      <c r="J105" s="37"/>
    </row>
    <row r="106" spans="1:10" x14ac:dyDescent="0.15">
      <c r="A106" s="37"/>
      <c r="B106" s="67"/>
      <c r="C106" s="37"/>
      <c r="D106" s="37"/>
      <c r="E106" s="37"/>
      <c r="F106" s="37"/>
      <c r="G106" s="37"/>
      <c r="I106" s="37"/>
      <c r="J106" s="37"/>
    </row>
    <row r="107" spans="1:10" x14ac:dyDescent="0.15">
      <c r="A107" s="37"/>
      <c r="B107" s="67"/>
      <c r="C107" s="37"/>
      <c r="D107" s="37"/>
      <c r="E107" s="37"/>
      <c r="F107" s="37"/>
      <c r="G107" s="37"/>
      <c r="I107" s="37"/>
      <c r="J107" s="37"/>
    </row>
    <row r="108" spans="1:10" x14ac:dyDescent="0.15">
      <c r="A108" s="37"/>
      <c r="B108" s="67"/>
      <c r="C108" s="37"/>
      <c r="D108" s="37"/>
      <c r="E108" s="37"/>
      <c r="F108" s="37"/>
      <c r="G108" s="37"/>
      <c r="I108" s="37"/>
      <c r="J108" s="37"/>
    </row>
    <row r="109" spans="1:10" x14ac:dyDescent="0.15">
      <c r="A109" s="37"/>
      <c r="B109" s="67"/>
      <c r="C109" s="37"/>
      <c r="D109" s="37"/>
      <c r="E109" s="37"/>
      <c r="F109" s="37"/>
      <c r="G109" s="37"/>
      <c r="I109" s="37"/>
      <c r="J109" s="37"/>
    </row>
    <row r="110" spans="1:10" x14ac:dyDescent="0.15">
      <c r="A110" s="37"/>
      <c r="B110" s="67"/>
      <c r="C110" s="37"/>
      <c r="D110" s="37"/>
      <c r="E110" s="37"/>
      <c r="F110" s="37"/>
      <c r="G110" s="37"/>
      <c r="I110" s="37"/>
      <c r="J110" s="37"/>
    </row>
    <row r="111" spans="1:10" x14ac:dyDescent="0.15">
      <c r="A111" s="37"/>
      <c r="B111" s="67"/>
      <c r="C111" s="37"/>
      <c r="D111" s="37"/>
      <c r="E111" s="37"/>
      <c r="F111" s="37"/>
      <c r="G111" s="37"/>
      <c r="I111" s="37"/>
      <c r="J111" s="37"/>
    </row>
    <row r="112" spans="1:10" x14ac:dyDescent="0.15">
      <c r="A112" s="37"/>
      <c r="B112" s="67"/>
      <c r="C112" s="37"/>
      <c r="D112" s="37"/>
      <c r="E112" s="37"/>
      <c r="F112" s="37"/>
      <c r="G112" s="37"/>
      <c r="I112" s="37"/>
      <c r="J112" s="37"/>
    </row>
    <row r="113" spans="1:10" x14ac:dyDescent="0.15">
      <c r="A113" s="37"/>
      <c r="B113" s="67"/>
      <c r="C113" s="37"/>
      <c r="D113" s="37"/>
      <c r="E113" s="37"/>
      <c r="F113" s="37"/>
      <c r="G113" s="37"/>
      <c r="I113" s="37"/>
      <c r="J113" s="37"/>
    </row>
    <row r="114" spans="1:10" x14ac:dyDescent="0.15">
      <c r="A114" s="37"/>
      <c r="B114" s="67"/>
      <c r="C114" s="37"/>
      <c r="D114" s="37"/>
      <c r="E114" s="37"/>
      <c r="F114" s="37"/>
      <c r="G114" s="37"/>
      <c r="I114" s="37"/>
      <c r="J114" s="37"/>
    </row>
    <row r="115" spans="1:10" x14ac:dyDescent="0.15">
      <c r="A115" s="37"/>
      <c r="B115" s="67"/>
      <c r="C115" s="37"/>
      <c r="D115" s="37"/>
      <c r="E115" s="37"/>
      <c r="F115" s="37"/>
      <c r="G115" s="37"/>
      <c r="I115" s="37"/>
      <c r="J115" s="37"/>
    </row>
    <row r="116" spans="1:10" x14ac:dyDescent="0.15">
      <c r="A116" s="37"/>
      <c r="B116" s="67"/>
      <c r="C116" s="37"/>
      <c r="D116" s="37"/>
      <c r="E116" s="37"/>
      <c r="F116" s="37"/>
      <c r="G116" s="37"/>
      <c r="I116" s="37"/>
      <c r="J116" s="37"/>
    </row>
    <row r="117" spans="1:10" x14ac:dyDescent="0.15">
      <c r="A117" s="37"/>
      <c r="B117" s="67"/>
      <c r="C117" s="37"/>
      <c r="D117" s="37"/>
      <c r="E117" s="37"/>
      <c r="F117" s="37"/>
      <c r="G117" s="37"/>
      <c r="I117" s="37"/>
      <c r="J117" s="37"/>
    </row>
    <row r="118" spans="1:10" x14ac:dyDescent="0.15">
      <c r="A118" s="37"/>
      <c r="B118" s="67"/>
      <c r="C118" s="37"/>
      <c r="D118" s="37"/>
      <c r="E118" s="37"/>
      <c r="F118" s="37"/>
      <c r="G118" s="37"/>
      <c r="I118" s="37"/>
      <c r="J118" s="37"/>
    </row>
    <row r="119" spans="1:10" x14ac:dyDescent="0.15">
      <c r="A119" s="37"/>
      <c r="B119" s="67"/>
      <c r="C119" s="37"/>
      <c r="D119" s="37"/>
      <c r="E119" s="37"/>
      <c r="F119" s="37"/>
      <c r="G119" s="37"/>
      <c r="I119" s="37"/>
      <c r="J119" s="37"/>
    </row>
    <row r="120" spans="1:10" x14ac:dyDescent="0.15">
      <c r="J120" s="37"/>
    </row>
    <row r="121" spans="1:10" x14ac:dyDescent="0.15">
      <c r="J121" s="37"/>
    </row>
    <row r="122" spans="1:10" x14ac:dyDescent="0.15">
      <c r="J122" s="37"/>
    </row>
  </sheetData>
  <phoneticPr fontId="7"/>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25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2" customWidth="1"/>
    <col min="9" max="9" width="4" customWidth="1"/>
    <col min="10" max="10" width="3.375" customWidth="1"/>
    <col min="11" max="11" width="12.75" customWidth="1"/>
    <col min="12" max="13" width="9" customWidth="1"/>
  </cols>
  <sheetData>
    <row r="1" spans="1:12" ht="24.75" customHeight="1" x14ac:dyDescent="0.15">
      <c r="A1" s="365" t="s">
        <v>90</v>
      </c>
      <c r="B1" s="365"/>
      <c r="C1" s="365"/>
      <c r="D1" s="365"/>
      <c r="E1" s="365"/>
      <c r="F1" s="365"/>
      <c r="G1" s="365"/>
      <c r="H1" s="365"/>
      <c r="I1" s="365"/>
      <c r="J1" s="365"/>
      <c r="K1" s="59"/>
    </row>
    <row r="2" spans="1:12" ht="24.75" customHeight="1" x14ac:dyDescent="0.15">
      <c r="A2" s="365"/>
      <c r="B2" s="365"/>
      <c r="C2" s="365"/>
      <c r="D2" s="365"/>
      <c r="E2" s="365"/>
      <c r="F2" s="365"/>
      <c r="G2" s="365"/>
      <c r="H2" s="365"/>
      <c r="I2" s="365"/>
      <c r="J2" s="365"/>
      <c r="K2" s="60"/>
    </row>
    <row r="3" spans="1:12" x14ac:dyDescent="0.15">
      <c r="A3" s="69" t="s">
        <v>52</v>
      </c>
      <c r="B3" s="69" t="s">
        <v>55</v>
      </c>
      <c r="C3" s="69" t="s">
        <v>53</v>
      </c>
      <c r="D3" s="69" t="s">
        <v>56</v>
      </c>
      <c r="E3" s="69" t="s">
        <v>60</v>
      </c>
      <c r="F3" s="69" t="s">
        <v>57</v>
      </c>
      <c r="G3" s="69" t="s">
        <v>51</v>
      </c>
      <c r="H3" s="69" t="s">
        <v>58</v>
      </c>
      <c r="I3" s="69" t="s">
        <v>50</v>
      </c>
      <c r="J3" s="201" t="s">
        <v>68</v>
      </c>
      <c r="K3" s="61" t="s">
        <v>127</v>
      </c>
    </row>
    <row r="4" spans="1:12" s="33" customFormat="1" x14ac:dyDescent="0.15">
      <c r="A4" s="72">
        <v>1</v>
      </c>
      <c r="B4" s="72">
        <v>670100627</v>
      </c>
      <c r="C4" s="72" t="s">
        <v>2343</v>
      </c>
      <c r="D4" s="72" t="s">
        <v>1875</v>
      </c>
      <c r="E4" s="72" t="s">
        <v>2344</v>
      </c>
      <c r="F4" s="72" t="s">
        <v>2345</v>
      </c>
      <c r="G4" s="72" t="s">
        <v>2346</v>
      </c>
      <c r="H4" s="73">
        <v>38808</v>
      </c>
      <c r="I4" s="341">
        <v>36</v>
      </c>
      <c r="J4" s="263" t="str">
        <f t="shared" ref="J4:J35" si="0">IF(ISERROR(VLOOKUP(B4,$K:$L,2,FALSE)),"×",VLOOKUP(B4,$K:$L,2,FALSE))</f>
        <v>○</v>
      </c>
      <c r="K4" s="37">
        <v>670100627</v>
      </c>
      <c r="L4" s="33" t="str">
        <f t="shared" ref="L4:L68" si="1">IF(K4="","","○")</f>
        <v>○</v>
      </c>
    </row>
    <row r="5" spans="1:12" s="33" customFormat="1" x14ac:dyDescent="0.15">
      <c r="A5" s="72">
        <v>2</v>
      </c>
      <c r="B5" s="72">
        <v>670100940</v>
      </c>
      <c r="C5" s="72" t="s">
        <v>2347</v>
      </c>
      <c r="D5" s="72" t="s">
        <v>2348</v>
      </c>
      <c r="E5" s="72" t="s">
        <v>2349</v>
      </c>
      <c r="F5" s="72" t="s">
        <v>2350</v>
      </c>
      <c r="G5" s="72" t="s">
        <v>2350</v>
      </c>
      <c r="H5" s="73">
        <v>38808</v>
      </c>
      <c r="I5" s="341">
        <v>18</v>
      </c>
      <c r="J5" s="263" t="str">
        <f t="shared" si="0"/>
        <v>○</v>
      </c>
      <c r="K5" s="37">
        <v>670100940</v>
      </c>
      <c r="L5" s="33" t="str">
        <f t="shared" si="1"/>
        <v>○</v>
      </c>
    </row>
    <row r="6" spans="1:12" s="33" customFormat="1" x14ac:dyDescent="0.15">
      <c r="A6" s="72">
        <v>3</v>
      </c>
      <c r="B6" s="72">
        <v>670101112</v>
      </c>
      <c r="C6" s="72" t="s">
        <v>2351</v>
      </c>
      <c r="D6" s="72" t="s">
        <v>1439</v>
      </c>
      <c r="E6" s="72" t="s">
        <v>2352</v>
      </c>
      <c r="F6" s="72" t="s">
        <v>2353</v>
      </c>
      <c r="G6" s="72" t="s">
        <v>2354</v>
      </c>
      <c r="H6" s="73">
        <v>38808</v>
      </c>
      <c r="I6" s="341">
        <v>18</v>
      </c>
      <c r="J6" s="263" t="str">
        <f t="shared" si="0"/>
        <v>○</v>
      </c>
      <c r="K6" s="37">
        <v>670101112</v>
      </c>
      <c r="L6" s="33" t="str">
        <f>IF(K6="","","○")</f>
        <v>○</v>
      </c>
    </row>
    <row r="7" spans="1:12" s="33" customFormat="1" x14ac:dyDescent="0.15">
      <c r="A7" s="72">
        <v>4</v>
      </c>
      <c r="B7" s="72">
        <v>670101161</v>
      </c>
      <c r="C7" s="72" t="s">
        <v>2355</v>
      </c>
      <c r="D7" s="72" t="s">
        <v>2356</v>
      </c>
      <c r="E7" s="72" t="s">
        <v>2357</v>
      </c>
      <c r="F7" s="72" t="s">
        <v>2358</v>
      </c>
      <c r="G7" s="72" t="s">
        <v>2359</v>
      </c>
      <c r="H7" s="73">
        <v>38808</v>
      </c>
      <c r="I7" s="341">
        <v>27</v>
      </c>
      <c r="J7" s="263" t="str">
        <f t="shared" si="0"/>
        <v>○</v>
      </c>
      <c r="K7" s="37">
        <v>670101161</v>
      </c>
      <c r="L7" s="33" t="str">
        <f t="shared" si="1"/>
        <v>○</v>
      </c>
    </row>
    <row r="8" spans="1:12" s="33" customFormat="1" x14ac:dyDescent="0.15">
      <c r="A8" s="72">
        <v>5</v>
      </c>
      <c r="B8" s="72">
        <v>670101179</v>
      </c>
      <c r="C8" s="72" t="s">
        <v>2360</v>
      </c>
      <c r="D8" s="72" t="s">
        <v>2361</v>
      </c>
      <c r="E8" s="72" t="s">
        <v>2362</v>
      </c>
      <c r="F8" s="72" t="s">
        <v>2363</v>
      </c>
      <c r="G8" s="72" t="s">
        <v>2364</v>
      </c>
      <c r="H8" s="73">
        <v>38808</v>
      </c>
      <c r="I8" s="341">
        <v>18</v>
      </c>
      <c r="J8" s="263" t="str">
        <f t="shared" si="0"/>
        <v>○</v>
      </c>
      <c r="K8" s="37">
        <v>670101179</v>
      </c>
      <c r="L8" s="33" t="str">
        <f t="shared" si="1"/>
        <v>○</v>
      </c>
    </row>
    <row r="9" spans="1:12" s="33" customFormat="1" x14ac:dyDescent="0.15">
      <c r="A9" s="72">
        <v>6</v>
      </c>
      <c r="B9" s="72">
        <v>670101310</v>
      </c>
      <c r="C9" s="72" t="s">
        <v>2365</v>
      </c>
      <c r="D9" s="72" t="s">
        <v>2356</v>
      </c>
      <c r="E9" s="72" t="s">
        <v>2366</v>
      </c>
      <c r="F9" s="72" t="s">
        <v>2367</v>
      </c>
      <c r="G9" s="72" t="s">
        <v>2368</v>
      </c>
      <c r="H9" s="73">
        <v>38808</v>
      </c>
      <c r="I9" s="341">
        <v>27</v>
      </c>
      <c r="J9" s="263" t="str">
        <f t="shared" si="0"/>
        <v>○</v>
      </c>
      <c r="K9" s="37">
        <v>670101310</v>
      </c>
      <c r="L9" s="33" t="str">
        <f t="shared" si="1"/>
        <v>○</v>
      </c>
    </row>
    <row r="10" spans="1:12" s="33" customFormat="1" x14ac:dyDescent="0.15">
      <c r="A10" s="72">
        <v>7</v>
      </c>
      <c r="B10" s="72">
        <v>670101476</v>
      </c>
      <c r="C10" s="72" t="s">
        <v>2369</v>
      </c>
      <c r="D10" s="72" t="s">
        <v>2370</v>
      </c>
      <c r="E10" s="72" t="s">
        <v>2371</v>
      </c>
      <c r="F10" s="72" t="s">
        <v>2372</v>
      </c>
      <c r="G10" s="72" t="s">
        <v>2373</v>
      </c>
      <c r="H10" s="73">
        <v>38808</v>
      </c>
      <c r="I10" s="341">
        <v>18</v>
      </c>
      <c r="J10" s="263" t="str">
        <f t="shared" si="0"/>
        <v>○</v>
      </c>
      <c r="K10" s="37">
        <v>670101476</v>
      </c>
      <c r="L10" s="33" t="str">
        <f t="shared" si="1"/>
        <v>○</v>
      </c>
    </row>
    <row r="11" spans="1:12" s="33" customFormat="1" x14ac:dyDescent="0.15">
      <c r="A11" s="72">
        <v>8</v>
      </c>
      <c r="B11" s="72">
        <v>670101591</v>
      </c>
      <c r="C11" s="72" t="s">
        <v>2374</v>
      </c>
      <c r="D11" s="72" t="s">
        <v>2253</v>
      </c>
      <c r="E11" s="72" t="s">
        <v>2375</v>
      </c>
      <c r="F11" s="72" t="s">
        <v>2376</v>
      </c>
      <c r="G11" s="72" t="s">
        <v>2377</v>
      </c>
      <c r="H11" s="73">
        <v>38808</v>
      </c>
      <c r="I11" s="341">
        <v>18</v>
      </c>
      <c r="J11" s="263" t="str">
        <f t="shared" si="0"/>
        <v>○</v>
      </c>
      <c r="K11" s="37">
        <v>670101591</v>
      </c>
      <c r="L11" s="33" t="str">
        <f t="shared" si="1"/>
        <v>○</v>
      </c>
    </row>
    <row r="12" spans="1:12" s="33" customFormat="1" x14ac:dyDescent="0.15">
      <c r="A12" s="72">
        <v>9</v>
      </c>
      <c r="B12" s="72">
        <v>670101674</v>
      </c>
      <c r="C12" s="72" t="s">
        <v>2378</v>
      </c>
      <c r="D12" s="72" t="s">
        <v>2361</v>
      </c>
      <c r="E12" s="72" t="s">
        <v>2379</v>
      </c>
      <c r="F12" s="72" t="s">
        <v>2380</v>
      </c>
      <c r="G12" s="72" t="s">
        <v>2380</v>
      </c>
      <c r="H12" s="73">
        <v>38808</v>
      </c>
      <c r="I12" s="341">
        <v>9</v>
      </c>
      <c r="J12" s="263" t="str">
        <f t="shared" si="0"/>
        <v>○</v>
      </c>
      <c r="K12" s="37">
        <v>670101674</v>
      </c>
      <c r="L12" s="33" t="str">
        <f t="shared" si="1"/>
        <v>○</v>
      </c>
    </row>
    <row r="13" spans="1:12" s="33" customFormat="1" x14ac:dyDescent="0.15">
      <c r="A13" s="72">
        <v>10</v>
      </c>
      <c r="B13" s="72">
        <v>670101971</v>
      </c>
      <c r="C13" s="72" t="s">
        <v>2381</v>
      </c>
      <c r="D13" s="72" t="s">
        <v>2206</v>
      </c>
      <c r="E13" s="72" t="s">
        <v>2382</v>
      </c>
      <c r="F13" s="72" t="s">
        <v>2383</v>
      </c>
      <c r="G13" s="72" t="s">
        <v>2384</v>
      </c>
      <c r="H13" s="73">
        <v>38808</v>
      </c>
      <c r="I13" s="341">
        <v>18</v>
      </c>
      <c r="J13" s="263" t="str">
        <f t="shared" si="0"/>
        <v>○</v>
      </c>
      <c r="K13" s="37">
        <v>670101971</v>
      </c>
      <c r="L13" s="33" t="str">
        <f t="shared" si="1"/>
        <v>○</v>
      </c>
    </row>
    <row r="14" spans="1:12" s="33" customFormat="1" x14ac:dyDescent="0.15">
      <c r="A14" s="72">
        <v>11</v>
      </c>
      <c r="B14" s="72">
        <v>670102128</v>
      </c>
      <c r="C14" s="72" t="s">
        <v>2385</v>
      </c>
      <c r="D14" s="72" t="s">
        <v>2386</v>
      </c>
      <c r="E14" s="72" t="s">
        <v>2387</v>
      </c>
      <c r="F14" s="72" t="s">
        <v>2388</v>
      </c>
      <c r="G14" s="72" t="s">
        <v>2388</v>
      </c>
      <c r="H14" s="73">
        <v>38798</v>
      </c>
      <c r="I14" s="341">
        <v>18</v>
      </c>
      <c r="J14" s="263" t="str">
        <f t="shared" si="0"/>
        <v>○</v>
      </c>
      <c r="K14" s="37">
        <v>670102128</v>
      </c>
      <c r="L14" s="33" t="str">
        <f t="shared" si="1"/>
        <v>○</v>
      </c>
    </row>
    <row r="15" spans="1:12" s="33" customFormat="1" x14ac:dyDescent="0.15">
      <c r="A15" s="72">
        <v>12</v>
      </c>
      <c r="B15" s="72">
        <v>670102136</v>
      </c>
      <c r="C15" s="72" t="s">
        <v>2389</v>
      </c>
      <c r="D15" s="72" t="s">
        <v>1468</v>
      </c>
      <c r="E15" s="72" t="s">
        <v>2390</v>
      </c>
      <c r="F15" s="72" t="s">
        <v>2391</v>
      </c>
      <c r="G15" s="72" t="s">
        <v>2392</v>
      </c>
      <c r="H15" s="73">
        <v>38803</v>
      </c>
      <c r="I15" s="341">
        <v>18</v>
      </c>
      <c r="J15" s="263" t="str">
        <f t="shared" si="0"/>
        <v>○</v>
      </c>
      <c r="K15" s="37">
        <v>670102136</v>
      </c>
      <c r="L15" s="33" t="str">
        <f t="shared" si="1"/>
        <v>○</v>
      </c>
    </row>
    <row r="16" spans="1:12" s="33" customFormat="1" x14ac:dyDescent="0.15">
      <c r="A16" s="72">
        <v>13</v>
      </c>
      <c r="B16" s="72">
        <v>670102169</v>
      </c>
      <c r="C16" s="72" t="s">
        <v>2393</v>
      </c>
      <c r="D16" s="72" t="s">
        <v>2394</v>
      </c>
      <c r="E16" s="72" t="s">
        <v>2395</v>
      </c>
      <c r="F16" s="72" t="s">
        <v>2396</v>
      </c>
      <c r="G16" s="72" t="s">
        <v>2397</v>
      </c>
      <c r="H16" s="73">
        <v>38806</v>
      </c>
      <c r="I16" s="341">
        <v>9</v>
      </c>
      <c r="J16" s="263" t="str">
        <f t="shared" si="0"/>
        <v>○</v>
      </c>
      <c r="K16" s="37">
        <v>670102169</v>
      </c>
      <c r="L16" s="33" t="str">
        <f t="shared" si="1"/>
        <v>○</v>
      </c>
    </row>
    <row r="17" spans="1:12" s="33" customFormat="1" x14ac:dyDescent="0.15">
      <c r="A17" s="72">
        <v>14</v>
      </c>
      <c r="B17" s="72">
        <v>670400530</v>
      </c>
      <c r="C17" s="72" t="s">
        <v>2398</v>
      </c>
      <c r="D17" s="72" t="s">
        <v>2399</v>
      </c>
      <c r="E17" s="72" t="s">
        <v>2400</v>
      </c>
      <c r="F17" s="72" t="s">
        <v>2401</v>
      </c>
      <c r="G17" s="72" t="s">
        <v>2401</v>
      </c>
      <c r="H17" s="73">
        <v>38808</v>
      </c>
      <c r="I17" s="341">
        <v>9</v>
      </c>
      <c r="J17" s="263" t="str">
        <f t="shared" si="0"/>
        <v>○</v>
      </c>
      <c r="K17" s="37">
        <v>670400530</v>
      </c>
      <c r="L17" s="33" t="str">
        <f t="shared" si="1"/>
        <v>○</v>
      </c>
    </row>
    <row r="18" spans="1:12" s="33" customFormat="1" x14ac:dyDescent="0.15">
      <c r="A18" s="72">
        <v>15</v>
      </c>
      <c r="B18" s="72">
        <v>670400738</v>
      </c>
      <c r="C18" s="72" t="s">
        <v>2402</v>
      </c>
      <c r="D18" s="72" t="s">
        <v>2403</v>
      </c>
      <c r="E18" s="72" t="s">
        <v>2404</v>
      </c>
      <c r="F18" s="72" t="s">
        <v>2405</v>
      </c>
      <c r="G18" s="72" t="s">
        <v>2405</v>
      </c>
      <c r="H18" s="73">
        <v>38808</v>
      </c>
      <c r="I18" s="341">
        <v>9</v>
      </c>
      <c r="J18" s="263" t="str">
        <f t="shared" si="0"/>
        <v>○</v>
      </c>
      <c r="K18" s="37">
        <v>670400738</v>
      </c>
      <c r="L18" s="33" t="str">
        <f t="shared" si="1"/>
        <v>○</v>
      </c>
    </row>
    <row r="19" spans="1:12" s="33" customFormat="1" x14ac:dyDescent="0.15">
      <c r="A19" s="72">
        <v>16</v>
      </c>
      <c r="B19" s="72">
        <v>670400746</v>
      </c>
      <c r="C19" s="72" t="s">
        <v>2406</v>
      </c>
      <c r="D19" s="72" t="s">
        <v>2399</v>
      </c>
      <c r="E19" s="72" t="s">
        <v>2407</v>
      </c>
      <c r="F19" s="72" t="s">
        <v>2408</v>
      </c>
      <c r="G19" s="72" t="s">
        <v>2409</v>
      </c>
      <c r="H19" s="73">
        <v>38808</v>
      </c>
      <c r="I19" s="341">
        <v>18</v>
      </c>
      <c r="J19" s="263" t="str">
        <f t="shared" si="0"/>
        <v>○</v>
      </c>
      <c r="K19" s="37">
        <v>670400746</v>
      </c>
      <c r="L19" s="33" t="str">
        <f t="shared" si="1"/>
        <v>○</v>
      </c>
    </row>
    <row r="20" spans="1:12" s="33" customFormat="1" x14ac:dyDescent="0.15">
      <c r="A20" s="72">
        <v>17</v>
      </c>
      <c r="B20" s="72">
        <v>670400803</v>
      </c>
      <c r="C20" s="72" t="s">
        <v>2410</v>
      </c>
      <c r="D20" s="72" t="s">
        <v>2411</v>
      </c>
      <c r="E20" s="72" t="s">
        <v>2412</v>
      </c>
      <c r="F20" s="72" t="s">
        <v>2413</v>
      </c>
      <c r="G20" s="72" t="s">
        <v>2414</v>
      </c>
      <c r="H20" s="73">
        <v>38808</v>
      </c>
      <c r="I20" s="341">
        <v>18</v>
      </c>
      <c r="J20" s="263" t="str">
        <f t="shared" si="0"/>
        <v>○</v>
      </c>
      <c r="K20" s="37">
        <v>670400803</v>
      </c>
      <c r="L20" s="33" t="str">
        <f t="shared" si="1"/>
        <v>○</v>
      </c>
    </row>
    <row r="21" spans="1:12" s="33" customFormat="1" x14ac:dyDescent="0.15">
      <c r="A21" s="72">
        <v>18</v>
      </c>
      <c r="B21" s="72">
        <v>670400910</v>
      </c>
      <c r="C21" s="72" t="s">
        <v>2415</v>
      </c>
      <c r="D21" s="72" t="s">
        <v>2253</v>
      </c>
      <c r="E21" s="72" t="s">
        <v>2416</v>
      </c>
      <c r="F21" s="72" t="s">
        <v>2417</v>
      </c>
      <c r="G21" s="72" t="s">
        <v>2418</v>
      </c>
      <c r="H21" s="73">
        <v>38808</v>
      </c>
      <c r="I21" s="341">
        <v>27</v>
      </c>
      <c r="J21" s="263" t="str">
        <f t="shared" si="0"/>
        <v>○</v>
      </c>
      <c r="K21" s="37">
        <v>670400910</v>
      </c>
      <c r="L21" s="33" t="str">
        <f t="shared" si="1"/>
        <v>○</v>
      </c>
    </row>
    <row r="22" spans="1:12" s="33" customFormat="1" x14ac:dyDescent="0.15">
      <c r="A22" s="72">
        <v>19</v>
      </c>
      <c r="B22" s="72">
        <v>670400928</v>
      </c>
      <c r="C22" s="72" t="s">
        <v>2419</v>
      </c>
      <c r="D22" s="72" t="s">
        <v>2420</v>
      </c>
      <c r="E22" s="72" t="s">
        <v>2421</v>
      </c>
      <c r="F22" s="72" t="s">
        <v>2422</v>
      </c>
      <c r="G22" s="72" t="s">
        <v>2423</v>
      </c>
      <c r="H22" s="73">
        <v>38808</v>
      </c>
      <c r="I22" s="341">
        <v>18</v>
      </c>
      <c r="J22" s="263" t="str">
        <f t="shared" si="0"/>
        <v>○</v>
      </c>
      <c r="K22" s="37">
        <v>670400928</v>
      </c>
      <c r="L22" s="33" t="str">
        <f t="shared" si="1"/>
        <v>○</v>
      </c>
    </row>
    <row r="23" spans="1:12" s="33" customFormat="1" x14ac:dyDescent="0.15">
      <c r="A23" s="72">
        <v>20</v>
      </c>
      <c r="B23" s="72">
        <v>670400936</v>
      </c>
      <c r="C23" s="72" t="s">
        <v>2424</v>
      </c>
      <c r="D23" s="72" t="s">
        <v>2425</v>
      </c>
      <c r="E23" s="72" t="s">
        <v>2426</v>
      </c>
      <c r="F23" s="72" t="s">
        <v>2427</v>
      </c>
      <c r="G23" s="72" t="s">
        <v>2428</v>
      </c>
      <c r="H23" s="73">
        <v>38808</v>
      </c>
      <c r="I23" s="341">
        <v>18</v>
      </c>
      <c r="J23" s="263" t="str">
        <f t="shared" si="0"/>
        <v>○</v>
      </c>
      <c r="K23" s="37">
        <v>670400936</v>
      </c>
      <c r="L23" s="33" t="str">
        <f t="shared" si="1"/>
        <v>○</v>
      </c>
    </row>
    <row r="24" spans="1:12" s="33" customFormat="1" x14ac:dyDescent="0.15">
      <c r="A24" s="72">
        <v>21</v>
      </c>
      <c r="B24" s="72">
        <v>670400951</v>
      </c>
      <c r="C24" s="72" t="s">
        <v>2429</v>
      </c>
      <c r="D24" s="72" t="s">
        <v>2430</v>
      </c>
      <c r="E24" s="72" t="s">
        <v>2431</v>
      </c>
      <c r="F24" s="72" t="s">
        <v>2432</v>
      </c>
      <c r="G24" s="72" t="s">
        <v>2433</v>
      </c>
      <c r="H24" s="73">
        <v>38808</v>
      </c>
      <c r="I24" s="341">
        <v>27</v>
      </c>
      <c r="J24" s="263" t="str">
        <f t="shared" si="0"/>
        <v>○</v>
      </c>
      <c r="K24" s="37">
        <v>670400951</v>
      </c>
      <c r="L24" s="33" t="str">
        <f t="shared" si="1"/>
        <v>○</v>
      </c>
    </row>
    <row r="25" spans="1:12" s="33" customFormat="1" x14ac:dyDescent="0.15">
      <c r="A25" s="72">
        <v>22</v>
      </c>
      <c r="B25" s="72">
        <v>670400969</v>
      </c>
      <c r="C25" s="72" t="s">
        <v>2434</v>
      </c>
      <c r="D25" s="72" t="s">
        <v>2386</v>
      </c>
      <c r="E25" s="72" t="s">
        <v>2435</v>
      </c>
      <c r="F25" s="72" t="s">
        <v>2436</v>
      </c>
      <c r="G25" s="72" t="s">
        <v>2437</v>
      </c>
      <c r="H25" s="73">
        <v>38808</v>
      </c>
      <c r="I25" s="341">
        <v>18</v>
      </c>
      <c r="J25" s="263" t="str">
        <f t="shared" si="0"/>
        <v>○</v>
      </c>
      <c r="K25" s="37">
        <v>670400969</v>
      </c>
      <c r="L25" s="33" t="str">
        <f t="shared" si="1"/>
        <v>○</v>
      </c>
    </row>
    <row r="26" spans="1:12" s="33" customFormat="1" x14ac:dyDescent="0.15">
      <c r="A26" s="72">
        <v>23</v>
      </c>
      <c r="B26" s="72">
        <v>670401181</v>
      </c>
      <c r="C26" s="72" t="s">
        <v>2438</v>
      </c>
      <c r="D26" s="72" t="s">
        <v>1483</v>
      </c>
      <c r="E26" s="72" t="s">
        <v>2439</v>
      </c>
      <c r="F26" s="72" t="s">
        <v>2440</v>
      </c>
      <c r="G26" s="72" t="s">
        <v>2441</v>
      </c>
      <c r="H26" s="73">
        <v>38796</v>
      </c>
      <c r="I26" s="341">
        <v>18</v>
      </c>
      <c r="J26" s="263" t="str">
        <f t="shared" si="0"/>
        <v>○</v>
      </c>
      <c r="K26" s="37">
        <v>670401181</v>
      </c>
      <c r="L26" s="33" t="str">
        <f t="shared" si="1"/>
        <v>○</v>
      </c>
    </row>
    <row r="27" spans="1:12" s="33" customFormat="1" x14ac:dyDescent="0.15">
      <c r="A27" s="72">
        <v>24</v>
      </c>
      <c r="B27" s="72">
        <v>670401231</v>
      </c>
      <c r="C27" s="72" t="s">
        <v>2442</v>
      </c>
      <c r="D27" s="72" t="s">
        <v>2443</v>
      </c>
      <c r="E27" s="72" t="s">
        <v>2444</v>
      </c>
      <c r="F27" s="72" t="s">
        <v>2445</v>
      </c>
      <c r="G27" s="72" t="s">
        <v>2446</v>
      </c>
      <c r="H27" s="73">
        <v>38806</v>
      </c>
      <c r="I27" s="341">
        <v>18</v>
      </c>
      <c r="J27" s="263" t="str">
        <f t="shared" si="0"/>
        <v>○</v>
      </c>
      <c r="K27" s="37">
        <v>670401231</v>
      </c>
      <c r="L27" s="33" t="str">
        <f t="shared" si="1"/>
        <v>○</v>
      </c>
    </row>
    <row r="28" spans="1:12" s="33" customFormat="1" x14ac:dyDescent="0.15">
      <c r="A28" s="72">
        <v>25</v>
      </c>
      <c r="B28" s="72">
        <v>670700418</v>
      </c>
      <c r="C28" s="72" t="s">
        <v>2447</v>
      </c>
      <c r="D28" s="72" t="s">
        <v>1952</v>
      </c>
      <c r="E28" s="72" t="s">
        <v>2131</v>
      </c>
      <c r="F28" s="72" t="s">
        <v>1954</v>
      </c>
      <c r="G28" s="72" t="s">
        <v>1955</v>
      </c>
      <c r="H28" s="73">
        <v>38808</v>
      </c>
      <c r="I28" s="341">
        <v>27</v>
      </c>
      <c r="J28" s="263" t="str">
        <f t="shared" si="0"/>
        <v>○</v>
      </c>
      <c r="K28" s="37">
        <v>670700418</v>
      </c>
      <c r="L28" s="33" t="str">
        <f t="shared" si="1"/>
        <v>○</v>
      </c>
    </row>
    <row r="29" spans="1:12" s="33" customFormat="1" x14ac:dyDescent="0.15">
      <c r="A29" s="72">
        <v>26</v>
      </c>
      <c r="B29" s="72">
        <v>670700426</v>
      </c>
      <c r="C29" s="72" t="s">
        <v>2448</v>
      </c>
      <c r="D29" s="72" t="s">
        <v>2126</v>
      </c>
      <c r="E29" s="72" t="s">
        <v>2449</v>
      </c>
      <c r="F29" s="72" t="s">
        <v>2450</v>
      </c>
      <c r="G29" s="72" t="s">
        <v>2451</v>
      </c>
      <c r="H29" s="73">
        <v>38808</v>
      </c>
      <c r="I29" s="341">
        <v>36</v>
      </c>
      <c r="J29" s="263" t="str">
        <f t="shared" si="0"/>
        <v>○</v>
      </c>
      <c r="K29" s="37">
        <v>670700426</v>
      </c>
      <c r="L29" s="33" t="str">
        <f t="shared" si="1"/>
        <v>○</v>
      </c>
    </row>
    <row r="30" spans="1:12" s="33" customFormat="1" x14ac:dyDescent="0.15">
      <c r="A30" s="72">
        <v>27</v>
      </c>
      <c r="B30" s="72">
        <v>670700525</v>
      </c>
      <c r="C30" s="72" t="s">
        <v>2452</v>
      </c>
      <c r="D30" s="72" t="s">
        <v>2453</v>
      </c>
      <c r="E30" s="72" t="s">
        <v>2454</v>
      </c>
      <c r="F30" s="72" t="s">
        <v>2455</v>
      </c>
      <c r="G30" s="72" t="s">
        <v>2456</v>
      </c>
      <c r="H30" s="73">
        <v>38808</v>
      </c>
      <c r="I30" s="341">
        <v>18</v>
      </c>
      <c r="J30" s="263" t="str">
        <f t="shared" si="0"/>
        <v>○</v>
      </c>
      <c r="K30" s="37">
        <v>670700525</v>
      </c>
      <c r="L30" s="33" t="str">
        <f t="shared" si="1"/>
        <v>○</v>
      </c>
    </row>
    <row r="31" spans="1:12" s="33" customFormat="1" x14ac:dyDescent="0.15">
      <c r="A31" s="72">
        <v>28</v>
      </c>
      <c r="B31" s="72">
        <v>670700574</v>
      </c>
      <c r="C31" s="72" t="s">
        <v>2457</v>
      </c>
      <c r="D31" s="72" t="s">
        <v>2453</v>
      </c>
      <c r="E31" s="72" t="s">
        <v>2458</v>
      </c>
      <c r="F31" s="72" t="s">
        <v>2459</v>
      </c>
      <c r="G31" s="72" t="s">
        <v>2460</v>
      </c>
      <c r="H31" s="73">
        <v>38808</v>
      </c>
      <c r="I31" s="341">
        <v>18</v>
      </c>
      <c r="J31" s="263" t="str">
        <f t="shared" si="0"/>
        <v>○</v>
      </c>
      <c r="K31" s="37">
        <v>670700574</v>
      </c>
      <c r="L31" s="33" t="str">
        <f t="shared" si="1"/>
        <v>○</v>
      </c>
    </row>
    <row r="32" spans="1:12" s="33" customFormat="1" x14ac:dyDescent="0.15">
      <c r="A32" s="72">
        <v>29</v>
      </c>
      <c r="B32" s="72">
        <v>670700608</v>
      </c>
      <c r="C32" s="72" t="s">
        <v>2461</v>
      </c>
      <c r="D32" s="72" t="s">
        <v>2462</v>
      </c>
      <c r="E32" s="72" t="s">
        <v>2463</v>
      </c>
      <c r="F32" s="72" t="s">
        <v>2464</v>
      </c>
      <c r="G32" s="72" t="s">
        <v>2465</v>
      </c>
      <c r="H32" s="73">
        <v>38808</v>
      </c>
      <c r="I32" s="341">
        <v>9</v>
      </c>
      <c r="J32" s="263" t="str">
        <f t="shared" si="0"/>
        <v>○</v>
      </c>
      <c r="K32" s="37">
        <v>670700608</v>
      </c>
      <c r="L32" s="33" t="str">
        <f t="shared" si="1"/>
        <v>○</v>
      </c>
    </row>
    <row r="33" spans="1:12" s="33" customFormat="1" x14ac:dyDescent="0.15">
      <c r="A33" s="72">
        <v>30</v>
      </c>
      <c r="B33" s="72">
        <v>670700624</v>
      </c>
      <c r="C33" s="72" t="s">
        <v>2466</v>
      </c>
      <c r="D33" s="72" t="s">
        <v>2467</v>
      </c>
      <c r="E33" s="72" t="s">
        <v>2468</v>
      </c>
      <c r="F33" s="72" t="s">
        <v>2469</v>
      </c>
      <c r="G33" s="72" t="s">
        <v>2470</v>
      </c>
      <c r="H33" s="73">
        <v>38808</v>
      </c>
      <c r="I33" s="341">
        <v>18</v>
      </c>
      <c r="J33" s="263" t="str">
        <f t="shared" si="0"/>
        <v>○</v>
      </c>
      <c r="K33" s="37">
        <v>670700624</v>
      </c>
      <c r="L33" s="33" t="str">
        <f t="shared" si="1"/>
        <v>○</v>
      </c>
    </row>
    <row r="34" spans="1:12" s="33" customFormat="1" x14ac:dyDescent="0.15">
      <c r="A34" s="72">
        <v>31</v>
      </c>
      <c r="B34" s="72">
        <v>670700939</v>
      </c>
      <c r="C34" s="72" t="s">
        <v>2471</v>
      </c>
      <c r="D34" s="72" t="s">
        <v>2472</v>
      </c>
      <c r="E34" s="72" t="s">
        <v>2473</v>
      </c>
      <c r="F34" s="72" t="s">
        <v>2474</v>
      </c>
      <c r="G34" s="72" t="s">
        <v>2475</v>
      </c>
      <c r="H34" s="73">
        <v>38808</v>
      </c>
      <c r="I34" s="341">
        <v>18</v>
      </c>
      <c r="J34" s="263" t="str">
        <f t="shared" si="0"/>
        <v>○</v>
      </c>
      <c r="K34" s="37">
        <v>670700939</v>
      </c>
      <c r="L34" s="33" t="str">
        <f t="shared" si="1"/>
        <v>○</v>
      </c>
    </row>
    <row r="35" spans="1:12" s="33" customFormat="1" x14ac:dyDescent="0.15">
      <c r="A35" s="72">
        <v>32</v>
      </c>
      <c r="B35" s="72">
        <v>670700954</v>
      </c>
      <c r="C35" s="72" t="s">
        <v>2476</v>
      </c>
      <c r="D35" s="72" t="s">
        <v>2477</v>
      </c>
      <c r="E35" s="72" t="s">
        <v>2478</v>
      </c>
      <c r="F35" s="72" t="s">
        <v>2479</v>
      </c>
      <c r="G35" s="72" t="s">
        <v>2480</v>
      </c>
      <c r="H35" s="73">
        <v>38807</v>
      </c>
      <c r="I35" s="341">
        <v>9</v>
      </c>
      <c r="J35" s="263" t="str">
        <f t="shared" si="0"/>
        <v>○</v>
      </c>
      <c r="K35" s="37">
        <v>670700954</v>
      </c>
      <c r="L35" s="33" t="str">
        <f t="shared" si="1"/>
        <v>○</v>
      </c>
    </row>
    <row r="36" spans="1:12" s="33" customFormat="1" x14ac:dyDescent="0.15">
      <c r="A36" s="72">
        <v>33</v>
      </c>
      <c r="B36" s="72">
        <v>670800465</v>
      </c>
      <c r="C36" s="72" t="s">
        <v>2481</v>
      </c>
      <c r="D36" s="72" t="s">
        <v>2160</v>
      </c>
      <c r="E36" s="72" t="s">
        <v>2482</v>
      </c>
      <c r="F36" s="72" t="s">
        <v>2483</v>
      </c>
      <c r="G36" s="72" t="s">
        <v>2484</v>
      </c>
      <c r="H36" s="73">
        <v>38808</v>
      </c>
      <c r="I36" s="341">
        <v>9</v>
      </c>
      <c r="J36" s="263" t="str">
        <f t="shared" ref="J36:J67" si="2">IF(ISERROR(VLOOKUP(B36,$K:$L,2,FALSE)),"×",VLOOKUP(B36,$K:$L,2,FALSE))</f>
        <v>○</v>
      </c>
      <c r="K36" s="37">
        <v>670800465</v>
      </c>
      <c r="L36" s="33" t="str">
        <f t="shared" si="1"/>
        <v>○</v>
      </c>
    </row>
    <row r="37" spans="1:12" s="33" customFormat="1" x14ac:dyDescent="0.15">
      <c r="A37" s="72">
        <v>34</v>
      </c>
      <c r="B37" s="72">
        <v>670800473</v>
      </c>
      <c r="C37" s="72" t="s">
        <v>2485</v>
      </c>
      <c r="D37" s="72" t="s">
        <v>2486</v>
      </c>
      <c r="E37" s="72" t="s">
        <v>2487</v>
      </c>
      <c r="F37" s="72" t="s">
        <v>2488</v>
      </c>
      <c r="G37" s="72" t="s">
        <v>2488</v>
      </c>
      <c r="H37" s="73">
        <v>38808</v>
      </c>
      <c r="I37" s="341">
        <v>9</v>
      </c>
      <c r="J37" s="263" t="str">
        <f t="shared" si="2"/>
        <v>○</v>
      </c>
      <c r="K37" s="37">
        <v>670800473</v>
      </c>
      <c r="L37" s="33" t="str">
        <f t="shared" si="1"/>
        <v>○</v>
      </c>
    </row>
    <row r="38" spans="1:12" s="33" customFormat="1" x14ac:dyDescent="0.15">
      <c r="A38" s="72">
        <v>35</v>
      </c>
      <c r="B38" s="72">
        <v>670800655</v>
      </c>
      <c r="C38" s="72" t="s">
        <v>2489</v>
      </c>
      <c r="D38" s="72" t="s">
        <v>1547</v>
      </c>
      <c r="E38" s="72" t="s">
        <v>2490</v>
      </c>
      <c r="F38" s="72" t="s">
        <v>2491</v>
      </c>
      <c r="G38" s="72" t="s">
        <v>1550</v>
      </c>
      <c r="H38" s="73">
        <v>38808</v>
      </c>
      <c r="I38" s="341">
        <v>9</v>
      </c>
      <c r="J38" s="263" t="str">
        <f t="shared" si="2"/>
        <v>○</v>
      </c>
      <c r="K38" s="37">
        <v>670800655</v>
      </c>
      <c r="L38" s="33" t="str">
        <f t="shared" si="1"/>
        <v>○</v>
      </c>
    </row>
    <row r="39" spans="1:12" s="33" customFormat="1" x14ac:dyDescent="0.15">
      <c r="A39" s="72">
        <v>36</v>
      </c>
      <c r="B39" s="72">
        <v>670800689</v>
      </c>
      <c r="C39" s="72" t="s">
        <v>2492</v>
      </c>
      <c r="D39" s="72" t="s">
        <v>2486</v>
      </c>
      <c r="E39" s="72" t="s">
        <v>2493</v>
      </c>
      <c r="F39" s="72" t="s">
        <v>2494</v>
      </c>
      <c r="G39" s="72" t="s">
        <v>2495</v>
      </c>
      <c r="H39" s="73">
        <v>38808</v>
      </c>
      <c r="I39" s="341">
        <v>9</v>
      </c>
      <c r="J39" s="263" t="str">
        <f t="shared" si="2"/>
        <v>○</v>
      </c>
      <c r="K39" s="37">
        <v>670800689</v>
      </c>
      <c r="L39" s="33" t="str">
        <f t="shared" si="1"/>
        <v>○</v>
      </c>
    </row>
    <row r="40" spans="1:12" s="33" customFormat="1" x14ac:dyDescent="0.15">
      <c r="A40" s="72">
        <v>37</v>
      </c>
      <c r="B40" s="72">
        <v>670800770</v>
      </c>
      <c r="C40" s="72" t="s">
        <v>2496</v>
      </c>
      <c r="D40" s="72" t="s">
        <v>2155</v>
      </c>
      <c r="E40" s="72" t="s">
        <v>2497</v>
      </c>
      <c r="F40" s="72" t="s">
        <v>2498</v>
      </c>
      <c r="G40" s="72" t="s">
        <v>2498</v>
      </c>
      <c r="H40" s="73">
        <v>38808</v>
      </c>
      <c r="I40" s="341">
        <v>18</v>
      </c>
      <c r="J40" s="263" t="str">
        <f t="shared" si="2"/>
        <v>○</v>
      </c>
      <c r="K40" s="37">
        <v>670800770</v>
      </c>
      <c r="L40" s="33" t="str">
        <f t="shared" si="1"/>
        <v>○</v>
      </c>
    </row>
    <row r="41" spans="1:12" s="33" customFormat="1" x14ac:dyDescent="0.15">
      <c r="A41" s="72">
        <v>38</v>
      </c>
      <c r="B41" s="72">
        <v>670801109</v>
      </c>
      <c r="C41" s="72" t="s">
        <v>2499</v>
      </c>
      <c r="D41" s="72" t="s">
        <v>2500</v>
      </c>
      <c r="E41" s="72" t="s">
        <v>2501</v>
      </c>
      <c r="F41" s="72" t="s">
        <v>2502</v>
      </c>
      <c r="G41" s="72" t="s">
        <v>2503</v>
      </c>
      <c r="H41" s="73">
        <v>38808</v>
      </c>
      <c r="I41" s="341">
        <v>18</v>
      </c>
      <c r="J41" s="263" t="str">
        <f t="shared" si="2"/>
        <v>○</v>
      </c>
      <c r="K41" s="37">
        <v>670801109</v>
      </c>
      <c r="L41" s="33" t="str">
        <f t="shared" si="1"/>
        <v>○</v>
      </c>
    </row>
    <row r="42" spans="1:12" s="33" customFormat="1" x14ac:dyDescent="0.15">
      <c r="A42" s="72">
        <v>39</v>
      </c>
      <c r="B42" s="72">
        <v>670801125</v>
      </c>
      <c r="C42" s="72" t="s">
        <v>2504</v>
      </c>
      <c r="D42" s="72" t="s">
        <v>2505</v>
      </c>
      <c r="E42" s="72" t="s">
        <v>2506</v>
      </c>
      <c r="F42" s="72" t="s">
        <v>2507</v>
      </c>
      <c r="G42" s="72" t="s">
        <v>2508</v>
      </c>
      <c r="H42" s="73">
        <v>38796</v>
      </c>
      <c r="I42" s="341">
        <v>18</v>
      </c>
      <c r="J42" s="263" t="str">
        <f t="shared" si="2"/>
        <v>○</v>
      </c>
      <c r="K42" s="37">
        <v>670801125</v>
      </c>
      <c r="L42" s="33" t="str">
        <f t="shared" si="1"/>
        <v>○</v>
      </c>
    </row>
    <row r="43" spans="1:12" s="33" customFormat="1" x14ac:dyDescent="0.15">
      <c r="A43" s="72">
        <v>40</v>
      </c>
      <c r="B43" s="72">
        <v>671100337</v>
      </c>
      <c r="C43" s="72" t="s">
        <v>2509</v>
      </c>
      <c r="D43" s="72" t="s">
        <v>2510</v>
      </c>
      <c r="E43" s="72" t="s">
        <v>2511</v>
      </c>
      <c r="F43" s="72" t="s">
        <v>2512</v>
      </c>
      <c r="G43" s="72" t="s">
        <v>2513</v>
      </c>
      <c r="H43" s="73">
        <v>38808</v>
      </c>
      <c r="I43" s="341">
        <v>9</v>
      </c>
      <c r="J43" s="263" t="str">
        <f t="shared" si="2"/>
        <v>○</v>
      </c>
      <c r="K43" s="37">
        <v>671100337</v>
      </c>
      <c r="L43" s="33" t="str">
        <f t="shared" si="1"/>
        <v>○</v>
      </c>
    </row>
    <row r="44" spans="1:12" s="33" customFormat="1" x14ac:dyDescent="0.15">
      <c r="A44" s="72">
        <v>41</v>
      </c>
      <c r="B44" s="72">
        <v>671100444</v>
      </c>
      <c r="C44" s="72" t="s">
        <v>2514</v>
      </c>
      <c r="D44" s="72" t="s">
        <v>2515</v>
      </c>
      <c r="E44" s="72" t="s">
        <v>2516</v>
      </c>
      <c r="F44" s="72" t="s">
        <v>2517</v>
      </c>
      <c r="G44" s="72" t="s">
        <v>2518</v>
      </c>
      <c r="H44" s="73">
        <v>38805</v>
      </c>
      <c r="I44" s="341">
        <v>18</v>
      </c>
      <c r="J44" s="263" t="str">
        <f t="shared" si="2"/>
        <v>○</v>
      </c>
      <c r="K44" s="37">
        <v>671100444</v>
      </c>
      <c r="L44" s="33" t="str">
        <f t="shared" si="1"/>
        <v>○</v>
      </c>
    </row>
    <row r="45" spans="1:12" s="33" customFormat="1" x14ac:dyDescent="0.15">
      <c r="A45" s="72">
        <v>42</v>
      </c>
      <c r="B45" s="72">
        <v>671200210</v>
      </c>
      <c r="C45" s="72" t="s">
        <v>2519</v>
      </c>
      <c r="D45" s="72" t="s">
        <v>1424</v>
      </c>
      <c r="E45" s="72" t="s">
        <v>2520</v>
      </c>
      <c r="F45" s="72" t="s">
        <v>2180</v>
      </c>
      <c r="G45" s="72" t="s">
        <v>2181</v>
      </c>
      <c r="H45" s="73">
        <v>38808</v>
      </c>
      <c r="I45" s="341">
        <v>18</v>
      </c>
      <c r="J45" s="263" t="str">
        <f t="shared" si="2"/>
        <v>×</v>
      </c>
      <c r="K45" s="37">
        <v>671200301</v>
      </c>
      <c r="L45" s="33" t="str">
        <f t="shared" si="1"/>
        <v>○</v>
      </c>
    </row>
    <row r="46" spans="1:12" s="33" customFormat="1" x14ac:dyDescent="0.15">
      <c r="A46" s="72">
        <v>43</v>
      </c>
      <c r="B46" s="72">
        <v>671200301</v>
      </c>
      <c r="C46" s="72" t="s">
        <v>2521</v>
      </c>
      <c r="D46" s="72" t="s">
        <v>2522</v>
      </c>
      <c r="E46" s="72" t="s">
        <v>2523</v>
      </c>
      <c r="F46" s="72" t="s">
        <v>2524</v>
      </c>
      <c r="G46" s="72" t="s">
        <v>2525</v>
      </c>
      <c r="H46" s="73">
        <v>38808</v>
      </c>
      <c r="I46" s="341">
        <v>18</v>
      </c>
      <c r="J46" s="263" t="str">
        <f t="shared" si="2"/>
        <v>○</v>
      </c>
      <c r="K46" s="37">
        <v>671300259</v>
      </c>
      <c r="L46" s="33" t="str">
        <f t="shared" si="1"/>
        <v>○</v>
      </c>
    </row>
    <row r="47" spans="1:12" s="33" customFormat="1" x14ac:dyDescent="0.15">
      <c r="A47" s="72">
        <v>44</v>
      </c>
      <c r="B47" s="72">
        <v>671300259</v>
      </c>
      <c r="C47" s="72" t="s">
        <v>2526</v>
      </c>
      <c r="D47" s="72" t="s">
        <v>1613</v>
      </c>
      <c r="E47" s="72" t="s">
        <v>2527</v>
      </c>
      <c r="F47" s="72" t="s">
        <v>2528</v>
      </c>
      <c r="G47" s="72" t="s">
        <v>2529</v>
      </c>
      <c r="H47" s="73">
        <v>38808</v>
      </c>
      <c r="I47" s="341">
        <v>18</v>
      </c>
      <c r="J47" s="263" t="str">
        <f t="shared" si="2"/>
        <v>○</v>
      </c>
      <c r="K47" s="37">
        <v>671300333</v>
      </c>
      <c r="L47" s="33" t="str">
        <f t="shared" si="1"/>
        <v>○</v>
      </c>
    </row>
    <row r="48" spans="1:12" s="33" customFormat="1" x14ac:dyDescent="0.15">
      <c r="A48" s="72">
        <v>45</v>
      </c>
      <c r="B48" s="72">
        <v>671300333</v>
      </c>
      <c r="C48" s="72" t="s">
        <v>2530</v>
      </c>
      <c r="D48" s="72" t="s">
        <v>2183</v>
      </c>
      <c r="E48" s="72" t="s">
        <v>2531</v>
      </c>
      <c r="F48" s="72" t="s">
        <v>2532</v>
      </c>
      <c r="G48" s="72" t="s">
        <v>2533</v>
      </c>
      <c r="H48" s="73">
        <v>38798</v>
      </c>
      <c r="I48" s="341">
        <v>18</v>
      </c>
      <c r="J48" s="263" t="str">
        <f t="shared" si="2"/>
        <v>○</v>
      </c>
      <c r="K48" s="37">
        <v>671400281</v>
      </c>
      <c r="L48" s="33" t="str">
        <f t="shared" si="1"/>
        <v>○</v>
      </c>
    </row>
    <row r="49" spans="1:12" s="33" customFormat="1" x14ac:dyDescent="0.15">
      <c r="A49" s="72">
        <v>46</v>
      </c>
      <c r="B49" s="72">
        <v>671400281</v>
      </c>
      <c r="C49" s="72" t="s">
        <v>2534</v>
      </c>
      <c r="D49" s="72" t="s">
        <v>2253</v>
      </c>
      <c r="E49" s="72" t="s">
        <v>2535</v>
      </c>
      <c r="F49" s="72" t="s">
        <v>2536</v>
      </c>
      <c r="G49" s="72" t="s">
        <v>2537</v>
      </c>
      <c r="H49" s="73">
        <v>38806</v>
      </c>
      <c r="I49" s="341">
        <v>18</v>
      </c>
      <c r="J49" s="263" t="str">
        <f t="shared" si="2"/>
        <v>○</v>
      </c>
      <c r="K49" s="37">
        <v>671500254</v>
      </c>
      <c r="L49" s="33" t="str">
        <f t="shared" si="1"/>
        <v>○</v>
      </c>
    </row>
    <row r="50" spans="1:12" s="33" customFormat="1" x14ac:dyDescent="0.15">
      <c r="A50" s="72">
        <v>47</v>
      </c>
      <c r="B50" s="72">
        <v>671500254</v>
      </c>
      <c r="C50" s="72" t="s">
        <v>2538</v>
      </c>
      <c r="D50" s="72" t="s">
        <v>2539</v>
      </c>
      <c r="E50" s="72" t="s">
        <v>2540</v>
      </c>
      <c r="F50" s="72" t="s">
        <v>2541</v>
      </c>
      <c r="G50" s="72" t="s">
        <v>2542</v>
      </c>
      <c r="H50" s="73">
        <v>38808</v>
      </c>
      <c r="I50" s="341">
        <v>18</v>
      </c>
      <c r="J50" s="263" t="str">
        <f t="shared" si="2"/>
        <v>○</v>
      </c>
      <c r="K50" s="37">
        <v>671500288</v>
      </c>
      <c r="L50" s="33" t="str">
        <f t="shared" si="1"/>
        <v>○</v>
      </c>
    </row>
    <row r="51" spans="1:12" s="33" customFormat="1" x14ac:dyDescent="0.15">
      <c r="A51" s="72">
        <v>48</v>
      </c>
      <c r="B51" s="72">
        <v>671500288</v>
      </c>
      <c r="C51" s="72" t="s">
        <v>2543</v>
      </c>
      <c r="D51" s="72" t="s">
        <v>2192</v>
      </c>
      <c r="E51" s="72" t="s">
        <v>2544</v>
      </c>
      <c r="F51" s="72" t="s">
        <v>2545</v>
      </c>
      <c r="G51" s="72" t="s">
        <v>2546</v>
      </c>
      <c r="H51" s="73">
        <v>38808</v>
      </c>
      <c r="I51" s="341">
        <v>18</v>
      </c>
      <c r="J51" s="263" t="str">
        <f t="shared" si="2"/>
        <v>○</v>
      </c>
      <c r="K51" s="37">
        <v>671600260</v>
      </c>
      <c r="L51" s="33" t="str">
        <f t="shared" si="1"/>
        <v>○</v>
      </c>
    </row>
    <row r="52" spans="1:12" s="33" customFormat="1" x14ac:dyDescent="0.15">
      <c r="A52" s="72">
        <v>49</v>
      </c>
      <c r="B52" s="72">
        <v>671600260</v>
      </c>
      <c r="C52" s="72" t="s">
        <v>2547</v>
      </c>
      <c r="D52" s="72" t="s">
        <v>2548</v>
      </c>
      <c r="E52" s="72" t="s">
        <v>2549</v>
      </c>
      <c r="F52" s="72" t="s">
        <v>2550</v>
      </c>
      <c r="G52" s="72" t="s">
        <v>2551</v>
      </c>
      <c r="H52" s="73">
        <v>38808</v>
      </c>
      <c r="I52" s="341">
        <v>18</v>
      </c>
      <c r="J52" s="263" t="str">
        <f t="shared" si="2"/>
        <v>○</v>
      </c>
      <c r="K52" s="37">
        <v>671600328</v>
      </c>
      <c r="L52" s="33" t="str">
        <f t="shared" si="1"/>
        <v>○</v>
      </c>
    </row>
    <row r="53" spans="1:12" s="33" customFormat="1" x14ac:dyDescent="0.15">
      <c r="A53" s="72">
        <v>50</v>
      </c>
      <c r="B53" s="72">
        <v>671600328</v>
      </c>
      <c r="C53" s="72" t="s">
        <v>2552</v>
      </c>
      <c r="D53" s="72" t="s">
        <v>2553</v>
      </c>
      <c r="E53" s="72" t="s">
        <v>2554</v>
      </c>
      <c r="F53" s="72" t="s">
        <v>2555</v>
      </c>
      <c r="G53" s="72" t="s">
        <v>2556</v>
      </c>
      <c r="H53" s="73">
        <v>38808</v>
      </c>
      <c r="I53" s="341">
        <v>18</v>
      </c>
      <c r="J53" s="263" t="str">
        <f t="shared" si="2"/>
        <v>○</v>
      </c>
      <c r="K53" s="37">
        <v>671600427</v>
      </c>
      <c r="L53" s="33" t="str">
        <f t="shared" si="1"/>
        <v>○</v>
      </c>
    </row>
    <row r="54" spans="1:12" s="33" customFormat="1" x14ac:dyDescent="0.15">
      <c r="A54" s="72">
        <v>51</v>
      </c>
      <c r="B54" s="72">
        <v>671600427</v>
      </c>
      <c r="C54" s="72" t="s">
        <v>2557</v>
      </c>
      <c r="D54" s="72" t="s">
        <v>2553</v>
      </c>
      <c r="E54" s="72" t="s">
        <v>2558</v>
      </c>
      <c r="F54" s="72" t="s">
        <v>2559</v>
      </c>
      <c r="G54" s="72" t="s">
        <v>2560</v>
      </c>
      <c r="H54" s="73">
        <v>38808</v>
      </c>
      <c r="I54" s="341">
        <v>18</v>
      </c>
      <c r="J54" s="263" t="str">
        <f t="shared" si="2"/>
        <v>○</v>
      </c>
      <c r="K54" s="37">
        <v>671600484</v>
      </c>
      <c r="L54" s="33" t="str">
        <f t="shared" si="1"/>
        <v>○</v>
      </c>
    </row>
    <row r="55" spans="1:12" s="33" customFormat="1" x14ac:dyDescent="0.15">
      <c r="A55" s="72">
        <v>52</v>
      </c>
      <c r="B55" s="72">
        <v>671600484</v>
      </c>
      <c r="C55" s="72" t="s">
        <v>2561</v>
      </c>
      <c r="D55" s="72" t="s">
        <v>2553</v>
      </c>
      <c r="E55" s="72" t="s">
        <v>2562</v>
      </c>
      <c r="F55" s="72" t="s">
        <v>2563</v>
      </c>
      <c r="G55" s="72" t="s">
        <v>2564</v>
      </c>
      <c r="H55" s="73">
        <v>38808</v>
      </c>
      <c r="I55" s="341">
        <v>18</v>
      </c>
      <c r="J55" s="263" t="str">
        <f t="shared" si="2"/>
        <v>○</v>
      </c>
      <c r="K55" s="37">
        <v>671700284</v>
      </c>
      <c r="L55" s="33" t="str">
        <f t="shared" si="1"/>
        <v>○</v>
      </c>
    </row>
    <row r="56" spans="1:12" s="33" customFormat="1" x14ac:dyDescent="0.15">
      <c r="A56" s="72">
        <v>53</v>
      </c>
      <c r="B56" s="72">
        <v>671700284</v>
      </c>
      <c r="C56" s="72" t="s">
        <v>2565</v>
      </c>
      <c r="D56" s="72" t="s">
        <v>2206</v>
      </c>
      <c r="E56" s="72" t="s">
        <v>2566</v>
      </c>
      <c r="F56" s="72" t="s">
        <v>2567</v>
      </c>
      <c r="G56" s="72" t="s">
        <v>2568</v>
      </c>
      <c r="H56" s="73">
        <v>38808</v>
      </c>
      <c r="I56" s="341">
        <v>27</v>
      </c>
      <c r="J56" s="263" t="str">
        <f t="shared" si="2"/>
        <v>○</v>
      </c>
      <c r="K56" s="37">
        <v>671800167</v>
      </c>
      <c r="L56" s="33" t="str">
        <f t="shared" si="1"/>
        <v>○</v>
      </c>
    </row>
    <row r="57" spans="1:12" s="33" customFormat="1" x14ac:dyDescent="0.15">
      <c r="A57" s="72">
        <v>54</v>
      </c>
      <c r="B57" s="72">
        <v>671800167</v>
      </c>
      <c r="C57" s="72" t="s">
        <v>2569</v>
      </c>
      <c r="D57" s="72" t="s">
        <v>1688</v>
      </c>
      <c r="E57" s="72" t="s">
        <v>2570</v>
      </c>
      <c r="F57" s="72" t="s">
        <v>2571</v>
      </c>
      <c r="G57" s="72" t="s">
        <v>2572</v>
      </c>
      <c r="H57" s="73">
        <v>38808</v>
      </c>
      <c r="I57" s="341">
        <v>18</v>
      </c>
      <c r="J57" s="263" t="str">
        <f t="shared" si="2"/>
        <v>○</v>
      </c>
      <c r="K57" s="37">
        <v>671900231</v>
      </c>
      <c r="L57" s="33" t="str">
        <f t="shared" si="1"/>
        <v>○</v>
      </c>
    </row>
    <row r="58" spans="1:12" s="33" customFormat="1" x14ac:dyDescent="0.15">
      <c r="A58" s="72">
        <v>55</v>
      </c>
      <c r="B58" s="72">
        <v>671900231</v>
      </c>
      <c r="C58" s="72" t="s">
        <v>2573</v>
      </c>
      <c r="D58" s="72" t="s">
        <v>1693</v>
      </c>
      <c r="E58" s="72" t="s">
        <v>1694</v>
      </c>
      <c r="F58" s="72" t="s">
        <v>1695</v>
      </c>
      <c r="G58" s="72" t="s">
        <v>1696</v>
      </c>
      <c r="H58" s="73">
        <v>38808</v>
      </c>
      <c r="I58" s="341">
        <v>9</v>
      </c>
      <c r="J58" s="263" t="str">
        <f t="shared" si="2"/>
        <v>○</v>
      </c>
      <c r="K58" s="37">
        <v>671900298</v>
      </c>
      <c r="L58" s="33" t="str">
        <f t="shared" si="1"/>
        <v>○</v>
      </c>
    </row>
    <row r="59" spans="1:12" s="33" customFormat="1" x14ac:dyDescent="0.15">
      <c r="A59" s="72">
        <v>56</v>
      </c>
      <c r="B59" s="72">
        <v>671900298</v>
      </c>
      <c r="C59" s="72" t="s">
        <v>2574</v>
      </c>
      <c r="D59" s="72" t="s">
        <v>2253</v>
      </c>
      <c r="E59" s="72" t="s">
        <v>2575</v>
      </c>
      <c r="F59" s="72" t="s">
        <v>2576</v>
      </c>
      <c r="G59" s="72" t="s">
        <v>2577</v>
      </c>
      <c r="H59" s="73">
        <v>38808</v>
      </c>
      <c r="I59" s="341">
        <v>18</v>
      </c>
      <c r="J59" s="263" t="str">
        <f t="shared" si="2"/>
        <v>○</v>
      </c>
      <c r="K59" s="37">
        <v>672200177</v>
      </c>
      <c r="L59" s="33" t="str">
        <f t="shared" si="1"/>
        <v>○</v>
      </c>
    </row>
    <row r="60" spans="1:12" s="33" customFormat="1" x14ac:dyDescent="0.15">
      <c r="A60" s="72">
        <v>57</v>
      </c>
      <c r="B60" s="72">
        <v>672200177</v>
      </c>
      <c r="C60" s="72" t="s">
        <v>2578</v>
      </c>
      <c r="D60" s="72" t="s">
        <v>1647</v>
      </c>
      <c r="E60" s="72" t="s">
        <v>2579</v>
      </c>
      <c r="F60" s="72" t="s">
        <v>2580</v>
      </c>
      <c r="G60" s="72" t="s">
        <v>2581</v>
      </c>
      <c r="H60" s="73">
        <v>38808</v>
      </c>
      <c r="I60" s="341">
        <v>54</v>
      </c>
      <c r="J60" s="263" t="str">
        <f t="shared" si="2"/>
        <v>○</v>
      </c>
      <c r="K60" s="37">
        <v>672200276</v>
      </c>
      <c r="L60" s="33" t="str">
        <f t="shared" si="1"/>
        <v>○</v>
      </c>
    </row>
    <row r="61" spans="1:12" s="33" customFormat="1" x14ac:dyDescent="0.15">
      <c r="A61" s="72">
        <v>58</v>
      </c>
      <c r="B61" s="72">
        <v>672200276</v>
      </c>
      <c r="C61" s="72" t="s">
        <v>2582</v>
      </c>
      <c r="D61" s="72" t="s">
        <v>2553</v>
      </c>
      <c r="E61" s="72" t="s">
        <v>2583</v>
      </c>
      <c r="F61" s="72" t="s">
        <v>2584</v>
      </c>
      <c r="G61" s="72" t="s">
        <v>2585</v>
      </c>
      <c r="H61" s="73">
        <v>38808</v>
      </c>
      <c r="I61" s="341">
        <v>18</v>
      </c>
      <c r="J61" s="263" t="str">
        <f t="shared" si="2"/>
        <v>○</v>
      </c>
      <c r="K61" s="37">
        <v>672300381</v>
      </c>
      <c r="L61" s="33" t="str">
        <f t="shared" si="1"/>
        <v>○</v>
      </c>
    </row>
    <row r="62" spans="1:12" s="33" customFormat="1" x14ac:dyDescent="0.15">
      <c r="A62" s="72">
        <v>59</v>
      </c>
      <c r="B62" s="72">
        <v>672300381</v>
      </c>
      <c r="C62" s="72" t="s">
        <v>2586</v>
      </c>
      <c r="D62" s="72" t="s">
        <v>1468</v>
      </c>
      <c r="E62" s="72" t="s">
        <v>2587</v>
      </c>
      <c r="F62" s="72" t="s">
        <v>2588</v>
      </c>
      <c r="G62" s="72" t="s">
        <v>2589</v>
      </c>
      <c r="H62" s="73">
        <v>38808</v>
      </c>
      <c r="I62" s="341">
        <v>18</v>
      </c>
      <c r="J62" s="263" t="str">
        <f t="shared" si="2"/>
        <v>○</v>
      </c>
      <c r="K62" s="37">
        <v>672300431</v>
      </c>
      <c r="L62" s="33" t="str">
        <f t="shared" si="1"/>
        <v>○</v>
      </c>
    </row>
    <row r="63" spans="1:12" s="33" customFormat="1" x14ac:dyDescent="0.15">
      <c r="A63" s="72">
        <v>60</v>
      </c>
      <c r="B63" s="72">
        <v>672300431</v>
      </c>
      <c r="C63" s="72" t="s">
        <v>2590</v>
      </c>
      <c r="D63" s="72" t="s">
        <v>2591</v>
      </c>
      <c r="E63" s="72" t="s">
        <v>2592</v>
      </c>
      <c r="F63" s="72" t="s">
        <v>2593</v>
      </c>
      <c r="G63" s="72" t="s">
        <v>2594</v>
      </c>
      <c r="H63" s="73">
        <v>38808</v>
      </c>
      <c r="I63" s="341">
        <v>18</v>
      </c>
      <c r="J63" s="263" t="str">
        <f t="shared" si="2"/>
        <v>○</v>
      </c>
      <c r="K63" s="62">
        <v>672500436</v>
      </c>
      <c r="L63" s="33" t="str">
        <f t="shared" si="1"/>
        <v>○</v>
      </c>
    </row>
    <row r="64" spans="1:12" s="33" customFormat="1" x14ac:dyDescent="0.15">
      <c r="A64" s="72">
        <v>61</v>
      </c>
      <c r="B64" s="360">
        <v>672500436</v>
      </c>
      <c r="C64" s="360" t="s">
        <v>2595</v>
      </c>
      <c r="D64" s="360" t="s">
        <v>2238</v>
      </c>
      <c r="E64" s="360" t="s">
        <v>2239</v>
      </c>
      <c r="F64" s="360" t="s">
        <v>2240</v>
      </c>
      <c r="G64" s="360" t="s">
        <v>2241</v>
      </c>
      <c r="H64" s="361">
        <v>38808</v>
      </c>
      <c r="I64" s="341">
        <v>9</v>
      </c>
      <c r="J64" s="263" t="str">
        <f t="shared" si="2"/>
        <v>○</v>
      </c>
      <c r="K64" s="37">
        <v>672600319</v>
      </c>
      <c r="L64" s="33" t="str">
        <f t="shared" si="1"/>
        <v>○</v>
      </c>
    </row>
    <row r="65" spans="1:12" s="33" customFormat="1" x14ac:dyDescent="0.15">
      <c r="A65" s="72">
        <v>62</v>
      </c>
      <c r="B65" s="72">
        <v>672600319</v>
      </c>
      <c r="C65" s="72" t="s">
        <v>2596</v>
      </c>
      <c r="D65" s="72" t="s">
        <v>2597</v>
      </c>
      <c r="E65" s="72" t="s">
        <v>2598</v>
      </c>
      <c r="F65" s="72" t="s">
        <v>2599</v>
      </c>
      <c r="G65" s="72" t="s">
        <v>2599</v>
      </c>
      <c r="H65" s="73">
        <v>38808</v>
      </c>
      <c r="I65" s="341">
        <v>18</v>
      </c>
      <c r="J65" s="263" t="str">
        <f t="shared" si="2"/>
        <v>○</v>
      </c>
      <c r="K65" s="37">
        <v>672600350</v>
      </c>
      <c r="L65" s="33" t="str">
        <f t="shared" si="1"/>
        <v>○</v>
      </c>
    </row>
    <row r="66" spans="1:12" s="33" customFormat="1" x14ac:dyDescent="0.15">
      <c r="A66" s="72">
        <v>63</v>
      </c>
      <c r="B66" s="72">
        <v>672600350</v>
      </c>
      <c r="C66" s="72" t="s">
        <v>2600</v>
      </c>
      <c r="D66" s="72" t="s">
        <v>2601</v>
      </c>
      <c r="E66" s="72" t="s">
        <v>2602</v>
      </c>
      <c r="F66" s="72" t="s">
        <v>2603</v>
      </c>
      <c r="G66" s="72" t="s">
        <v>2604</v>
      </c>
      <c r="H66" s="73">
        <v>38798</v>
      </c>
      <c r="I66" s="341">
        <v>18</v>
      </c>
      <c r="J66" s="263" t="str">
        <f t="shared" si="2"/>
        <v>○</v>
      </c>
      <c r="K66" s="37">
        <v>672700309</v>
      </c>
      <c r="L66" s="33" t="str">
        <f t="shared" si="1"/>
        <v>○</v>
      </c>
    </row>
    <row r="67" spans="1:12" s="33" customFormat="1" x14ac:dyDescent="0.15">
      <c r="A67" s="72">
        <v>64</v>
      </c>
      <c r="B67" s="72">
        <v>672700309</v>
      </c>
      <c r="C67" s="72" t="s">
        <v>2605</v>
      </c>
      <c r="D67" s="72" t="s">
        <v>1816</v>
      </c>
      <c r="E67" s="72" t="s">
        <v>1817</v>
      </c>
      <c r="F67" s="72" t="s">
        <v>2606</v>
      </c>
      <c r="G67" s="72" t="s">
        <v>1819</v>
      </c>
      <c r="H67" s="73">
        <v>38808</v>
      </c>
      <c r="I67" s="341">
        <v>9</v>
      </c>
      <c r="J67" s="263" t="str">
        <f t="shared" si="2"/>
        <v>○</v>
      </c>
      <c r="K67" s="37">
        <v>672700325</v>
      </c>
      <c r="L67" s="33" t="str">
        <f t="shared" si="1"/>
        <v>○</v>
      </c>
    </row>
    <row r="68" spans="1:12" s="33" customFormat="1" x14ac:dyDescent="0.15">
      <c r="A68" s="72">
        <v>65</v>
      </c>
      <c r="B68" s="72">
        <v>672700325</v>
      </c>
      <c r="C68" s="72" t="s">
        <v>2607</v>
      </c>
      <c r="D68" s="72" t="s">
        <v>2253</v>
      </c>
      <c r="E68" s="72" t="s">
        <v>2608</v>
      </c>
      <c r="F68" s="72" t="s">
        <v>2609</v>
      </c>
      <c r="G68" s="72" t="s">
        <v>2610</v>
      </c>
      <c r="H68" s="73">
        <v>38800</v>
      </c>
      <c r="I68" s="341">
        <v>18</v>
      </c>
      <c r="J68" s="263" t="str">
        <f t="shared" ref="J68:J99" si="3">IF(ISERROR(VLOOKUP(B68,$K:$L,2,FALSE)),"×",VLOOKUP(B68,$K:$L,2,FALSE))</f>
        <v>○</v>
      </c>
      <c r="K68" s="37">
        <v>673000469</v>
      </c>
      <c r="L68" s="33" t="str">
        <f t="shared" si="1"/>
        <v>○</v>
      </c>
    </row>
    <row r="69" spans="1:12" s="33" customFormat="1" x14ac:dyDescent="0.15">
      <c r="A69" s="72">
        <v>66</v>
      </c>
      <c r="B69" s="72">
        <v>673000469</v>
      </c>
      <c r="C69" s="72" t="s">
        <v>2611</v>
      </c>
      <c r="D69" s="72" t="s">
        <v>1831</v>
      </c>
      <c r="E69" s="72" t="s">
        <v>1832</v>
      </c>
      <c r="F69" s="72" t="s">
        <v>1833</v>
      </c>
      <c r="G69" s="72" t="s">
        <v>1834</v>
      </c>
      <c r="H69" s="73">
        <v>38808</v>
      </c>
      <c r="I69" s="341">
        <v>9</v>
      </c>
      <c r="J69" s="263" t="str">
        <f t="shared" si="3"/>
        <v>○</v>
      </c>
      <c r="K69" s="37">
        <v>673000477</v>
      </c>
      <c r="L69" s="33" t="str">
        <f t="shared" ref="L69:L132" si="4">IF(K69="","","○")</f>
        <v>○</v>
      </c>
    </row>
    <row r="70" spans="1:12" s="33" customFormat="1" x14ac:dyDescent="0.15">
      <c r="A70" s="72">
        <v>67</v>
      </c>
      <c r="B70" s="72">
        <v>673000477</v>
      </c>
      <c r="C70" s="72" t="s">
        <v>2612</v>
      </c>
      <c r="D70" s="72" t="s">
        <v>2248</v>
      </c>
      <c r="E70" s="72" t="s">
        <v>2613</v>
      </c>
      <c r="F70" s="72" t="s">
        <v>2614</v>
      </c>
      <c r="G70" s="72" t="s">
        <v>2614</v>
      </c>
      <c r="H70" s="73">
        <v>38808</v>
      </c>
      <c r="I70" s="341">
        <v>18</v>
      </c>
      <c r="J70" s="263" t="str">
        <f t="shared" si="3"/>
        <v>○</v>
      </c>
      <c r="K70" s="37">
        <v>673000493</v>
      </c>
      <c r="L70" s="33" t="str">
        <f t="shared" si="4"/>
        <v>○</v>
      </c>
    </row>
    <row r="71" spans="1:12" s="33" customFormat="1" x14ac:dyDescent="0.15">
      <c r="A71" s="72">
        <v>68</v>
      </c>
      <c r="B71" s="72">
        <v>673000493</v>
      </c>
      <c r="C71" s="72" t="s">
        <v>2615</v>
      </c>
      <c r="D71" s="72" t="s">
        <v>2616</v>
      </c>
      <c r="E71" s="72" t="s">
        <v>2617</v>
      </c>
      <c r="F71" s="72" t="s">
        <v>2618</v>
      </c>
      <c r="G71" s="72" t="s">
        <v>2618</v>
      </c>
      <c r="H71" s="73">
        <v>38808</v>
      </c>
      <c r="I71" s="341">
        <v>18</v>
      </c>
      <c r="J71" s="263" t="str">
        <f t="shared" si="3"/>
        <v>○</v>
      </c>
      <c r="K71" s="37">
        <v>673000519</v>
      </c>
      <c r="L71" s="33" t="str">
        <f t="shared" si="4"/>
        <v>○</v>
      </c>
    </row>
    <row r="72" spans="1:12" s="33" customFormat="1" x14ac:dyDescent="0.15">
      <c r="A72" s="72">
        <v>69</v>
      </c>
      <c r="B72" s="72">
        <v>673000519</v>
      </c>
      <c r="C72" s="72" t="s">
        <v>2619</v>
      </c>
      <c r="D72" s="72" t="s">
        <v>2620</v>
      </c>
      <c r="E72" s="72" t="s">
        <v>2621</v>
      </c>
      <c r="F72" s="72" t="s">
        <v>2622</v>
      </c>
      <c r="G72" s="72" t="s">
        <v>2623</v>
      </c>
      <c r="H72" s="73">
        <v>38808</v>
      </c>
      <c r="I72" s="341">
        <v>18</v>
      </c>
      <c r="J72" s="263" t="str">
        <f t="shared" si="3"/>
        <v>○</v>
      </c>
      <c r="K72" s="37">
        <v>673000618</v>
      </c>
      <c r="L72" s="33" t="str">
        <f t="shared" si="4"/>
        <v>○</v>
      </c>
    </row>
    <row r="73" spans="1:12" s="33" customFormat="1" x14ac:dyDescent="0.15">
      <c r="A73" s="72">
        <v>70</v>
      </c>
      <c r="B73" s="72">
        <v>673000550</v>
      </c>
      <c r="C73" s="72" t="s">
        <v>2624</v>
      </c>
      <c r="D73" s="72" t="s">
        <v>1533</v>
      </c>
      <c r="E73" s="72" t="s">
        <v>2625</v>
      </c>
      <c r="F73" s="72" t="s">
        <v>2626</v>
      </c>
      <c r="G73" s="72" t="s">
        <v>2626</v>
      </c>
      <c r="H73" s="73">
        <v>38808</v>
      </c>
      <c r="I73" s="341">
        <v>9</v>
      </c>
      <c r="J73" s="263" t="str">
        <f t="shared" si="3"/>
        <v>×</v>
      </c>
      <c r="K73" s="37">
        <v>673000634</v>
      </c>
      <c r="L73" s="33" t="str">
        <f t="shared" si="4"/>
        <v>○</v>
      </c>
    </row>
    <row r="74" spans="1:12" s="33" customFormat="1" x14ac:dyDescent="0.15">
      <c r="A74" s="72">
        <v>71</v>
      </c>
      <c r="B74" s="72">
        <v>673000618</v>
      </c>
      <c r="C74" s="72" t="s">
        <v>2627</v>
      </c>
      <c r="D74" s="72" t="s">
        <v>2628</v>
      </c>
      <c r="E74" s="72" t="s">
        <v>2629</v>
      </c>
      <c r="F74" s="72" t="s">
        <v>2630</v>
      </c>
      <c r="G74" s="72" t="s">
        <v>2631</v>
      </c>
      <c r="H74" s="73">
        <v>38808</v>
      </c>
      <c r="I74" s="341">
        <v>18</v>
      </c>
      <c r="J74" s="263" t="str">
        <f t="shared" si="3"/>
        <v>○</v>
      </c>
      <c r="K74" s="37">
        <v>673000642</v>
      </c>
      <c r="L74" s="33" t="str">
        <f t="shared" si="4"/>
        <v>○</v>
      </c>
    </row>
    <row r="75" spans="1:12" s="33" customFormat="1" x14ac:dyDescent="0.15">
      <c r="A75" s="72">
        <v>72</v>
      </c>
      <c r="B75" s="72">
        <v>673000634</v>
      </c>
      <c r="C75" s="72" t="s">
        <v>2632</v>
      </c>
      <c r="D75" s="72" t="s">
        <v>2616</v>
      </c>
      <c r="E75" s="72" t="s">
        <v>2633</v>
      </c>
      <c r="F75" s="72" t="s">
        <v>2618</v>
      </c>
      <c r="G75" s="72" t="s">
        <v>2618</v>
      </c>
      <c r="H75" s="73">
        <v>38808</v>
      </c>
      <c r="I75" s="341">
        <v>18</v>
      </c>
      <c r="J75" s="263" t="str">
        <f t="shared" si="3"/>
        <v>○</v>
      </c>
      <c r="K75" s="37">
        <v>673000659</v>
      </c>
      <c r="L75" s="33" t="str">
        <f t="shared" si="4"/>
        <v>○</v>
      </c>
    </row>
    <row r="76" spans="1:12" s="33" customFormat="1" x14ac:dyDescent="0.15">
      <c r="A76" s="72">
        <v>73</v>
      </c>
      <c r="B76" s="72">
        <v>673000642</v>
      </c>
      <c r="C76" s="72" t="s">
        <v>2634</v>
      </c>
      <c r="D76" s="72" t="s">
        <v>2635</v>
      </c>
      <c r="E76" s="72" t="s">
        <v>2636</v>
      </c>
      <c r="F76" s="72" t="s">
        <v>2637</v>
      </c>
      <c r="G76" s="72" t="s">
        <v>2638</v>
      </c>
      <c r="H76" s="73">
        <v>38808</v>
      </c>
      <c r="I76" s="341">
        <v>18</v>
      </c>
      <c r="J76" s="263" t="str">
        <f t="shared" si="3"/>
        <v>○</v>
      </c>
      <c r="K76" s="37">
        <v>673000675</v>
      </c>
      <c r="L76" s="33" t="str">
        <f t="shared" si="4"/>
        <v>○</v>
      </c>
    </row>
    <row r="77" spans="1:12" s="33" customFormat="1" x14ac:dyDescent="0.15">
      <c r="A77" s="72">
        <v>74</v>
      </c>
      <c r="B77" s="72">
        <v>673000659</v>
      </c>
      <c r="C77" s="72" t="s">
        <v>2639</v>
      </c>
      <c r="D77" s="72" t="s">
        <v>2640</v>
      </c>
      <c r="E77" s="72" t="s">
        <v>2641</v>
      </c>
      <c r="F77" s="72" t="s">
        <v>2642</v>
      </c>
      <c r="G77" s="72" t="s">
        <v>2643</v>
      </c>
      <c r="H77" s="73">
        <v>38808</v>
      </c>
      <c r="I77" s="341">
        <v>27</v>
      </c>
      <c r="J77" s="263" t="str">
        <f t="shared" si="3"/>
        <v>○</v>
      </c>
      <c r="K77" s="37">
        <v>673000683</v>
      </c>
      <c r="L77" s="33" t="str">
        <f t="shared" si="4"/>
        <v>○</v>
      </c>
    </row>
    <row r="78" spans="1:12" s="33" customFormat="1" x14ac:dyDescent="0.15">
      <c r="A78" s="72">
        <v>75</v>
      </c>
      <c r="B78" s="72">
        <v>673000675</v>
      </c>
      <c r="C78" s="72" t="s">
        <v>2644</v>
      </c>
      <c r="D78" s="72" t="s">
        <v>2620</v>
      </c>
      <c r="E78" s="72" t="s">
        <v>2645</v>
      </c>
      <c r="F78" s="72" t="s">
        <v>2646</v>
      </c>
      <c r="G78" s="72" t="s">
        <v>2647</v>
      </c>
      <c r="H78" s="73">
        <v>38808</v>
      </c>
      <c r="I78" s="341">
        <v>18</v>
      </c>
      <c r="J78" s="263" t="str">
        <f t="shared" si="3"/>
        <v>○</v>
      </c>
      <c r="K78" s="37">
        <v>673100087</v>
      </c>
      <c r="L78" s="33" t="str">
        <f t="shared" si="4"/>
        <v>○</v>
      </c>
    </row>
    <row r="79" spans="1:12" s="33" customFormat="1" x14ac:dyDescent="0.15">
      <c r="A79" s="72">
        <v>76</v>
      </c>
      <c r="B79" s="72">
        <v>673000683</v>
      </c>
      <c r="C79" s="72" t="s">
        <v>2648</v>
      </c>
      <c r="D79" s="72" t="s">
        <v>1468</v>
      </c>
      <c r="E79" s="72" t="s">
        <v>2649</v>
      </c>
      <c r="F79" s="72" t="s">
        <v>2650</v>
      </c>
      <c r="G79" s="72" t="s">
        <v>2651</v>
      </c>
      <c r="H79" s="73">
        <v>38808</v>
      </c>
      <c r="I79" s="341">
        <v>18</v>
      </c>
      <c r="J79" s="263" t="str">
        <f t="shared" si="3"/>
        <v>○</v>
      </c>
      <c r="K79" s="37">
        <v>673200283</v>
      </c>
      <c r="L79" s="33" t="str">
        <f t="shared" si="4"/>
        <v>○</v>
      </c>
    </row>
    <row r="80" spans="1:12" s="33" customFormat="1" x14ac:dyDescent="0.15">
      <c r="A80" s="72">
        <v>77</v>
      </c>
      <c r="B80" s="72">
        <v>673100087</v>
      </c>
      <c r="C80" s="72" t="s">
        <v>2652</v>
      </c>
      <c r="D80" s="72" t="s">
        <v>2653</v>
      </c>
      <c r="E80" s="72" t="s">
        <v>2654</v>
      </c>
      <c r="F80" s="72" t="s">
        <v>2655</v>
      </c>
      <c r="G80" s="72" t="s">
        <v>2655</v>
      </c>
      <c r="H80" s="73">
        <v>38808</v>
      </c>
      <c r="I80" s="341">
        <v>18</v>
      </c>
      <c r="J80" s="263" t="str">
        <f t="shared" si="3"/>
        <v>○</v>
      </c>
      <c r="K80" s="37">
        <v>673200309</v>
      </c>
      <c r="L80" s="33" t="str">
        <f t="shared" si="4"/>
        <v>○</v>
      </c>
    </row>
    <row r="81" spans="1:12" s="33" customFormat="1" x14ac:dyDescent="0.15">
      <c r="A81" s="72">
        <v>78</v>
      </c>
      <c r="B81" s="72">
        <v>673200283</v>
      </c>
      <c r="C81" s="72" t="s">
        <v>2656</v>
      </c>
      <c r="D81" s="72" t="s">
        <v>1468</v>
      </c>
      <c r="E81" s="72" t="s">
        <v>2657</v>
      </c>
      <c r="F81" s="72" t="s">
        <v>2658</v>
      </c>
      <c r="G81" s="72" t="s">
        <v>2659</v>
      </c>
      <c r="H81" s="73">
        <v>38808</v>
      </c>
      <c r="I81" s="341">
        <v>18</v>
      </c>
      <c r="J81" s="263" t="str">
        <f t="shared" si="3"/>
        <v>○</v>
      </c>
      <c r="K81" s="37">
        <v>673200333</v>
      </c>
      <c r="L81" s="33" t="str">
        <f t="shared" si="4"/>
        <v>○</v>
      </c>
    </row>
    <row r="82" spans="1:12" s="33" customFormat="1" x14ac:dyDescent="0.15">
      <c r="A82" s="72">
        <v>79</v>
      </c>
      <c r="B82" s="72">
        <v>673200309</v>
      </c>
      <c r="C82" s="72" t="s">
        <v>2660</v>
      </c>
      <c r="D82" s="72" t="s">
        <v>1861</v>
      </c>
      <c r="E82" s="72" t="s">
        <v>2661</v>
      </c>
      <c r="F82" s="72" t="s">
        <v>2662</v>
      </c>
      <c r="G82" s="72" t="s">
        <v>1864</v>
      </c>
      <c r="H82" s="73">
        <v>38808</v>
      </c>
      <c r="I82" s="341">
        <v>9</v>
      </c>
      <c r="J82" s="263" t="str">
        <f t="shared" si="3"/>
        <v>○</v>
      </c>
      <c r="K82" s="37">
        <v>673200341</v>
      </c>
      <c r="L82" s="33" t="str">
        <f t="shared" si="4"/>
        <v>○</v>
      </c>
    </row>
    <row r="83" spans="1:12" s="33" customFormat="1" x14ac:dyDescent="0.15">
      <c r="A83" s="72">
        <v>80</v>
      </c>
      <c r="B83" s="72">
        <v>673200333</v>
      </c>
      <c r="C83" s="72" t="s">
        <v>2663</v>
      </c>
      <c r="D83" s="72" t="s">
        <v>2664</v>
      </c>
      <c r="E83" s="72" t="s">
        <v>2665</v>
      </c>
      <c r="F83" s="72" t="s">
        <v>2666</v>
      </c>
      <c r="G83" s="72" t="s">
        <v>2666</v>
      </c>
      <c r="H83" s="73">
        <v>38808</v>
      </c>
      <c r="I83" s="341">
        <v>18</v>
      </c>
      <c r="J83" s="263" t="str">
        <f t="shared" si="3"/>
        <v>○</v>
      </c>
      <c r="K83" s="37">
        <v>673200374</v>
      </c>
      <c r="L83" s="33" t="str">
        <f t="shared" si="4"/>
        <v>○</v>
      </c>
    </row>
    <row r="84" spans="1:12" s="33" customFormat="1" x14ac:dyDescent="0.15">
      <c r="A84" s="72">
        <v>81</v>
      </c>
      <c r="B84" s="72">
        <v>673200341</v>
      </c>
      <c r="C84" s="72" t="s">
        <v>2667</v>
      </c>
      <c r="D84" s="72" t="s">
        <v>2668</v>
      </c>
      <c r="E84" s="72" t="s">
        <v>2669</v>
      </c>
      <c r="F84" s="72" t="s">
        <v>2670</v>
      </c>
      <c r="G84" s="72" t="s">
        <v>2671</v>
      </c>
      <c r="H84" s="73">
        <v>42278</v>
      </c>
      <c r="I84" s="341">
        <v>18</v>
      </c>
      <c r="J84" s="263" t="str">
        <f t="shared" si="3"/>
        <v>○</v>
      </c>
      <c r="K84" s="37">
        <v>673200416</v>
      </c>
      <c r="L84" s="33" t="str">
        <f t="shared" si="4"/>
        <v>○</v>
      </c>
    </row>
    <row r="85" spans="1:12" s="33" customFormat="1" x14ac:dyDescent="0.15">
      <c r="A85" s="72">
        <v>82</v>
      </c>
      <c r="B85" s="72">
        <v>673200374</v>
      </c>
      <c r="C85" s="72" t="s">
        <v>2672</v>
      </c>
      <c r="D85" s="72" t="s">
        <v>2673</v>
      </c>
      <c r="E85" s="72" t="s">
        <v>2674</v>
      </c>
      <c r="F85" s="72" t="s">
        <v>2675</v>
      </c>
      <c r="G85" s="72" t="s">
        <v>2675</v>
      </c>
      <c r="H85" s="73">
        <v>38808</v>
      </c>
      <c r="I85" s="341">
        <v>18</v>
      </c>
      <c r="J85" s="263" t="str">
        <f t="shared" si="3"/>
        <v>○</v>
      </c>
      <c r="K85" s="37">
        <v>690100268</v>
      </c>
      <c r="L85" s="33" t="str">
        <f t="shared" si="4"/>
        <v>○</v>
      </c>
    </row>
    <row r="86" spans="1:12" s="33" customFormat="1" x14ac:dyDescent="0.15">
      <c r="A86" s="72">
        <v>83</v>
      </c>
      <c r="B86" s="72">
        <v>673200416</v>
      </c>
      <c r="C86" s="72" t="s">
        <v>2676</v>
      </c>
      <c r="D86" s="72" t="s">
        <v>1468</v>
      </c>
      <c r="E86" s="72" t="s">
        <v>2677</v>
      </c>
      <c r="F86" s="72" t="s">
        <v>2678</v>
      </c>
      <c r="G86" s="72" t="s">
        <v>2679</v>
      </c>
      <c r="H86" s="73">
        <v>38808</v>
      </c>
      <c r="I86" s="341">
        <v>18</v>
      </c>
      <c r="J86" s="263" t="str">
        <f t="shared" si="3"/>
        <v>○</v>
      </c>
      <c r="K86" s="37">
        <v>690100276</v>
      </c>
      <c r="L86" s="33" t="str">
        <f t="shared" si="4"/>
        <v>○</v>
      </c>
    </row>
    <row r="87" spans="1:12" s="33" customFormat="1" x14ac:dyDescent="0.15">
      <c r="A87" s="72">
        <v>84</v>
      </c>
      <c r="B87" s="72">
        <v>690100268</v>
      </c>
      <c r="C87" s="72" t="s">
        <v>2680</v>
      </c>
      <c r="D87" s="72" t="s">
        <v>2553</v>
      </c>
      <c r="E87" s="72" t="s">
        <v>2681</v>
      </c>
      <c r="F87" s="72" t="s">
        <v>2682</v>
      </c>
      <c r="G87" s="72" t="s">
        <v>2683</v>
      </c>
      <c r="H87" s="73">
        <v>40513</v>
      </c>
      <c r="I87" s="341">
        <v>18</v>
      </c>
      <c r="J87" s="263" t="str">
        <f t="shared" si="3"/>
        <v>○</v>
      </c>
      <c r="K87" s="37">
        <v>690100334</v>
      </c>
      <c r="L87" s="33" t="str">
        <f t="shared" si="4"/>
        <v>○</v>
      </c>
    </row>
    <row r="88" spans="1:12" s="33" customFormat="1" x14ac:dyDescent="0.15">
      <c r="A88" s="72">
        <v>85</v>
      </c>
      <c r="B88" s="72">
        <v>690100276</v>
      </c>
      <c r="C88" s="72" t="s">
        <v>2684</v>
      </c>
      <c r="D88" s="72" t="s">
        <v>2356</v>
      </c>
      <c r="E88" s="72" t="s">
        <v>2685</v>
      </c>
      <c r="F88" s="72" t="s">
        <v>2686</v>
      </c>
      <c r="G88" s="72" t="s">
        <v>2687</v>
      </c>
      <c r="H88" s="73">
        <v>40595</v>
      </c>
      <c r="I88" s="341">
        <v>18</v>
      </c>
      <c r="J88" s="263" t="str">
        <f t="shared" si="3"/>
        <v>○</v>
      </c>
      <c r="K88" s="37">
        <v>690100763</v>
      </c>
      <c r="L88" s="33" t="str">
        <f t="shared" si="4"/>
        <v>○</v>
      </c>
    </row>
    <row r="89" spans="1:12" s="33" customFormat="1" x14ac:dyDescent="0.15">
      <c r="A89" s="72">
        <v>86</v>
      </c>
      <c r="B89" s="72">
        <v>690100334</v>
      </c>
      <c r="C89" s="72" t="s">
        <v>2688</v>
      </c>
      <c r="D89" s="72" t="s">
        <v>1901</v>
      </c>
      <c r="E89" s="72" t="s">
        <v>2689</v>
      </c>
      <c r="F89" s="72" t="s">
        <v>2690</v>
      </c>
      <c r="G89" s="72" t="s">
        <v>2691</v>
      </c>
      <c r="H89" s="73">
        <v>40634</v>
      </c>
      <c r="I89" s="341">
        <v>18</v>
      </c>
      <c r="J89" s="263" t="str">
        <f t="shared" si="3"/>
        <v>○</v>
      </c>
      <c r="K89" s="37">
        <v>690100771</v>
      </c>
      <c r="L89" s="33" t="str">
        <f t="shared" si="4"/>
        <v>○</v>
      </c>
    </row>
    <row r="90" spans="1:12" s="33" customFormat="1" x14ac:dyDescent="0.15">
      <c r="A90" s="72">
        <v>87</v>
      </c>
      <c r="B90" s="72">
        <v>690100763</v>
      </c>
      <c r="C90" s="72" t="s">
        <v>2692</v>
      </c>
      <c r="D90" s="72" t="s">
        <v>1473</v>
      </c>
      <c r="E90" s="72" t="s">
        <v>2693</v>
      </c>
      <c r="F90" s="72" t="s">
        <v>2694</v>
      </c>
      <c r="G90" s="72"/>
      <c r="H90" s="73">
        <v>42826</v>
      </c>
      <c r="I90" s="341">
        <v>18</v>
      </c>
      <c r="J90" s="263" t="str">
        <f t="shared" si="3"/>
        <v>○</v>
      </c>
      <c r="K90" s="37">
        <v>690100888</v>
      </c>
      <c r="L90" s="33" t="str">
        <f t="shared" si="4"/>
        <v>○</v>
      </c>
    </row>
    <row r="91" spans="1:12" s="33" customFormat="1" x14ac:dyDescent="0.15">
      <c r="A91" s="72">
        <v>88</v>
      </c>
      <c r="B91" s="72">
        <v>690100771</v>
      </c>
      <c r="C91" s="72" t="s">
        <v>2695</v>
      </c>
      <c r="D91" s="72" t="s">
        <v>2696</v>
      </c>
      <c r="E91" s="72" t="s">
        <v>2697</v>
      </c>
      <c r="F91" s="72" t="s">
        <v>2698</v>
      </c>
      <c r="G91" s="72" t="s">
        <v>2699</v>
      </c>
      <c r="H91" s="73">
        <v>42826</v>
      </c>
      <c r="I91" s="341">
        <v>18</v>
      </c>
      <c r="J91" s="263" t="str">
        <f t="shared" si="3"/>
        <v>○</v>
      </c>
      <c r="K91" s="37">
        <v>690100912</v>
      </c>
      <c r="L91" s="33" t="str">
        <f t="shared" si="4"/>
        <v>○</v>
      </c>
    </row>
    <row r="92" spans="1:12" s="33" customFormat="1" x14ac:dyDescent="0.15">
      <c r="A92" s="72">
        <v>89</v>
      </c>
      <c r="B92" s="72">
        <v>690100888</v>
      </c>
      <c r="C92" s="72" t="s">
        <v>2700</v>
      </c>
      <c r="D92" s="72" t="s">
        <v>2701</v>
      </c>
      <c r="E92" s="72" t="s">
        <v>2702</v>
      </c>
      <c r="F92" s="72" t="s">
        <v>2703</v>
      </c>
      <c r="G92" s="72" t="s">
        <v>2704</v>
      </c>
      <c r="H92" s="73">
        <v>43678</v>
      </c>
      <c r="I92" s="341">
        <v>18</v>
      </c>
      <c r="J92" s="263" t="str">
        <f t="shared" si="3"/>
        <v>○</v>
      </c>
      <c r="K92" s="37">
        <v>690100938</v>
      </c>
      <c r="L92" s="33" t="str">
        <f t="shared" si="4"/>
        <v>○</v>
      </c>
    </row>
    <row r="93" spans="1:12" s="33" customFormat="1" x14ac:dyDescent="0.15">
      <c r="A93" s="72">
        <v>90</v>
      </c>
      <c r="B93" s="72">
        <v>690100912</v>
      </c>
      <c r="C93" s="72" t="s">
        <v>2705</v>
      </c>
      <c r="D93" s="72" t="s">
        <v>1454</v>
      </c>
      <c r="E93" s="72" t="s">
        <v>2706</v>
      </c>
      <c r="F93" s="72" t="s">
        <v>2707</v>
      </c>
      <c r="G93" s="72"/>
      <c r="H93" s="73">
        <v>43922</v>
      </c>
      <c r="I93" s="341">
        <v>18</v>
      </c>
      <c r="J93" s="263" t="str">
        <f t="shared" si="3"/>
        <v>○</v>
      </c>
      <c r="K93" s="37">
        <v>690100946</v>
      </c>
      <c r="L93" s="33" t="str">
        <f t="shared" si="4"/>
        <v>○</v>
      </c>
    </row>
    <row r="94" spans="1:12" s="33" customFormat="1" x14ac:dyDescent="0.15">
      <c r="A94" s="72">
        <v>91</v>
      </c>
      <c r="B94" s="72">
        <v>690100938</v>
      </c>
      <c r="C94" s="72" t="s">
        <v>2708</v>
      </c>
      <c r="D94" s="72" t="s">
        <v>2709</v>
      </c>
      <c r="E94" s="72" t="s">
        <v>2710</v>
      </c>
      <c r="F94" s="72" t="s">
        <v>2711</v>
      </c>
      <c r="G94" s="72" t="s">
        <v>2712</v>
      </c>
      <c r="H94" s="73">
        <v>42356</v>
      </c>
      <c r="I94" s="341">
        <v>18</v>
      </c>
      <c r="J94" s="263" t="str">
        <f t="shared" si="3"/>
        <v>○</v>
      </c>
      <c r="K94" s="37">
        <v>690400304</v>
      </c>
      <c r="L94" s="33" t="str">
        <f t="shared" si="4"/>
        <v>○</v>
      </c>
    </row>
    <row r="95" spans="1:12" s="33" customFormat="1" x14ac:dyDescent="0.15">
      <c r="A95" s="72">
        <v>92</v>
      </c>
      <c r="B95" s="72">
        <v>690100946</v>
      </c>
      <c r="C95" s="72" t="s">
        <v>2713</v>
      </c>
      <c r="D95" s="72" t="s">
        <v>2714</v>
      </c>
      <c r="E95" s="72" t="s">
        <v>2715</v>
      </c>
      <c r="F95" s="72" t="s">
        <v>2716</v>
      </c>
      <c r="G95" s="72" t="s">
        <v>2717</v>
      </c>
      <c r="H95" s="73">
        <v>45017</v>
      </c>
      <c r="I95" s="341">
        <v>18</v>
      </c>
      <c r="J95" s="263" t="str">
        <f t="shared" si="3"/>
        <v>○</v>
      </c>
      <c r="K95" s="37">
        <v>690400312</v>
      </c>
      <c r="L95" s="33" t="str">
        <f t="shared" si="4"/>
        <v>○</v>
      </c>
    </row>
    <row r="96" spans="1:12" s="33" customFormat="1" x14ac:dyDescent="0.15">
      <c r="A96" s="72">
        <v>93</v>
      </c>
      <c r="B96" s="72">
        <v>690400304</v>
      </c>
      <c r="C96" s="72" t="s">
        <v>2718</v>
      </c>
      <c r="D96" s="72" t="s">
        <v>2719</v>
      </c>
      <c r="E96" s="72" t="s">
        <v>2720</v>
      </c>
      <c r="F96" s="72" t="s">
        <v>2721</v>
      </c>
      <c r="G96" s="72" t="s">
        <v>2722</v>
      </c>
      <c r="H96" s="73">
        <v>44317</v>
      </c>
      <c r="I96" s="341">
        <v>9</v>
      </c>
      <c r="J96" s="263" t="str">
        <f t="shared" si="3"/>
        <v>○</v>
      </c>
      <c r="K96" s="37">
        <v>690700117</v>
      </c>
      <c r="L96" s="33" t="str">
        <f t="shared" si="4"/>
        <v>○</v>
      </c>
    </row>
    <row r="97" spans="1:16" s="33" customFormat="1" x14ac:dyDescent="0.15">
      <c r="A97" s="72">
        <v>94</v>
      </c>
      <c r="B97" s="72">
        <v>690400312</v>
      </c>
      <c r="C97" s="72" t="s">
        <v>2723</v>
      </c>
      <c r="D97" s="72" t="s">
        <v>2719</v>
      </c>
      <c r="E97" s="72" t="s">
        <v>2724</v>
      </c>
      <c r="F97" s="72" t="s">
        <v>2725</v>
      </c>
      <c r="G97" s="72" t="s">
        <v>2726</v>
      </c>
      <c r="H97" s="73">
        <v>44317</v>
      </c>
      <c r="I97" s="341">
        <v>9</v>
      </c>
      <c r="J97" s="263" t="str">
        <f t="shared" si="3"/>
        <v>○</v>
      </c>
      <c r="K97" s="37">
        <v>690700133</v>
      </c>
      <c r="L97" s="33" t="str">
        <f t="shared" si="4"/>
        <v>○</v>
      </c>
    </row>
    <row r="98" spans="1:16" s="275" customFormat="1" x14ac:dyDescent="0.15">
      <c r="A98" s="72">
        <v>95</v>
      </c>
      <c r="B98" s="72">
        <v>690700117</v>
      </c>
      <c r="C98" s="72" t="s">
        <v>2727</v>
      </c>
      <c r="D98" s="72" t="s">
        <v>2472</v>
      </c>
      <c r="E98" s="72" t="s">
        <v>2728</v>
      </c>
      <c r="F98" s="72" t="s">
        <v>2729</v>
      </c>
      <c r="G98" s="72" t="s">
        <v>2730</v>
      </c>
      <c r="H98" s="73">
        <v>40974</v>
      </c>
      <c r="I98" s="341">
        <v>18</v>
      </c>
      <c r="J98" s="263" t="str">
        <f t="shared" si="3"/>
        <v>○</v>
      </c>
      <c r="K98" s="37">
        <v>690700174</v>
      </c>
      <c r="L98" s="33" t="str">
        <f t="shared" si="4"/>
        <v>○</v>
      </c>
      <c r="O98" s="276"/>
      <c r="P98" s="277"/>
    </row>
    <row r="99" spans="1:16" s="33" customFormat="1" x14ac:dyDescent="0.15">
      <c r="A99" s="72">
        <v>96</v>
      </c>
      <c r="B99" s="72">
        <v>690700133</v>
      </c>
      <c r="C99" s="72" t="s">
        <v>2731</v>
      </c>
      <c r="D99" s="72" t="s">
        <v>2453</v>
      </c>
      <c r="E99" s="72" t="s">
        <v>2732</v>
      </c>
      <c r="F99" s="72" t="s">
        <v>64</v>
      </c>
      <c r="G99" s="72" t="s">
        <v>2733</v>
      </c>
      <c r="H99" s="73">
        <v>40998</v>
      </c>
      <c r="I99" s="341">
        <v>9</v>
      </c>
      <c r="J99" s="263" t="str">
        <f t="shared" si="3"/>
        <v>○</v>
      </c>
      <c r="K99" s="37">
        <v>690700224</v>
      </c>
      <c r="L99" s="33" t="str">
        <f t="shared" si="4"/>
        <v>○</v>
      </c>
    </row>
    <row r="100" spans="1:16" s="33" customFormat="1" x14ac:dyDescent="0.15">
      <c r="A100" s="72">
        <v>97</v>
      </c>
      <c r="B100" s="72">
        <v>690700174</v>
      </c>
      <c r="C100" s="72" t="s">
        <v>2734</v>
      </c>
      <c r="D100" s="72" t="s">
        <v>2735</v>
      </c>
      <c r="E100" s="72" t="s">
        <v>2736</v>
      </c>
      <c r="F100" s="72" t="s">
        <v>2737</v>
      </c>
      <c r="G100" s="72" t="s">
        <v>2738</v>
      </c>
      <c r="H100" s="73">
        <v>41729</v>
      </c>
      <c r="I100" s="341">
        <v>18</v>
      </c>
      <c r="J100" s="263" t="str">
        <f t="shared" ref="J100:J131" si="5">IF(ISERROR(VLOOKUP(B100,$K:$L,2,FALSE)),"×",VLOOKUP(B100,$K:$L,2,FALSE))</f>
        <v>○</v>
      </c>
      <c r="K100" s="37">
        <v>690700273</v>
      </c>
      <c r="L100" s="33" t="str">
        <f t="shared" si="4"/>
        <v>○</v>
      </c>
    </row>
    <row r="101" spans="1:16" s="33" customFormat="1" x14ac:dyDescent="0.15">
      <c r="A101" s="72">
        <v>98</v>
      </c>
      <c r="B101" s="72">
        <v>690700224</v>
      </c>
      <c r="C101" s="72" t="s">
        <v>2739</v>
      </c>
      <c r="D101" s="72" t="s">
        <v>2635</v>
      </c>
      <c r="E101" s="72" t="s">
        <v>2740</v>
      </c>
      <c r="F101" s="72" t="s">
        <v>2741</v>
      </c>
      <c r="G101" s="72" t="s">
        <v>2742</v>
      </c>
      <c r="H101" s="73">
        <v>42062</v>
      </c>
      <c r="I101" s="341">
        <v>18</v>
      </c>
      <c r="J101" s="263" t="str">
        <f t="shared" si="5"/>
        <v>○</v>
      </c>
      <c r="K101" s="37">
        <v>690700281</v>
      </c>
      <c r="L101" s="33" t="str">
        <f t="shared" si="4"/>
        <v>○</v>
      </c>
    </row>
    <row r="102" spans="1:16" s="33" customFormat="1" x14ac:dyDescent="0.15">
      <c r="A102" s="72">
        <v>99</v>
      </c>
      <c r="B102" s="72">
        <v>690700273</v>
      </c>
      <c r="C102" s="72" t="s">
        <v>2743</v>
      </c>
      <c r="D102" s="72" t="s">
        <v>2744</v>
      </c>
      <c r="E102" s="72" t="s">
        <v>2745</v>
      </c>
      <c r="F102" s="72" t="s">
        <v>2746</v>
      </c>
      <c r="G102" s="72" t="s">
        <v>2747</v>
      </c>
      <c r="H102" s="73">
        <v>42644</v>
      </c>
      <c r="I102" s="341">
        <v>18</v>
      </c>
      <c r="J102" s="263" t="str">
        <f t="shared" si="5"/>
        <v>○</v>
      </c>
      <c r="K102" s="37">
        <v>690700299</v>
      </c>
      <c r="L102" s="33" t="str">
        <f t="shared" si="4"/>
        <v>○</v>
      </c>
    </row>
    <row r="103" spans="1:16" s="33" customFormat="1" x14ac:dyDescent="0.15">
      <c r="A103" s="72">
        <v>100</v>
      </c>
      <c r="B103" s="72">
        <v>690700281</v>
      </c>
      <c r="C103" s="72" t="s">
        <v>2748</v>
      </c>
      <c r="D103" s="72" t="s">
        <v>2142</v>
      </c>
      <c r="E103" s="72" t="s">
        <v>2749</v>
      </c>
      <c r="F103" s="72" t="s">
        <v>2750</v>
      </c>
      <c r="G103" s="72" t="s">
        <v>2751</v>
      </c>
      <c r="H103" s="73">
        <v>42826</v>
      </c>
      <c r="I103" s="341">
        <v>18</v>
      </c>
      <c r="J103" s="263" t="str">
        <f t="shared" si="5"/>
        <v>○</v>
      </c>
      <c r="K103" s="37">
        <v>690700398</v>
      </c>
      <c r="L103" s="33" t="str">
        <f t="shared" si="4"/>
        <v>○</v>
      </c>
    </row>
    <row r="104" spans="1:16" s="33" customFormat="1" x14ac:dyDescent="0.15">
      <c r="A104" s="72">
        <v>101</v>
      </c>
      <c r="B104" s="72">
        <v>690700299</v>
      </c>
      <c r="C104" s="72" t="s">
        <v>2752</v>
      </c>
      <c r="D104" s="72" t="s">
        <v>2753</v>
      </c>
      <c r="E104" s="72" t="s">
        <v>2754</v>
      </c>
      <c r="F104" s="72" t="s">
        <v>2755</v>
      </c>
      <c r="G104" s="72" t="s">
        <v>2756</v>
      </c>
      <c r="H104" s="73">
        <v>42826</v>
      </c>
      <c r="I104" s="341">
        <v>18</v>
      </c>
      <c r="J104" s="263" t="str">
        <f t="shared" si="5"/>
        <v>○</v>
      </c>
      <c r="K104" s="37">
        <v>690700414</v>
      </c>
      <c r="L104" s="33" t="str">
        <f t="shared" si="4"/>
        <v>○</v>
      </c>
    </row>
    <row r="105" spans="1:16" s="33" customFormat="1" x14ac:dyDescent="0.15">
      <c r="A105" s="72">
        <v>102</v>
      </c>
      <c r="B105" s="72">
        <v>690700398</v>
      </c>
      <c r="C105" s="72" t="s">
        <v>2757</v>
      </c>
      <c r="D105" s="72" t="s">
        <v>1537</v>
      </c>
      <c r="E105" s="72" t="s">
        <v>2758</v>
      </c>
      <c r="F105" s="72" t="s">
        <v>2759</v>
      </c>
      <c r="G105" s="72" t="s">
        <v>2760</v>
      </c>
      <c r="H105" s="73">
        <v>43922</v>
      </c>
      <c r="I105" s="341">
        <v>18</v>
      </c>
      <c r="J105" s="263" t="str">
        <f t="shared" si="5"/>
        <v>○</v>
      </c>
      <c r="K105" s="37">
        <v>690800297</v>
      </c>
      <c r="L105" s="33" t="str">
        <f t="shared" si="4"/>
        <v>○</v>
      </c>
    </row>
    <row r="106" spans="1:16" s="33" customFormat="1" x14ac:dyDescent="0.15">
      <c r="A106" s="72">
        <v>103</v>
      </c>
      <c r="B106" s="72">
        <v>690700414</v>
      </c>
      <c r="C106" s="72" t="s">
        <v>2761</v>
      </c>
      <c r="D106" s="72" t="s">
        <v>1952</v>
      </c>
      <c r="E106" s="72" t="s">
        <v>2762</v>
      </c>
      <c r="F106" s="72" t="s">
        <v>1954</v>
      </c>
      <c r="G106" s="72" t="s">
        <v>1955</v>
      </c>
      <c r="H106" s="73">
        <v>44378</v>
      </c>
      <c r="I106" s="341">
        <v>18</v>
      </c>
      <c r="J106" s="263" t="str">
        <f t="shared" si="5"/>
        <v>○</v>
      </c>
      <c r="K106" s="37">
        <v>690800305</v>
      </c>
      <c r="L106" s="33" t="str">
        <f t="shared" si="4"/>
        <v>○</v>
      </c>
    </row>
    <row r="107" spans="1:16" s="33" customFormat="1" x14ac:dyDescent="0.15">
      <c r="A107" s="72">
        <v>104</v>
      </c>
      <c r="B107" s="72">
        <v>690800297</v>
      </c>
      <c r="C107" s="72" t="s">
        <v>2763</v>
      </c>
      <c r="D107" s="72" t="s">
        <v>1557</v>
      </c>
      <c r="E107" s="72" t="s">
        <v>1980</v>
      </c>
      <c r="F107" s="72" t="s">
        <v>2764</v>
      </c>
      <c r="G107" s="72" t="s">
        <v>1982</v>
      </c>
      <c r="H107" s="73">
        <v>41730</v>
      </c>
      <c r="I107" s="341">
        <v>9</v>
      </c>
      <c r="J107" s="263" t="str">
        <f t="shared" si="5"/>
        <v>○</v>
      </c>
      <c r="K107" s="37">
        <v>690800347</v>
      </c>
      <c r="L107" s="33" t="str">
        <f t="shared" si="4"/>
        <v>○</v>
      </c>
    </row>
    <row r="108" spans="1:16" s="33" customFormat="1" x14ac:dyDescent="0.15">
      <c r="A108" s="72">
        <v>105</v>
      </c>
      <c r="B108" s="72">
        <v>690800305</v>
      </c>
      <c r="C108" s="72" t="s">
        <v>2765</v>
      </c>
      <c r="D108" s="72" t="s">
        <v>1468</v>
      </c>
      <c r="E108" s="72" t="s">
        <v>2766</v>
      </c>
      <c r="F108" s="72" t="s">
        <v>2767</v>
      </c>
      <c r="G108" s="72"/>
      <c r="H108" s="73">
        <v>41982</v>
      </c>
      <c r="I108" s="341">
        <v>18</v>
      </c>
      <c r="J108" s="263" t="str">
        <f t="shared" si="5"/>
        <v>○</v>
      </c>
      <c r="K108" s="37">
        <v>690800362</v>
      </c>
      <c r="L108" s="33" t="str">
        <f t="shared" si="4"/>
        <v>○</v>
      </c>
    </row>
    <row r="109" spans="1:16" s="33" customFormat="1" x14ac:dyDescent="0.15">
      <c r="A109" s="72">
        <v>106</v>
      </c>
      <c r="B109" s="72">
        <v>690800347</v>
      </c>
      <c r="C109" s="72" t="s">
        <v>2768</v>
      </c>
      <c r="D109" s="72" t="s">
        <v>1552</v>
      </c>
      <c r="E109" s="72" t="s">
        <v>2769</v>
      </c>
      <c r="F109" s="72" t="s">
        <v>2770</v>
      </c>
      <c r="G109" s="72" t="s">
        <v>1974</v>
      </c>
      <c r="H109" s="73">
        <v>42094</v>
      </c>
      <c r="I109" s="341">
        <v>9</v>
      </c>
      <c r="J109" s="263" t="str">
        <f t="shared" si="5"/>
        <v>○</v>
      </c>
      <c r="K109" s="37">
        <v>690800404</v>
      </c>
      <c r="L109" s="33" t="str">
        <f t="shared" si="4"/>
        <v>○</v>
      </c>
    </row>
    <row r="110" spans="1:16" s="33" customFormat="1" x14ac:dyDescent="0.15">
      <c r="A110" s="72">
        <v>107</v>
      </c>
      <c r="B110" s="72">
        <v>690800362</v>
      </c>
      <c r="C110" s="72" t="s">
        <v>2771</v>
      </c>
      <c r="D110" s="72" t="s">
        <v>2772</v>
      </c>
      <c r="E110" s="72" t="s">
        <v>2773</v>
      </c>
      <c r="F110" s="72" t="s">
        <v>2774</v>
      </c>
      <c r="G110" s="72" t="s">
        <v>2775</v>
      </c>
      <c r="H110" s="73">
        <v>43191</v>
      </c>
      <c r="I110" s="341">
        <v>9</v>
      </c>
      <c r="J110" s="263" t="str">
        <f t="shared" si="5"/>
        <v>○</v>
      </c>
      <c r="K110" s="37">
        <v>691100051</v>
      </c>
      <c r="L110" s="33" t="str">
        <f t="shared" si="4"/>
        <v>○</v>
      </c>
    </row>
    <row r="111" spans="1:16" s="33" customFormat="1" x14ac:dyDescent="0.15">
      <c r="A111" s="72">
        <v>108</v>
      </c>
      <c r="B111" s="72">
        <v>690800404</v>
      </c>
      <c r="C111" s="72" t="s">
        <v>2776</v>
      </c>
      <c r="D111" s="72" t="s">
        <v>2772</v>
      </c>
      <c r="E111" s="72" t="s">
        <v>2777</v>
      </c>
      <c r="F111" s="72" t="s">
        <v>2778</v>
      </c>
      <c r="G111" s="72" t="s">
        <v>2779</v>
      </c>
      <c r="H111" s="73">
        <v>44287</v>
      </c>
      <c r="I111" s="341">
        <v>9</v>
      </c>
      <c r="J111" s="263" t="str">
        <f t="shared" si="5"/>
        <v>○</v>
      </c>
      <c r="K111" s="37">
        <v>691200042</v>
      </c>
      <c r="L111" s="33" t="str">
        <f t="shared" si="4"/>
        <v>○</v>
      </c>
    </row>
    <row r="112" spans="1:16" s="33" customFormat="1" x14ac:dyDescent="0.15">
      <c r="A112" s="72">
        <v>109</v>
      </c>
      <c r="B112" s="72">
        <v>691100051</v>
      </c>
      <c r="C112" s="72" t="s">
        <v>2780</v>
      </c>
      <c r="D112" s="72" t="s">
        <v>2510</v>
      </c>
      <c r="E112" s="72" t="s">
        <v>2781</v>
      </c>
      <c r="F112" s="72" t="s">
        <v>2512</v>
      </c>
      <c r="G112" s="72" t="s">
        <v>2782</v>
      </c>
      <c r="H112" s="73">
        <v>40118</v>
      </c>
      <c r="I112" s="341">
        <v>18</v>
      </c>
      <c r="J112" s="263" t="str">
        <f t="shared" si="5"/>
        <v>○</v>
      </c>
      <c r="K112" s="37">
        <v>691200083</v>
      </c>
      <c r="L112" s="33" t="str">
        <f t="shared" si="4"/>
        <v>○</v>
      </c>
    </row>
    <row r="113" spans="1:12" s="33" customFormat="1" x14ac:dyDescent="0.15">
      <c r="A113" s="72">
        <v>110</v>
      </c>
      <c r="B113" s="72">
        <v>691200042</v>
      </c>
      <c r="C113" s="72" t="s">
        <v>2783</v>
      </c>
      <c r="D113" s="72" t="s">
        <v>2701</v>
      </c>
      <c r="E113" s="72" t="s">
        <v>2784</v>
      </c>
      <c r="F113" s="72" t="s">
        <v>2785</v>
      </c>
      <c r="G113" s="72"/>
      <c r="H113" s="73">
        <v>41351</v>
      </c>
      <c r="I113" s="341">
        <v>18</v>
      </c>
      <c r="J113" s="263" t="str">
        <f t="shared" si="5"/>
        <v>○</v>
      </c>
      <c r="K113" s="37">
        <v>691200141</v>
      </c>
      <c r="L113" s="33" t="str">
        <f t="shared" si="4"/>
        <v>○</v>
      </c>
    </row>
    <row r="114" spans="1:12" s="33" customFormat="1" x14ac:dyDescent="0.15">
      <c r="A114" s="72">
        <v>111</v>
      </c>
      <c r="B114" s="72">
        <v>691200083</v>
      </c>
      <c r="C114" s="72" t="s">
        <v>2786</v>
      </c>
      <c r="D114" s="72" t="s">
        <v>2787</v>
      </c>
      <c r="E114" s="72" t="s">
        <v>2788</v>
      </c>
      <c r="F114" s="72" t="s">
        <v>2789</v>
      </c>
      <c r="G114" s="72"/>
      <c r="H114" s="73">
        <v>42825</v>
      </c>
      <c r="I114" s="341">
        <v>18</v>
      </c>
      <c r="J114" s="263" t="str">
        <f t="shared" si="5"/>
        <v>○</v>
      </c>
      <c r="K114" s="37">
        <v>691300065</v>
      </c>
      <c r="L114" s="33" t="str">
        <f t="shared" si="4"/>
        <v>○</v>
      </c>
    </row>
    <row r="115" spans="1:12" s="33" customFormat="1" x14ac:dyDescent="0.15">
      <c r="A115" s="72">
        <v>112</v>
      </c>
      <c r="B115" s="72">
        <v>691200141</v>
      </c>
      <c r="C115" s="72" t="s">
        <v>2790</v>
      </c>
      <c r="D115" s="72" t="s">
        <v>2791</v>
      </c>
      <c r="E115" s="72" t="s">
        <v>2792</v>
      </c>
      <c r="F115" s="72" t="s">
        <v>2793</v>
      </c>
      <c r="G115" s="72" t="s">
        <v>2794</v>
      </c>
      <c r="H115" s="73">
        <v>45323</v>
      </c>
      <c r="I115" s="341">
        <v>18</v>
      </c>
      <c r="J115" s="263" t="str">
        <f t="shared" si="5"/>
        <v>○</v>
      </c>
      <c r="K115" s="37">
        <v>691300099</v>
      </c>
      <c r="L115" s="33" t="str">
        <f t="shared" si="4"/>
        <v>○</v>
      </c>
    </row>
    <row r="116" spans="1:12" s="33" customFormat="1" x14ac:dyDescent="0.15">
      <c r="A116" s="72">
        <v>113</v>
      </c>
      <c r="B116" s="72">
        <v>691300065</v>
      </c>
      <c r="C116" s="72" t="s">
        <v>2795</v>
      </c>
      <c r="D116" s="72" t="s">
        <v>1613</v>
      </c>
      <c r="E116" s="72" t="s">
        <v>2005</v>
      </c>
      <c r="F116" s="72" t="s">
        <v>2006</v>
      </c>
      <c r="G116" s="72" t="s">
        <v>2007</v>
      </c>
      <c r="H116" s="73">
        <v>41729</v>
      </c>
      <c r="I116" s="341">
        <v>18</v>
      </c>
      <c r="J116" s="263" t="str">
        <f t="shared" si="5"/>
        <v>○</v>
      </c>
      <c r="K116" s="37">
        <v>691400030</v>
      </c>
      <c r="L116" s="33" t="str">
        <f t="shared" si="4"/>
        <v>○</v>
      </c>
    </row>
    <row r="117" spans="1:12" s="33" customFormat="1" x14ac:dyDescent="0.15">
      <c r="A117" s="72">
        <v>114</v>
      </c>
      <c r="B117" s="72">
        <v>691300099</v>
      </c>
      <c r="C117" s="72" t="s">
        <v>2796</v>
      </c>
      <c r="D117" s="72" t="s">
        <v>2797</v>
      </c>
      <c r="E117" s="72" t="s">
        <v>2798</v>
      </c>
      <c r="F117" s="72" t="s">
        <v>2799</v>
      </c>
      <c r="G117" s="72"/>
      <c r="H117" s="73">
        <v>45211</v>
      </c>
      <c r="I117" s="341">
        <v>17</v>
      </c>
      <c r="J117" s="263" t="str">
        <f t="shared" si="5"/>
        <v>○</v>
      </c>
      <c r="K117" s="37">
        <v>691500029</v>
      </c>
      <c r="L117" s="33" t="str">
        <f t="shared" si="4"/>
        <v>○</v>
      </c>
    </row>
    <row r="118" spans="1:12" s="33" customFormat="1" x14ac:dyDescent="0.15">
      <c r="A118" s="72">
        <v>115</v>
      </c>
      <c r="B118" s="72">
        <v>691400030</v>
      </c>
      <c r="C118" s="72" t="s">
        <v>2800</v>
      </c>
      <c r="D118" s="72" t="s">
        <v>1468</v>
      </c>
      <c r="E118" s="72" t="s">
        <v>2801</v>
      </c>
      <c r="F118" s="72" t="s">
        <v>2802</v>
      </c>
      <c r="G118" s="72" t="s">
        <v>2803</v>
      </c>
      <c r="H118" s="73">
        <v>41383</v>
      </c>
      <c r="I118" s="341">
        <v>18</v>
      </c>
      <c r="J118" s="263" t="str">
        <f t="shared" si="5"/>
        <v>○</v>
      </c>
      <c r="K118" s="37">
        <v>691500060</v>
      </c>
      <c r="L118" s="33" t="str">
        <f t="shared" si="4"/>
        <v>○</v>
      </c>
    </row>
    <row r="119" spans="1:12" s="33" customFormat="1" x14ac:dyDescent="0.15">
      <c r="A119" s="72">
        <v>116</v>
      </c>
      <c r="B119" s="72">
        <v>691500029</v>
      </c>
      <c r="C119" s="72" t="s">
        <v>2804</v>
      </c>
      <c r="D119" s="72" t="s">
        <v>2805</v>
      </c>
      <c r="E119" s="72" t="s">
        <v>2806</v>
      </c>
      <c r="F119" s="72" t="s">
        <v>2807</v>
      </c>
      <c r="G119" s="72" t="s">
        <v>2808</v>
      </c>
      <c r="H119" s="73">
        <v>39351</v>
      </c>
      <c r="I119" s="341">
        <v>9</v>
      </c>
      <c r="J119" s="263" t="str">
        <f t="shared" si="5"/>
        <v>○</v>
      </c>
      <c r="K119" s="37">
        <v>691500102</v>
      </c>
      <c r="L119" s="33" t="str">
        <f t="shared" si="4"/>
        <v>○</v>
      </c>
    </row>
    <row r="120" spans="1:12" s="33" customFormat="1" x14ac:dyDescent="0.15">
      <c r="A120" s="72">
        <v>117</v>
      </c>
      <c r="B120" s="72">
        <v>691500060</v>
      </c>
      <c r="C120" s="72" t="s">
        <v>2809</v>
      </c>
      <c r="D120" s="72" t="s">
        <v>2023</v>
      </c>
      <c r="E120" s="72" t="s">
        <v>2810</v>
      </c>
      <c r="F120" s="72" t="s">
        <v>2811</v>
      </c>
      <c r="G120" s="72" t="s">
        <v>2195</v>
      </c>
      <c r="H120" s="73">
        <v>41788</v>
      </c>
      <c r="I120" s="341">
        <v>18</v>
      </c>
      <c r="J120" s="263" t="str">
        <f t="shared" si="5"/>
        <v>○</v>
      </c>
      <c r="K120" s="37">
        <v>691600043</v>
      </c>
      <c r="L120" s="33" t="str">
        <f t="shared" si="4"/>
        <v>○</v>
      </c>
    </row>
    <row r="121" spans="1:12" s="33" customFormat="1" x14ac:dyDescent="0.15">
      <c r="A121" s="72">
        <v>118</v>
      </c>
      <c r="B121" s="72">
        <v>691500102</v>
      </c>
      <c r="C121" s="72" t="s">
        <v>2812</v>
      </c>
      <c r="D121" s="72" t="s">
        <v>2443</v>
      </c>
      <c r="E121" s="72" t="s">
        <v>2813</v>
      </c>
      <c r="F121" s="72" t="s">
        <v>2814</v>
      </c>
      <c r="G121" s="72"/>
      <c r="H121" s="73">
        <v>42824</v>
      </c>
      <c r="I121" s="341">
        <v>18</v>
      </c>
      <c r="J121" s="263" t="str">
        <f t="shared" si="5"/>
        <v>○</v>
      </c>
      <c r="K121" s="37">
        <v>691600068</v>
      </c>
      <c r="L121" s="33" t="str">
        <f t="shared" si="4"/>
        <v>○</v>
      </c>
    </row>
    <row r="122" spans="1:12" s="33" customFormat="1" x14ac:dyDescent="0.15">
      <c r="A122" s="72">
        <v>119</v>
      </c>
      <c r="B122" s="72">
        <v>691600043</v>
      </c>
      <c r="C122" s="72" t="s">
        <v>2815</v>
      </c>
      <c r="D122" s="72" t="s">
        <v>2816</v>
      </c>
      <c r="E122" s="72" t="s">
        <v>2817</v>
      </c>
      <c r="F122" s="72" t="s">
        <v>2818</v>
      </c>
      <c r="G122" s="72"/>
      <c r="H122" s="73">
        <v>41722</v>
      </c>
      <c r="I122" s="341">
        <v>18</v>
      </c>
      <c r="J122" s="263" t="str">
        <f t="shared" si="5"/>
        <v>○</v>
      </c>
      <c r="K122" s="37">
        <v>691600134</v>
      </c>
      <c r="L122" s="33" t="str">
        <f t="shared" si="4"/>
        <v>○</v>
      </c>
    </row>
    <row r="123" spans="1:12" s="33" customFormat="1" x14ac:dyDescent="0.15">
      <c r="A123" s="72">
        <v>120</v>
      </c>
      <c r="B123" s="72">
        <v>691600068</v>
      </c>
      <c r="C123" s="72" t="s">
        <v>2819</v>
      </c>
      <c r="D123" s="72" t="s">
        <v>2820</v>
      </c>
      <c r="E123" s="72" t="s">
        <v>2821</v>
      </c>
      <c r="F123" s="72" t="s">
        <v>2822</v>
      </c>
      <c r="G123" s="72" t="s">
        <v>2823</v>
      </c>
      <c r="H123" s="73">
        <v>41737</v>
      </c>
      <c r="I123" s="341">
        <v>18</v>
      </c>
      <c r="J123" s="263" t="str">
        <f t="shared" si="5"/>
        <v>○</v>
      </c>
      <c r="K123" s="37">
        <v>691600167</v>
      </c>
      <c r="L123" s="33" t="str">
        <f t="shared" si="4"/>
        <v>○</v>
      </c>
    </row>
    <row r="124" spans="1:12" s="33" customFormat="1" x14ac:dyDescent="0.15">
      <c r="A124" s="72">
        <v>121</v>
      </c>
      <c r="B124" s="72">
        <v>691600134</v>
      </c>
      <c r="C124" s="72" t="s">
        <v>2824</v>
      </c>
      <c r="D124" s="72" t="s">
        <v>2825</v>
      </c>
      <c r="E124" s="72" t="s">
        <v>2034</v>
      </c>
      <c r="F124" s="72" t="s">
        <v>2035</v>
      </c>
      <c r="G124" s="72"/>
      <c r="H124" s="73">
        <v>42830</v>
      </c>
      <c r="I124" s="341">
        <v>18</v>
      </c>
      <c r="J124" s="263" t="str">
        <f t="shared" si="5"/>
        <v>○</v>
      </c>
      <c r="K124" s="37">
        <v>691600175</v>
      </c>
      <c r="L124" s="33" t="str">
        <f t="shared" si="4"/>
        <v>○</v>
      </c>
    </row>
    <row r="125" spans="1:12" s="33" customFormat="1" x14ac:dyDescent="0.15">
      <c r="A125" s="72">
        <v>122</v>
      </c>
      <c r="B125" s="72">
        <v>691600167</v>
      </c>
      <c r="C125" s="72" t="s">
        <v>2826</v>
      </c>
      <c r="D125" s="72" t="s">
        <v>2553</v>
      </c>
      <c r="E125" s="72" t="s">
        <v>2827</v>
      </c>
      <c r="F125" s="72" t="s">
        <v>2828</v>
      </c>
      <c r="G125" s="72"/>
      <c r="H125" s="73">
        <v>43922</v>
      </c>
      <c r="I125" s="341">
        <v>18</v>
      </c>
      <c r="J125" s="263" t="str">
        <f t="shared" si="5"/>
        <v>○</v>
      </c>
      <c r="K125" s="37">
        <v>691700041</v>
      </c>
      <c r="L125" s="33" t="str">
        <f t="shared" si="4"/>
        <v>○</v>
      </c>
    </row>
    <row r="126" spans="1:12" s="33" customFormat="1" x14ac:dyDescent="0.15">
      <c r="A126" s="72">
        <v>123</v>
      </c>
      <c r="B126" s="72">
        <v>691600175</v>
      </c>
      <c r="C126" s="72" t="s">
        <v>2829</v>
      </c>
      <c r="D126" s="72" t="s">
        <v>2830</v>
      </c>
      <c r="E126" s="72" t="s">
        <v>2831</v>
      </c>
      <c r="F126" s="72" t="s">
        <v>2832</v>
      </c>
      <c r="G126" s="72"/>
      <c r="H126" s="73">
        <v>45047</v>
      </c>
      <c r="I126" s="341">
        <v>18</v>
      </c>
      <c r="J126" s="263" t="str">
        <f t="shared" si="5"/>
        <v>○</v>
      </c>
      <c r="K126" s="37">
        <v>691700066</v>
      </c>
      <c r="L126" s="33" t="str">
        <f t="shared" si="4"/>
        <v>○</v>
      </c>
    </row>
    <row r="127" spans="1:12" s="33" customFormat="1" x14ac:dyDescent="0.15">
      <c r="A127" s="72">
        <v>124</v>
      </c>
      <c r="B127" s="72">
        <v>691700041</v>
      </c>
      <c r="C127" s="72" t="s">
        <v>2833</v>
      </c>
      <c r="D127" s="72" t="s">
        <v>2744</v>
      </c>
      <c r="E127" s="72" t="s">
        <v>2834</v>
      </c>
      <c r="F127" s="72" t="s">
        <v>2835</v>
      </c>
      <c r="G127" s="72" t="s">
        <v>2836</v>
      </c>
      <c r="H127" s="73">
        <v>40269</v>
      </c>
      <c r="I127" s="341">
        <v>18</v>
      </c>
      <c r="J127" s="263" t="str">
        <f t="shared" si="5"/>
        <v>○</v>
      </c>
      <c r="K127" s="37">
        <v>691700090</v>
      </c>
      <c r="L127" s="33" t="str">
        <f t="shared" si="4"/>
        <v>○</v>
      </c>
    </row>
    <row r="128" spans="1:12" s="33" customFormat="1" x14ac:dyDescent="0.15">
      <c r="A128" s="72">
        <v>125</v>
      </c>
      <c r="B128" s="72">
        <v>691700066</v>
      </c>
      <c r="C128" s="72" t="s">
        <v>2837</v>
      </c>
      <c r="D128" s="72" t="s">
        <v>1669</v>
      </c>
      <c r="E128" s="72" t="s">
        <v>2838</v>
      </c>
      <c r="F128" s="72" t="s">
        <v>2839</v>
      </c>
      <c r="G128" s="72"/>
      <c r="H128" s="73">
        <v>42094</v>
      </c>
      <c r="I128" s="341">
        <v>18</v>
      </c>
      <c r="J128" s="263" t="str">
        <f t="shared" si="5"/>
        <v>○</v>
      </c>
      <c r="K128" s="37">
        <v>691900039</v>
      </c>
      <c r="L128" s="33" t="str">
        <f t="shared" si="4"/>
        <v>○</v>
      </c>
    </row>
    <row r="129" spans="1:12" s="33" customFormat="1" x14ac:dyDescent="0.15">
      <c r="A129" s="72">
        <v>126</v>
      </c>
      <c r="B129" s="72">
        <v>691700090</v>
      </c>
      <c r="C129" s="72" t="s">
        <v>2840</v>
      </c>
      <c r="D129" s="72" t="s">
        <v>2553</v>
      </c>
      <c r="E129" s="72" t="s">
        <v>2841</v>
      </c>
      <c r="F129" s="72" t="s">
        <v>2842</v>
      </c>
      <c r="G129" s="72" t="s">
        <v>2843</v>
      </c>
      <c r="H129" s="73">
        <v>42826</v>
      </c>
      <c r="I129" s="341">
        <v>18</v>
      </c>
      <c r="J129" s="263" t="str">
        <f t="shared" si="5"/>
        <v>○</v>
      </c>
      <c r="K129" s="37">
        <v>691900096</v>
      </c>
      <c r="L129" s="33" t="str">
        <f t="shared" si="4"/>
        <v>○</v>
      </c>
    </row>
    <row r="130" spans="1:12" s="33" customFormat="1" x14ac:dyDescent="0.15">
      <c r="A130" s="72">
        <v>127</v>
      </c>
      <c r="B130" s="72">
        <v>691900039</v>
      </c>
      <c r="C130" s="72" t="s">
        <v>2844</v>
      </c>
      <c r="D130" s="72" t="s">
        <v>2215</v>
      </c>
      <c r="E130" s="72" t="s">
        <v>2845</v>
      </c>
      <c r="F130" s="72" t="s">
        <v>2846</v>
      </c>
      <c r="G130" s="72" t="s">
        <v>2847</v>
      </c>
      <c r="H130" s="73">
        <v>39170</v>
      </c>
      <c r="I130" s="341">
        <v>18</v>
      </c>
      <c r="J130" s="263" t="str">
        <f t="shared" si="5"/>
        <v>○</v>
      </c>
      <c r="K130" s="37">
        <v>691900120</v>
      </c>
      <c r="L130" s="33" t="str">
        <f t="shared" si="4"/>
        <v>○</v>
      </c>
    </row>
    <row r="131" spans="1:12" s="33" customFormat="1" x14ac:dyDescent="0.15">
      <c r="A131" s="72">
        <v>128</v>
      </c>
      <c r="B131" s="72">
        <v>691900096</v>
      </c>
      <c r="C131" s="72" t="s">
        <v>2848</v>
      </c>
      <c r="D131" s="72" t="s">
        <v>1698</v>
      </c>
      <c r="E131" s="72" t="s">
        <v>2849</v>
      </c>
      <c r="F131" s="72" t="s">
        <v>2850</v>
      </c>
      <c r="G131" s="72"/>
      <c r="H131" s="73">
        <v>42822</v>
      </c>
      <c r="I131" s="341">
        <v>9</v>
      </c>
      <c r="J131" s="263" t="str">
        <f t="shared" si="5"/>
        <v>○</v>
      </c>
      <c r="K131" s="37">
        <v>691900138</v>
      </c>
      <c r="L131" s="33" t="str">
        <f t="shared" si="4"/>
        <v>○</v>
      </c>
    </row>
    <row r="132" spans="1:12" s="33" customFormat="1" x14ac:dyDescent="0.15">
      <c r="A132" s="72">
        <v>129</v>
      </c>
      <c r="B132" s="72">
        <v>691900120</v>
      </c>
      <c r="C132" s="72" t="s">
        <v>2851</v>
      </c>
      <c r="D132" s="72" t="s">
        <v>2852</v>
      </c>
      <c r="E132" s="72" t="s">
        <v>2853</v>
      </c>
      <c r="F132" s="72" t="s">
        <v>2854</v>
      </c>
      <c r="G132" s="72"/>
      <c r="H132" s="73">
        <v>42885</v>
      </c>
      <c r="I132" s="341">
        <v>18</v>
      </c>
      <c r="J132" s="263" t="str">
        <f t="shared" ref="J132:J146" si="6">IF(ISERROR(VLOOKUP(B132,$K:$L,2,FALSE)),"×",VLOOKUP(B132,$K:$L,2,FALSE))</f>
        <v>○</v>
      </c>
      <c r="K132" s="37">
        <v>691900146</v>
      </c>
      <c r="L132" s="33" t="str">
        <f t="shared" si="4"/>
        <v>○</v>
      </c>
    </row>
    <row r="133" spans="1:12" s="33" customFormat="1" x14ac:dyDescent="0.15">
      <c r="A133" s="72">
        <v>130</v>
      </c>
      <c r="B133" s="72">
        <v>691900138</v>
      </c>
      <c r="C133" s="72" t="s">
        <v>2855</v>
      </c>
      <c r="D133" s="72" t="s">
        <v>2719</v>
      </c>
      <c r="E133" s="72" t="s">
        <v>2856</v>
      </c>
      <c r="F133" s="72" t="s">
        <v>2857</v>
      </c>
      <c r="G133" s="72"/>
      <c r="H133" s="73">
        <v>44317</v>
      </c>
      <c r="I133" s="341">
        <v>18</v>
      </c>
      <c r="J133" s="263" t="str">
        <f t="shared" si="6"/>
        <v>○</v>
      </c>
      <c r="K133" s="37">
        <v>692300056</v>
      </c>
      <c r="L133" s="33" t="str">
        <f t="shared" ref="L133:L153" si="7">IF(K133="","","○")</f>
        <v>○</v>
      </c>
    </row>
    <row r="134" spans="1:12" s="33" customFormat="1" x14ac:dyDescent="0.15">
      <c r="A134" s="72">
        <v>131</v>
      </c>
      <c r="B134" s="72">
        <v>691900146</v>
      </c>
      <c r="C134" s="72" t="s">
        <v>2858</v>
      </c>
      <c r="D134" s="72" t="s">
        <v>2719</v>
      </c>
      <c r="E134" s="72" t="s">
        <v>2859</v>
      </c>
      <c r="F134" s="72" t="s">
        <v>2860</v>
      </c>
      <c r="G134" s="72" t="s">
        <v>2861</v>
      </c>
      <c r="H134" s="73">
        <v>44348</v>
      </c>
      <c r="I134" s="341">
        <v>9</v>
      </c>
      <c r="J134" s="263" t="str">
        <f t="shared" si="6"/>
        <v>○</v>
      </c>
      <c r="K134" s="37">
        <v>692300072</v>
      </c>
      <c r="L134" s="33" t="str">
        <f t="shared" si="7"/>
        <v>○</v>
      </c>
    </row>
    <row r="135" spans="1:12" s="33" customFormat="1" x14ac:dyDescent="0.15">
      <c r="A135" s="72">
        <v>132</v>
      </c>
      <c r="B135" s="72">
        <v>692300056</v>
      </c>
      <c r="C135" s="72" t="s">
        <v>2862</v>
      </c>
      <c r="D135" s="72" t="s">
        <v>2183</v>
      </c>
      <c r="E135" s="72" t="s">
        <v>2863</v>
      </c>
      <c r="F135" s="72" t="s">
        <v>2864</v>
      </c>
      <c r="G135" s="72" t="s">
        <v>2236</v>
      </c>
      <c r="H135" s="73">
        <v>40269</v>
      </c>
      <c r="I135" s="341">
        <v>18</v>
      </c>
      <c r="J135" s="263" t="str">
        <f t="shared" si="6"/>
        <v>○</v>
      </c>
      <c r="K135" s="37">
        <v>692300080</v>
      </c>
      <c r="L135" s="33" t="str">
        <f t="shared" si="7"/>
        <v>○</v>
      </c>
    </row>
    <row r="136" spans="1:12" s="33" customFormat="1" x14ac:dyDescent="0.15">
      <c r="A136" s="72">
        <v>133</v>
      </c>
      <c r="B136" s="72">
        <v>692300072</v>
      </c>
      <c r="C136" s="72" t="s">
        <v>2865</v>
      </c>
      <c r="D136" s="72" t="s">
        <v>2553</v>
      </c>
      <c r="E136" s="72" t="s">
        <v>2866</v>
      </c>
      <c r="F136" s="72"/>
      <c r="G136" s="72"/>
      <c r="H136" s="73">
        <v>42087</v>
      </c>
      <c r="I136" s="341">
        <v>18</v>
      </c>
      <c r="J136" s="263" t="str">
        <f t="shared" si="6"/>
        <v>○</v>
      </c>
      <c r="K136" s="37">
        <v>692400021</v>
      </c>
      <c r="L136" s="33" t="str">
        <f t="shared" si="7"/>
        <v>○</v>
      </c>
    </row>
    <row r="137" spans="1:12" s="33" customFormat="1" x14ac:dyDescent="0.15">
      <c r="A137" s="72">
        <v>134</v>
      </c>
      <c r="B137" s="72">
        <v>692300080</v>
      </c>
      <c r="C137" s="72" t="s">
        <v>2867</v>
      </c>
      <c r="D137" s="72" t="s">
        <v>1468</v>
      </c>
      <c r="E137" s="72" t="s">
        <v>2868</v>
      </c>
      <c r="F137" s="72" t="s">
        <v>2869</v>
      </c>
      <c r="G137" s="72" t="s">
        <v>2870</v>
      </c>
      <c r="H137" s="73">
        <v>42457</v>
      </c>
      <c r="I137" s="341">
        <v>18</v>
      </c>
      <c r="J137" s="263" t="str">
        <f t="shared" si="6"/>
        <v>○</v>
      </c>
      <c r="K137" s="37">
        <v>692500051</v>
      </c>
      <c r="L137" s="33" t="str">
        <f t="shared" si="7"/>
        <v>○</v>
      </c>
    </row>
    <row r="138" spans="1:12" s="33" customFormat="1" x14ac:dyDescent="0.15">
      <c r="A138" s="72">
        <v>135</v>
      </c>
      <c r="B138" s="72">
        <v>692400021</v>
      </c>
      <c r="C138" s="72" t="s">
        <v>2871</v>
      </c>
      <c r="D138" s="72" t="s">
        <v>2386</v>
      </c>
      <c r="E138" s="72" t="s">
        <v>2872</v>
      </c>
      <c r="F138" s="72" t="s">
        <v>2873</v>
      </c>
      <c r="G138" s="72" t="s">
        <v>2873</v>
      </c>
      <c r="H138" s="73">
        <v>39638</v>
      </c>
      <c r="I138" s="341">
        <v>18</v>
      </c>
      <c r="J138" s="263" t="str">
        <f t="shared" si="6"/>
        <v>○</v>
      </c>
      <c r="K138" s="37">
        <v>692500077</v>
      </c>
      <c r="L138" s="33" t="str">
        <f t="shared" si="7"/>
        <v>○</v>
      </c>
    </row>
    <row r="139" spans="1:12" s="33" customFormat="1" x14ac:dyDescent="0.15">
      <c r="A139" s="72">
        <v>136</v>
      </c>
      <c r="B139" s="72">
        <v>692500051</v>
      </c>
      <c r="C139" s="72" t="s">
        <v>2874</v>
      </c>
      <c r="D139" s="72" t="s">
        <v>2875</v>
      </c>
      <c r="E139" s="72" t="s">
        <v>2876</v>
      </c>
      <c r="F139" s="72" t="s">
        <v>2877</v>
      </c>
      <c r="G139" s="72" t="s">
        <v>2877</v>
      </c>
      <c r="H139" s="73">
        <v>40466</v>
      </c>
      <c r="I139" s="341">
        <v>9</v>
      </c>
      <c r="J139" s="263" t="str">
        <f t="shared" si="6"/>
        <v>○</v>
      </c>
      <c r="K139" s="37">
        <v>692600018</v>
      </c>
      <c r="L139" s="33" t="str">
        <f t="shared" si="7"/>
        <v>○</v>
      </c>
    </row>
    <row r="140" spans="1:12" s="33" customFormat="1" x14ac:dyDescent="0.15">
      <c r="A140" s="72">
        <v>137</v>
      </c>
      <c r="B140" s="72">
        <v>692500077</v>
      </c>
      <c r="C140" s="72" t="s">
        <v>2878</v>
      </c>
      <c r="D140" s="72" t="s">
        <v>2879</v>
      </c>
      <c r="E140" s="72" t="s">
        <v>2880</v>
      </c>
      <c r="F140" s="72" t="s">
        <v>2881</v>
      </c>
      <c r="G140" s="72" t="s">
        <v>2882</v>
      </c>
      <c r="H140" s="73">
        <v>44166</v>
      </c>
      <c r="I140" s="341">
        <v>9</v>
      </c>
      <c r="J140" s="263" t="str">
        <f t="shared" si="6"/>
        <v>○</v>
      </c>
      <c r="K140" s="37">
        <v>692600034</v>
      </c>
      <c r="L140" s="33" t="str">
        <f t="shared" si="7"/>
        <v>○</v>
      </c>
    </row>
    <row r="141" spans="1:12" s="33" customFormat="1" x14ac:dyDescent="0.15">
      <c r="A141" s="72">
        <v>138</v>
      </c>
      <c r="B141" s="72">
        <v>692600018</v>
      </c>
      <c r="C141" s="72" t="s">
        <v>2883</v>
      </c>
      <c r="D141" s="72" t="s">
        <v>2403</v>
      </c>
      <c r="E141" s="72" t="s">
        <v>2884</v>
      </c>
      <c r="F141" s="72" t="s">
        <v>2885</v>
      </c>
      <c r="G141" s="72" t="s">
        <v>2886</v>
      </c>
      <c r="H141" s="73">
        <v>40266</v>
      </c>
      <c r="I141" s="341">
        <v>18</v>
      </c>
      <c r="J141" s="263" t="str">
        <f t="shared" si="6"/>
        <v>○</v>
      </c>
      <c r="K141" s="37">
        <v>692600042</v>
      </c>
      <c r="L141" s="33" t="str">
        <f t="shared" si="7"/>
        <v>○</v>
      </c>
    </row>
    <row r="142" spans="1:12" s="33" customFormat="1" x14ac:dyDescent="0.15">
      <c r="A142" s="72">
        <v>139</v>
      </c>
      <c r="B142" s="72">
        <v>692600034</v>
      </c>
      <c r="C142" s="72" t="s">
        <v>2887</v>
      </c>
      <c r="D142" s="72" t="s">
        <v>2386</v>
      </c>
      <c r="E142" s="72" t="s">
        <v>2888</v>
      </c>
      <c r="F142" s="72" t="s">
        <v>2889</v>
      </c>
      <c r="G142" s="72" t="s">
        <v>2889</v>
      </c>
      <c r="H142" s="73">
        <v>40479</v>
      </c>
      <c r="I142" s="341">
        <v>18</v>
      </c>
      <c r="J142" s="263" t="str">
        <f t="shared" si="6"/>
        <v>○</v>
      </c>
      <c r="K142" s="37">
        <v>692700016</v>
      </c>
      <c r="L142" s="33" t="str">
        <f t="shared" si="7"/>
        <v>○</v>
      </c>
    </row>
    <row r="143" spans="1:12" s="33" customFormat="1" x14ac:dyDescent="0.15">
      <c r="A143" s="72">
        <v>140</v>
      </c>
      <c r="B143" s="72">
        <v>692600042</v>
      </c>
      <c r="C143" s="72" t="s">
        <v>2890</v>
      </c>
      <c r="D143" s="72" t="s">
        <v>2891</v>
      </c>
      <c r="E143" s="72" t="s">
        <v>2892</v>
      </c>
      <c r="F143" s="72" t="s">
        <v>2893</v>
      </c>
      <c r="G143" s="72" t="s">
        <v>2894</v>
      </c>
      <c r="H143" s="73">
        <v>40940</v>
      </c>
      <c r="I143" s="341">
        <v>18</v>
      </c>
      <c r="J143" s="263" t="str">
        <f t="shared" si="6"/>
        <v>○</v>
      </c>
      <c r="K143" s="37">
        <v>692700024</v>
      </c>
      <c r="L143" s="33" t="str">
        <f t="shared" si="7"/>
        <v>○</v>
      </c>
    </row>
    <row r="144" spans="1:12" s="33" customFormat="1" x14ac:dyDescent="0.15">
      <c r="A144" s="72">
        <v>141</v>
      </c>
      <c r="B144" s="72">
        <v>692700016</v>
      </c>
      <c r="C144" s="72" t="s">
        <v>2895</v>
      </c>
      <c r="D144" s="72" t="s">
        <v>1816</v>
      </c>
      <c r="E144" s="72" t="s">
        <v>2896</v>
      </c>
      <c r="F144" s="72" t="s">
        <v>2897</v>
      </c>
      <c r="G144" s="72" t="s">
        <v>2898</v>
      </c>
      <c r="H144" s="73">
        <v>39142</v>
      </c>
      <c r="I144" s="341">
        <v>9</v>
      </c>
      <c r="J144" s="263" t="str">
        <f t="shared" si="6"/>
        <v>○</v>
      </c>
      <c r="K144" s="37">
        <v>693000051</v>
      </c>
      <c r="L144" s="33" t="str">
        <f t="shared" si="7"/>
        <v>○</v>
      </c>
    </row>
    <row r="145" spans="1:12" x14ac:dyDescent="0.15">
      <c r="A145" s="72">
        <v>142</v>
      </c>
      <c r="B145" s="72">
        <v>692700024</v>
      </c>
      <c r="C145" s="72" t="s">
        <v>2899</v>
      </c>
      <c r="D145" s="72" t="s">
        <v>2900</v>
      </c>
      <c r="E145" s="72" t="s">
        <v>2901</v>
      </c>
      <c r="F145" s="72" t="s">
        <v>2902</v>
      </c>
      <c r="G145" s="72" t="s">
        <v>2902</v>
      </c>
      <c r="H145" s="73">
        <v>40905</v>
      </c>
      <c r="I145" s="341">
        <v>9</v>
      </c>
      <c r="J145" s="263" t="str">
        <f t="shared" si="6"/>
        <v>○</v>
      </c>
      <c r="K145" s="37"/>
      <c r="L145" t="str">
        <f t="shared" si="7"/>
        <v/>
      </c>
    </row>
    <row r="146" spans="1:12" x14ac:dyDescent="0.15">
      <c r="A146" s="72">
        <v>143</v>
      </c>
      <c r="B146" s="72">
        <v>693000051</v>
      </c>
      <c r="C146" s="72" t="s">
        <v>2903</v>
      </c>
      <c r="D146" s="72" t="s">
        <v>2753</v>
      </c>
      <c r="E146" s="72" t="s">
        <v>2904</v>
      </c>
      <c r="F146" s="72" t="s">
        <v>2905</v>
      </c>
      <c r="G146" s="72" t="s">
        <v>2905</v>
      </c>
      <c r="H146" s="73">
        <v>40451</v>
      </c>
      <c r="I146" s="341">
        <v>18</v>
      </c>
      <c r="J146" s="263" t="str">
        <f t="shared" si="6"/>
        <v>○</v>
      </c>
      <c r="K146" s="37"/>
      <c r="L146" t="str">
        <f t="shared" si="7"/>
        <v/>
      </c>
    </row>
    <row r="147" spans="1:12" x14ac:dyDescent="0.15">
      <c r="K147" s="37"/>
      <c r="L147" t="str">
        <f t="shared" si="7"/>
        <v/>
      </c>
    </row>
    <row r="148" spans="1:12" x14ac:dyDescent="0.15">
      <c r="K148" s="37"/>
      <c r="L148" t="str">
        <f t="shared" si="7"/>
        <v/>
      </c>
    </row>
    <row r="149" spans="1:12" x14ac:dyDescent="0.15">
      <c r="K149" s="37"/>
      <c r="L149" t="str">
        <f t="shared" si="7"/>
        <v/>
      </c>
    </row>
    <row r="150" spans="1:12" x14ac:dyDescent="0.15">
      <c r="K150" s="37"/>
      <c r="L150" t="str">
        <f t="shared" si="7"/>
        <v/>
      </c>
    </row>
    <row r="151" spans="1:12" x14ac:dyDescent="0.15">
      <c r="K151" s="37"/>
      <c r="L151" t="str">
        <f t="shared" si="7"/>
        <v/>
      </c>
    </row>
    <row r="152" spans="1:12" x14ac:dyDescent="0.15">
      <c r="K152" s="37"/>
      <c r="L152" t="str">
        <f t="shared" si="7"/>
        <v/>
      </c>
    </row>
    <row r="153" spans="1:12" x14ac:dyDescent="0.15">
      <c r="K153" s="37"/>
      <c r="L153" t="str">
        <f t="shared" si="7"/>
        <v/>
      </c>
    </row>
    <row r="154" spans="1:12" x14ac:dyDescent="0.15">
      <c r="K154" s="37"/>
    </row>
    <row r="155" spans="1:12" x14ac:dyDescent="0.15">
      <c r="K155" s="37"/>
    </row>
    <row r="156" spans="1:12" x14ac:dyDescent="0.15">
      <c r="K156" s="37"/>
    </row>
    <row r="157" spans="1:12" x14ac:dyDescent="0.15">
      <c r="K157" s="37"/>
    </row>
    <row r="158" spans="1:12" x14ac:dyDescent="0.15">
      <c r="K158" s="37"/>
    </row>
    <row r="159" spans="1:12" x14ac:dyDescent="0.15">
      <c r="K159" s="37"/>
    </row>
    <row r="160" spans="1:12" x14ac:dyDescent="0.15">
      <c r="K160" s="37"/>
    </row>
    <row r="161" spans="11:11" x14ac:dyDescent="0.15">
      <c r="K161" s="37"/>
    </row>
    <row r="162" spans="11:11" x14ac:dyDescent="0.15">
      <c r="K162" s="37"/>
    </row>
    <row r="163" spans="11:11" x14ac:dyDescent="0.15">
      <c r="K163" s="37"/>
    </row>
    <row r="164" spans="11:11" x14ac:dyDescent="0.15">
      <c r="K164" s="37"/>
    </row>
    <row r="165" spans="11:11" x14ac:dyDescent="0.15">
      <c r="K165" s="37"/>
    </row>
    <row r="166" spans="11:11" x14ac:dyDescent="0.15">
      <c r="K166" s="37"/>
    </row>
    <row r="167" spans="11:11" x14ac:dyDescent="0.15">
      <c r="K167" s="37"/>
    </row>
    <row r="168" spans="11:11" x14ac:dyDescent="0.15">
      <c r="K168" s="37"/>
    </row>
    <row r="169" spans="11:11" x14ac:dyDescent="0.15">
      <c r="K169" s="37"/>
    </row>
    <row r="170" spans="11:11" x14ac:dyDescent="0.15">
      <c r="K170" s="37"/>
    </row>
    <row r="171" spans="11:11" x14ac:dyDescent="0.15">
      <c r="K171" s="37"/>
    </row>
    <row r="172" spans="11:11" x14ac:dyDescent="0.15">
      <c r="K172" s="37"/>
    </row>
    <row r="173" spans="11:11" x14ac:dyDescent="0.15">
      <c r="K173" s="37"/>
    </row>
    <row r="174" spans="11:11" x14ac:dyDescent="0.15">
      <c r="K174" s="37"/>
    </row>
    <row r="175" spans="11:11" x14ac:dyDescent="0.15">
      <c r="K175" s="37"/>
    </row>
    <row r="176" spans="11:11" x14ac:dyDescent="0.15">
      <c r="K176" s="37"/>
    </row>
    <row r="177" spans="11:11" x14ac:dyDescent="0.15">
      <c r="K177" s="37"/>
    </row>
    <row r="178" spans="11:11" x14ac:dyDescent="0.15">
      <c r="K178" s="37"/>
    </row>
    <row r="179" spans="11:11" x14ac:dyDescent="0.15">
      <c r="K179" s="37"/>
    </row>
    <row r="180" spans="11:11" x14ac:dyDescent="0.15">
      <c r="K180" s="37"/>
    </row>
    <row r="181" spans="11:11" x14ac:dyDescent="0.15">
      <c r="K181" s="37"/>
    </row>
    <row r="182" spans="11:11" x14ac:dyDescent="0.15">
      <c r="K182" s="37"/>
    </row>
    <row r="183" spans="11:11" x14ac:dyDescent="0.15">
      <c r="K183" s="37"/>
    </row>
    <row r="184" spans="11:11" x14ac:dyDescent="0.15">
      <c r="K184" s="37"/>
    </row>
    <row r="185" spans="11:11" x14ac:dyDescent="0.15">
      <c r="K185" s="37"/>
    </row>
    <row r="186" spans="11:11" x14ac:dyDescent="0.15">
      <c r="K186" s="37"/>
    </row>
    <row r="187" spans="11:11" x14ac:dyDescent="0.15">
      <c r="K187" s="37"/>
    </row>
    <row r="188" spans="11:11" x14ac:dyDescent="0.15">
      <c r="K188" s="37"/>
    </row>
    <row r="189" spans="11:11" x14ac:dyDescent="0.15">
      <c r="K189" s="37"/>
    </row>
    <row r="190" spans="11:11" x14ac:dyDescent="0.15">
      <c r="K190" s="37"/>
    </row>
    <row r="191" spans="11:11" x14ac:dyDescent="0.15">
      <c r="K191" s="37"/>
    </row>
    <row r="192" spans="11:11" x14ac:dyDescent="0.15">
      <c r="K192" s="37"/>
    </row>
    <row r="193" spans="11:11" x14ac:dyDescent="0.15">
      <c r="K193" s="37"/>
    </row>
    <row r="194" spans="11:11" x14ac:dyDescent="0.15">
      <c r="K194" s="37"/>
    </row>
    <row r="195" spans="11:11" x14ac:dyDescent="0.15">
      <c r="K195" s="37"/>
    </row>
    <row r="196" spans="11:11" x14ac:dyDescent="0.15">
      <c r="K196" s="37"/>
    </row>
    <row r="197" spans="11:11" x14ac:dyDescent="0.15">
      <c r="K197" s="37"/>
    </row>
    <row r="198" spans="11:11" x14ac:dyDescent="0.15">
      <c r="K198" s="62"/>
    </row>
    <row r="199" spans="11:11" x14ac:dyDescent="0.15">
      <c r="K199" s="37"/>
    </row>
    <row r="200" spans="11:11" x14ac:dyDescent="0.15">
      <c r="K200" s="37"/>
    </row>
    <row r="201" spans="11:11" x14ac:dyDescent="0.15">
      <c r="K201" s="37"/>
    </row>
    <row r="202" spans="11:11" x14ac:dyDescent="0.15">
      <c r="K202" s="37"/>
    </row>
    <row r="203" spans="11:11" x14ac:dyDescent="0.15">
      <c r="K203" s="37"/>
    </row>
    <row r="204" spans="11:11" x14ac:dyDescent="0.15">
      <c r="K204" s="37"/>
    </row>
    <row r="205" spans="11:11" x14ac:dyDescent="0.15">
      <c r="K205" s="37"/>
    </row>
    <row r="206" spans="11:11" x14ac:dyDescent="0.15">
      <c r="K206" s="37"/>
    </row>
    <row r="207" spans="11:11" x14ac:dyDescent="0.15">
      <c r="K207" s="37"/>
    </row>
    <row r="208" spans="11:11" x14ac:dyDescent="0.15">
      <c r="K208" s="37"/>
    </row>
    <row r="209" spans="11:11" x14ac:dyDescent="0.15">
      <c r="K209" s="37"/>
    </row>
    <row r="210" spans="11:11" x14ac:dyDescent="0.15">
      <c r="K210" s="37"/>
    </row>
    <row r="211" spans="11:11" x14ac:dyDescent="0.15">
      <c r="K211" s="37"/>
    </row>
    <row r="212" spans="11:11" x14ac:dyDescent="0.15">
      <c r="K212" s="37"/>
    </row>
    <row r="213" spans="11:11" x14ac:dyDescent="0.15">
      <c r="K213" s="37"/>
    </row>
    <row r="214" spans="11:11" x14ac:dyDescent="0.15">
      <c r="K214" s="37"/>
    </row>
    <row r="215" spans="11:11" x14ac:dyDescent="0.15">
      <c r="K215" s="37"/>
    </row>
    <row r="216" spans="11:11" x14ac:dyDescent="0.15">
      <c r="K216" s="37"/>
    </row>
    <row r="217" spans="11:11" x14ac:dyDescent="0.15">
      <c r="K217" s="37"/>
    </row>
    <row r="218" spans="11:11" x14ac:dyDescent="0.15">
      <c r="K218" s="37"/>
    </row>
    <row r="219" spans="11:11" x14ac:dyDescent="0.15">
      <c r="K219" s="37"/>
    </row>
    <row r="220" spans="11:11" x14ac:dyDescent="0.15">
      <c r="K220" s="37"/>
    </row>
    <row r="221" spans="11:11" x14ac:dyDescent="0.15">
      <c r="K221" s="37"/>
    </row>
    <row r="222" spans="11:11" x14ac:dyDescent="0.15">
      <c r="K222" s="37"/>
    </row>
    <row r="223" spans="11:11" x14ac:dyDescent="0.15">
      <c r="K223" s="37"/>
    </row>
    <row r="224" spans="11:11" x14ac:dyDescent="0.15">
      <c r="K224" s="37"/>
    </row>
    <row r="225" spans="11:11" x14ac:dyDescent="0.15">
      <c r="K225" s="37"/>
    </row>
    <row r="226" spans="11:11" x14ac:dyDescent="0.15">
      <c r="K226" s="37"/>
    </row>
    <row r="227" spans="11:11" x14ac:dyDescent="0.15">
      <c r="K227" s="37"/>
    </row>
    <row r="228" spans="11:11" x14ac:dyDescent="0.15">
      <c r="K228" s="37"/>
    </row>
    <row r="229" spans="11:11" x14ac:dyDescent="0.15">
      <c r="K229" s="37"/>
    </row>
    <row r="230" spans="11:11" x14ac:dyDescent="0.15">
      <c r="K230" s="37"/>
    </row>
    <row r="231" spans="11:11" x14ac:dyDescent="0.15">
      <c r="K231" s="37"/>
    </row>
    <row r="232" spans="11:11" x14ac:dyDescent="0.15">
      <c r="K232" s="37"/>
    </row>
    <row r="233" spans="11:11" x14ac:dyDescent="0.15">
      <c r="K233" s="37"/>
    </row>
    <row r="234" spans="11:11" x14ac:dyDescent="0.15">
      <c r="K234" s="37"/>
    </row>
    <row r="235" spans="11:11" x14ac:dyDescent="0.15">
      <c r="K235" s="37"/>
    </row>
    <row r="236" spans="11:11" x14ac:dyDescent="0.15">
      <c r="K236" s="37"/>
    </row>
    <row r="237" spans="11:11" x14ac:dyDescent="0.15">
      <c r="K237" s="37"/>
    </row>
    <row r="238" spans="11:11" x14ac:dyDescent="0.15">
      <c r="K238" s="37"/>
    </row>
    <row r="239" spans="11:11" x14ac:dyDescent="0.15">
      <c r="K239" s="37"/>
    </row>
    <row r="240" spans="11:11" x14ac:dyDescent="0.15">
      <c r="K240" s="37"/>
    </row>
    <row r="241" spans="11:11" x14ac:dyDescent="0.15">
      <c r="K241" s="37"/>
    </row>
    <row r="242" spans="11:11" x14ac:dyDescent="0.15">
      <c r="K242" s="37"/>
    </row>
    <row r="243" spans="11:11" x14ac:dyDescent="0.15">
      <c r="K243" s="37"/>
    </row>
    <row r="244" spans="11:11" x14ac:dyDescent="0.15">
      <c r="K244" s="37"/>
    </row>
    <row r="245" spans="11:11" x14ac:dyDescent="0.15">
      <c r="K245" s="37"/>
    </row>
    <row r="246" spans="11:11" x14ac:dyDescent="0.15">
      <c r="K246" s="37"/>
    </row>
    <row r="247" spans="11:11" x14ac:dyDescent="0.15">
      <c r="K247" s="37"/>
    </row>
    <row r="248" spans="11:11" x14ac:dyDescent="0.15">
      <c r="K248" s="37"/>
    </row>
    <row r="249" spans="11:11" x14ac:dyDescent="0.15">
      <c r="K249" s="37"/>
    </row>
    <row r="250" spans="11:11" x14ac:dyDescent="0.15">
      <c r="K250" s="37"/>
    </row>
    <row r="251" spans="11:11" x14ac:dyDescent="0.15">
      <c r="K251" s="37"/>
    </row>
    <row r="252" spans="11:11" x14ac:dyDescent="0.15">
      <c r="K252" s="37"/>
    </row>
  </sheetData>
  <autoFilter ref="A3:P153"/>
  <mergeCells count="1">
    <mergeCell ref="A1:J2"/>
  </mergeCells>
  <phoneticPr fontId="7"/>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2"/>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3" customWidth="1"/>
    <col min="11" max="11" width="10.5" customWidth="1"/>
    <col min="12" max="12" width="9" customWidth="1"/>
  </cols>
  <sheetData>
    <row r="1" spans="1:12" ht="22.5" customHeight="1" x14ac:dyDescent="0.15">
      <c r="A1" s="365" t="s">
        <v>132</v>
      </c>
      <c r="B1" s="365"/>
      <c r="C1" s="365"/>
      <c r="D1" s="365"/>
      <c r="E1" s="365"/>
      <c r="F1" s="365"/>
      <c r="G1" s="365"/>
      <c r="H1" s="365"/>
      <c r="I1" s="365"/>
      <c r="J1" s="365"/>
      <c r="K1" s="62"/>
    </row>
    <row r="2" spans="1:12" ht="22.5" customHeight="1" x14ac:dyDescent="0.15">
      <c r="A2" s="365"/>
      <c r="B2" s="365"/>
      <c r="C2" s="365"/>
      <c r="D2" s="365"/>
      <c r="E2" s="365"/>
      <c r="F2" s="365"/>
      <c r="G2" s="365"/>
      <c r="H2" s="365"/>
      <c r="I2" s="365"/>
      <c r="J2" s="365"/>
      <c r="K2" s="38"/>
    </row>
    <row r="3" spans="1:12" x14ac:dyDescent="0.15">
      <c r="A3" t="s">
        <v>100</v>
      </c>
      <c r="I3" s="31"/>
      <c r="J3" s="32"/>
      <c r="K3" s="37" t="s">
        <v>126</v>
      </c>
    </row>
    <row r="4" spans="1:12" x14ac:dyDescent="0.15">
      <c r="A4" s="78" t="s">
        <v>91</v>
      </c>
      <c r="B4" s="78" t="s">
        <v>55</v>
      </c>
      <c r="C4" s="78" t="s">
        <v>59</v>
      </c>
      <c r="D4" s="78" t="s">
        <v>56</v>
      </c>
      <c r="E4" s="78" t="s">
        <v>60</v>
      </c>
      <c r="F4" s="78" t="s">
        <v>57</v>
      </c>
      <c r="G4" s="78" t="s">
        <v>51</v>
      </c>
      <c r="H4" s="78" t="s">
        <v>58</v>
      </c>
      <c r="I4" s="79" t="s">
        <v>50</v>
      </c>
      <c r="J4" s="77" t="s">
        <v>68</v>
      </c>
      <c r="K4" s="37">
        <v>670100817</v>
      </c>
      <c r="L4" t="str">
        <f>IF(K4="","","○")</f>
        <v>○</v>
      </c>
    </row>
    <row r="5" spans="1:12" x14ac:dyDescent="0.15">
      <c r="A5" s="72">
        <v>1</v>
      </c>
      <c r="B5" s="72">
        <v>670100817</v>
      </c>
      <c r="C5" s="72" t="s">
        <v>2906</v>
      </c>
      <c r="D5" s="72" t="s">
        <v>1875</v>
      </c>
      <c r="E5" s="72" t="s">
        <v>2344</v>
      </c>
      <c r="F5" s="72" t="s">
        <v>2345</v>
      </c>
      <c r="G5" s="72" t="s">
        <v>2346</v>
      </c>
      <c r="H5" s="73">
        <v>36612</v>
      </c>
      <c r="I5" s="327">
        <v>50</v>
      </c>
      <c r="J5" s="74" t="str">
        <f>IF(ISERROR(VLOOKUP(B5,$K:$L,2,FALSE)),"×",VLOOKUP(B5,$K:$L,2,FALSE))</f>
        <v>○</v>
      </c>
      <c r="K5" s="37">
        <v>670101187</v>
      </c>
      <c r="L5" t="str">
        <f t="shared" ref="L5:L54" si="0">IF(K5="","","○")</f>
        <v>○</v>
      </c>
    </row>
    <row r="6" spans="1:12" x14ac:dyDescent="0.15">
      <c r="A6" s="72">
        <v>2</v>
      </c>
      <c r="B6" s="72">
        <v>670800937</v>
      </c>
      <c r="C6" s="72" t="s">
        <v>2907</v>
      </c>
      <c r="D6" s="72" t="s">
        <v>2908</v>
      </c>
      <c r="E6" s="72" t="s">
        <v>2909</v>
      </c>
      <c r="F6" s="72" t="s">
        <v>2910</v>
      </c>
      <c r="G6" s="72" t="s">
        <v>2911</v>
      </c>
      <c r="H6" s="73">
        <v>38260</v>
      </c>
      <c r="I6" s="327">
        <v>50</v>
      </c>
      <c r="J6" s="74" t="str">
        <f>IF(ISERROR(VLOOKUP(B6,$K:$L,2,FALSE)),"×",VLOOKUP(B6,$K:$L,2,FALSE))</f>
        <v>○</v>
      </c>
      <c r="K6" s="37">
        <v>670101708</v>
      </c>
      <c r="L6" t="str">
        <f t="shared" si="0"/>
        <v>○</v>
      </c>
    </row>
    <row r="7" spans="1:12" x14ac:dyDescent="0.15">
      <c r="A7" s="72">
        <v>3</v>
      </c>
      <c r="B7" s="72">
        <v>671500353</v>
      </c>
      <c r="C7" s="72" t="s">
        <v>2912</v>
      </c>
      <c r="D7" s="72" t="s">
        <v>1628</v>
      </c>
      <c r="E7" s="72" t="s">
        <v>1629</v>
      </c>
      <c r="F7" s="72" t="s">
        <v>2913</v>
      </c>
      <c r="G7" s="72" t="s">
        <v>2914</v>
      </c>
      <c r="H7" s="73">
        <v>38195</v>
      </c>
      <c r="I7" s="327">
        <v>20</v>
      </c>
      <c r="J7" s="74" t="str">
        <f>IF(ISERROR(VLOOKUP(B7,$K:$L,2,FALSE)),"×",VLOOKUP(B7,$K:$L,2,FALSE))</f>
        <v>○</v>
      </c>
      <c r="K7" s="37">
        <v>670101781</v>
      </c>
      <c r="L7" t="str">
        <f t="shared" si="0"/>
        <v>○</v>
      </c>
    </row>
    <row r="8" spans="1:12" x14ac:dyDescent="0.15">
      <c r="A8" s="34"/>
      <c r="B8" s="34"/>
      <c r="C8" s="34"/>
      <c r="D8" s="34"/>
      <c r="E8" s="34"/>
      <c r="F8" s="34"/>
      <c r="G8" s="34"/>
      <c r="H8" s="66"/>
      <c r="I8" s="35"/>
      <c r="J8" s="36"/>
      <c r="K8" s="37">
        <v>670102235</v>
      </c>
      <c r="L8" t="str">
        <f t="shared" si="0"/>
        <v>○</v>
      </c>
    </row>
    <row r="9" spans="1:12" x14ac:dyDescent="0.15">
      <c r="A9" s="257" t="s">
        <v>656</v>
      </c>
      <c r="B9" s="34"/>
      <c r="C9" s="34"/>
      <c r="D9" s="34"/>
      <c r="E9" s="34"/>
      <c r="F9" s="34"/>
      <c r="G9" s="34"/>
      <c r="H9" s="66"/>
      <c r="I9" s="36"/>
      <c r="J9" s="35"/>
      <c r="K9" s="37">
        <v>670102284</v>
      </c>
      <c r="L9" t="str">
        <f t="shared" si="0"/>
        <v>○</v>
      </c>
    </row>
    <row r="10" spans="1:12" x14ac:dyDescent="0.15">
      <c r="A10" s="65" t="s">
        <v>95</v>
      </c>
      <c r="B10" s="65" t="s">
        <v>55</v>
      </c>
      <c r="C10" s="65" t="s">
        <v>59</v>
      </c>
      <c r="D10" s="65" t="s">
        <v>56</v>
      </c>
      <c r="E10" s="65" t="s">
        <v>60</v>
      </c>
      <c r="F10" s="65" t="s">
        <v>57</v>
      </c>
      <c r="G10" s="65" t="s">
        <v>51</v>
      </c>
      <c r="H10" s="65" t="s">
        <v>58</v>
      </c>
      <c r="I10" s="65" t="s">
        <v>50</v>
      </c>
      <c r="J10" s="63" t="s">
        <v>68</v>
      </c>
      <c r="K10" s="37">
        <v>670102318</v>
      </c>
      <c r="L10" t="str">
        <f t="shared" si="0"/>
        <v>○</v>
      </c>
    </row>
    <row r="11" spans="1:12" x14ac:dyDescent="0.15">
      <c r="A11" s="72">
        <v>1</v>
      </c>
      <c r="B11" s="72">
        <v>670101187</v>
      </c>
      <c r="C11" s="72" t="s">
        <v>2915</v>
      </c>
      <c r="D11" s="72" t="s">
        <v>2916</v>
      </c>
      <c r="E11" s="72" t="s">
        <v>2917</v>
      </c>
      <c r="F11" s="72" t="s">
        <v>2918</v>
      </c>
      <c r="G11" s="72" t="s">
        <v>2919</v>
      </c>
      <c r="H11" s="73">
        <v>37496</v>
      </c>
      <c r="I11" s="327">
        <v>42</v>
      </c>
      <c r="J11" s="58" t="str">
        <f t="shared" ref="J11:J42" si="1">IF(ISERROR(VLOOKUP(B11,$K:$L,2,FALSE)),"×",VLOOKUP(B11,$K:$L,2,FALSE))</f>
        <v>○</v>
      </c>
      <c r="K11" s="37">
        <v>670102979</v>
      </c>
      <c r="L11" t="str">
        <f t="shared" si="0"/>
        <v>○</v>
      </c>
    </row>
    <row r="12" spans="1:12" x14ac:dyDescent="0.15">
      <c r="A12" s="72">
        <v>2</v>
      </c>
      <c r="B12" s="72">
        <v>670101708</v>
      </c>
      <c r="C12" s="72" t="s">
        <v>2920</v>
      </c>
      <c r="D12" s="72" t="s">
        <v>2916</v>
      </c>
      <c r="E12" s="72" t="s">
        <v>2921</v>
      </c>
      <c r="F12" s="72" t="s">
        <v>2922</v>
      </c>
      <c r="G12" s="72" t="s">
        <v>2923</v>
      </c>
      <c r="H12" s="73">
        <v>38233</v>
      </c>
      <c r="I12" s="327">
        <v>44</v>
      </c>
      <c r="J12" s="58" t="str">
        <f t="shared" si="1"/>
        <v>○</v>
      </c>
      <c r="K12" s="37">
        <v>670103043</v>
      </c>
      <c r="L12" t="str">
        <f t="shared" si="0"/>
        <v>○</v>
      </c>
    </row>
    <row r="13" spans="1:12" x14ac:dyDescent="0.15">
      <c r="A13" s="72">
        <v>3</v>
      </c>
      <c r="B13" s="72">
        <v>670101781</v>
      </c>
      <c r="C13" s="72" t="s">
        <v>2924</v>
      </c>
      <c r="D13" s="72" t="s">
        <v>2916</v>
      </c>
      <c r="E13" s="72" t="s">
        <v>2925</v>
      </c>
      <c r="F13" s="72" t="s">
        <v>2926</v>
      </c>
      <c r="G13" s="72" t="s">
        <v>2927</v>
      </c>
      <c r="H13" s="73">
        <v>38281</v>
      </c>
      <c r="I13" s="327">
        <v>44</v>
      </c>
      <c r="J13" s="58" t="str">
        <f t="shared" si="1"/>
        <v>○</v>
      </c>
      <c r="K13" s="37">
        <v>670103175</v>
      </c>
      <c r="L13" t="str">
        <f t="shared" si="0"/>
        <v>○</v>
      </c>
    </row>
    <row r="14" spans="1:12" x14ac:dyDescent="0.15">
      <c r="A14" s="72">
        <v>4</v>
      </c>
      <c r="B14" s="72">
        <v>670102235</v>
      </c>
      <c r="C14" s="72" t="s">
        <v>2928</v>
      </c>
      <c r="D14" s="72" t="s">
        <v>2929</v>
      </c>
      <c r="E14" s="72" t="s">
        <v>2930</v>
      </c>
      <c r="F14" s="72" t="s">
        <v>2931</v>
      </c>
      <c r="G14" s="72" t="s">
        <v>2932</v>
      </c>
      <c r="H14" s="73">
        <v>39983</v>
      </c>
      <c r="I14" s="327">
        <v>30</v>
      </c>
      <c r="J14" s="58" t="str">
        <f t="shared" si="1"/>
        <v>○</v>
      </c>
      <c r="K14" s="37">
        <v>670103233</v>
      </c>
      <c r="L14" t="str">
        <f t="shared" si="0"/>
        <v>○</v>
      </c>
    </row>
    <row r="15" spans="1:12" x14ac:dyDescent="0.15">
      <c r="A15" s="72">
        <v>5</v>
      </c>
      <c r="B15" s="72">
        <v>670102318</v>
      </c>
      <c r="C15" s="72" t="s">
        <v>2933</v>
      </c>
      <c r="D15" s="72" t="s">
        <v>2934</v>
      </c>
      <c r="E15" s="72" t="s">
        <v>2935</v>
      </c>
      <c r="F15" s="72" t="s">
        <v>2936</v>
      </c>
      <c r="G15" s="72" t="s">
        <v>2937</v>
      </c>
      <c r="H15" s="73">
        <v>39010</v>
      </c>
      <c r="I15" s="327">
        <v>60</v>
      </c>
      <c r="J15" s="58" t="str">
        <f t="shared" si="1"/>
        <v>○</v>
      </c>
      <c r="K15" s="37">
        <v>670103266</v>
      </c>
      <c r="L15" t="str">
        <f t="shared" si="0"/>
        <v>○</v>
      </c>
    </row>
    <row r="16" spans="1:12" s="33" customFormat="1" x14ac:dyDescent="0.15">
      <c r="A16" s="72">
        <v>6</v>
      </c>
      <c r="B16" s="72">
        <v>670102979</v>
      </c>
      <c r="C16" s="72" t="s">
        <v>2938</v>
      </c>
      <c r="D16" s="72" t="s">
        <v>2744</v>
      </c>
      <c r="E16" s="72" t="s">
        <v>2939</v>
      </c>
      <c r="F16" s="72" t="s">
        <v>2940</v>
      </c>
      <c r="G16" s="72" t="s">
        <v>2941</v>
      </c>
      <c r="H16" s="73">
        <v>40086</v>
      </c>
      <c r="I16" s="327">
        <v>50</v>
      </c>
      <c r="J16" s="58" t="str">
        <f t="shared" si="1"/>
        <v>○</v>
      </c>
      <c r="K16" s="37">
        <v>670103407</v>
      </c>
      <c r="L16" s="33" t="str">
        <f t="shared" si="0"/>
        <v>○</v>
      </c>
    </row>
    <row r="17" spans="1:12" s="33" customFormat="1" x14ac:dyDescent="0.15">
      <c r="A17" s="72">
        <v>7</v>
      </c>
      <c r="B17" s="72">
        <v>670103043</v>
      </c>
      <c r="C17" s="72" t="s">
        <v>2942</v>
      </c>
      <c r="D17" s="72" t="s">
        <v>2113</v>
      </c>
      <c r="E17" s="72" t="s">
        <v>2114</v>
      </c>
      <c r="F17" s="72" t="s">
        <v>2115</v>
      </c>
      <c r="G17" s="72" t="s">
        <v>2116</v>
      </c>
      <c r="H17" s="73">
        <v>40238</v>
      </c>
      <c r="I17" s="327">
        <v>20</v>
      </c>
      <c r="J17" s="58" t="str">
        <f t="shared" si="1"/>
        <v>○</v>
      </c>
      <c r="K17" s="37">
        <v>670103415</v>
      </c>
      <c r="L17" s="33" t="str">
        <f t="shared" si="0"/>
        <v>○</v>
      </c>
    </row>
    <row r="18" spans="1:12" s="33" customFormat="1" x14ac:dyDescent="0.15">
      <c r="A18" s="72">
        <v>8</v>
      </c>
      <c r="B18" s="72">
        <v>670103175</v>
      </c>
      <c r="C18" s="72" t="s">
        <v>2943</v>
      </c>
      <c r="D18" s="72" t="s">
        <v>2934</v>
      </c>
      <c r="E18" s="72" t="s">
        <v>2944</v>
      </c>
      <c r="F18" s="72" t="s">
        <v>2945</v>
      </c>
      <c r="G18" s="72" t="s">
        <v>2946</v>
      </c>
      <c r="H18" s="73">
        <v>40494</v>
      </c>
      <c r="I18" s="327">
        <v>50</v>
      </c>
      <c r="J18" s="58" t="str">
        <f t="shared" si="1"/>
        <v>○</v>
      </c>
      <c r="K18" s="37">
        <v>670103654</v>
      </c>
      <c r="L18" s="33" t="str">
        <f t="shared" si="0"/>
        <v>○</v>
      </c>
    </row>
    <row r="19" spans="1:12" s="33" customFormat="1" x14ac:dyDescent="0.15">
      <c r="A19" s="72">
        <v>9</v>
      </c>
      <c r="B19" s="72">
        <v>670103233</v>
      </c>
      <c r="C19" s="72" t="s">
        <v>2947</v>
      </c>
      <c r="D19" s="72" t="s">
        <v>2591</v>
      </c>
      <c r="E19" s="72" t="s">
        <v>2948</v>
      </c>
      <c r="F19" s="72" t="s">
        <v>2949</v>
      </c>
      <c r="G19" s="72" t="s">
        <v>2950</v>
      </c>
      <c r="H19" s="73">
        <v>40560</v>
      </c>
      <c r="I19" s="327">
        <v>50</v>
      </c>
      <c r="J19" s="58" t="str">
        <f t="shared" si="1"/>
        <v>○</v>
      </c>
      <c r="K19" s="37">
        <v>670104926</v>
      </c>
      <c r="L19" s="33" t="str">
        <f t="shared" si="0"/>
        <v>○</v>
      </c>
    </row>
    <row r="20" spans="1:12" s="33" customFormat="1" x14ac:dyDescent="0.15">
      <c r="A20" s="72">
        <v>10</v>
      </c>
      <c r="B20" s="72">
        <v>670103266</v>
      </c>
      <c r="C20" s="72" t="s">
        <v>2951</v>
      </c>
      <c r="D20" s="72" t="s">
        <v>2952</v>
      </c>
      <c r="E20" s="72" t="s">
        <v>2953</v>
      </c>
      <c r="F20" s="72" t="s">
        <v>2954</v>
      </c>
      <c r="G20" s="72" t="s">
        <v>2955</v>
      </c>
      <c r="H20" s="73">
        <v>40627</v>
      </c>
      <c r="I20" s="327">
        <v>60</v>
      </c>
      <c r="J20" s="58" t="str">
        <f t="shared" si="1"/>
        <v>○</v>
      </c>
      <c r="K20" s="37">
        <v>670105030</v>
      </c>
      <c r="L20" s="33" t="str">
        <f t="shared" si="0"/>
        <v>○</v>
      </c>
    </row>
    <row r="21" spans="1:12" s="33" customFormat="1" x14ac:dyDescent="0.15">
      <c r="A21" s="72">
        <v>11</v>
      </c>
      <c r="B21" s="72">
        <v>670103407</v>
      </c>
      <c r="C21" s="72" t="s">
        <v>2956</v>
      </c>
      <c r="D21" s="72" t="s">
        <v>2957</v>
      </c>
      <c r="E21" s="72" t="s">
        <v>2958</v>
      </c>
      <c r="F21" s="72" t="s">
        <v>2959</v>
      </c>
      <c r="G21" s="72" t="s">
        <v>2960</v>
      </c>
      <c r="H21" s="73">
        <v>40816</v>
      </c>
      <c r="I21" s="327">
        <v>86</v>
      </c>
      <c r="J21" s="58" t="str">
        <f t="shared" si="1"/>
        <v>○</v>
      </c>
      <c r="K21" s="37">
        <v>670401108</v>
      </c>
      <c r="L21" s="33" t="str">
        <f t="shared" si="0"/>
        <v>○</v>
      </c>
    </row>
    <row r="22" spans="1:12" s="33" customFormat="1" x14ac:dyDescent="0.15">
      <c r="A22" s="72">
        <v>12</v>
      </c>
      <c r="B22" s="72">
        <v>670103415</v>
      </c>
      <c r="C22" s="72" t="s">
        <v>2961</v>
      </c>
      <c r="D22" s="72" t="s">
        <v>2962</v>
      </c>
      <c r="E22" s="72" t="s">
        <v>2963</v>
      </c>
      <c r="F22" s="72" t="s">
        <v>2964</v>
      </c>
      <c r="G22" s="72" t="s">
        <v>2965</v>
      </c>
      <c r="H22" s="73">
        <v>40823</v>
      </c>
      <c r="I22" s="327">
        <v>42</v>
      </c>
      <c r="J22" s="58" t="str">
        <f t="shared" si="1"/>
        <v>○</v>
      </c>
      <c r="K22" s="37">
        <v>670401280</v>
      </c>
      <c r="L22" s="33" t="str">
        <f t="shared" si="0"/>
        <v>○</v>
      </c>
    </row>
    <row r="23" spans="1:12" s="33" customFormat="1" x14ac:dyDescent="0.15">
      <c r="A23" s="72">
        <v>13</v>
      </c>
      <c r="B23" s="72">
        <v>670103654</v>
      </c>
      <c r="C23" s="72" t="s">
        <v>2966</v>
      </c>
      <c r="D23" s="72" t="s">
        <v>2967</v>
      </c>
      <c r="E23" s="72" t="s">
        <v>2968</v>
      </c>
      <c r="F23" s="72" t="s">
        <v>2969</v>
      </c>
      <c r="G23" s="72" t="s">
        <v>2970</v>
      </c>
      <c r="H23" s="73">
        <v>41348</v>
      </c>
      <c r="I23" s="327">
        <v>40</v>
      </c>
      <c r="J23" s="58" t="str">
        <f t="shared" si="1"/>
        <v>○</v>
      </c>
      <c r="K23" s="37">
        <v>670401710</v>
      </c>
      <c r="L23" s="33" t="str">
        <f t="shared" si="0"/>
        <v>○</v>
      </c>
    </row>
    <row r="24" spans="1:12" s="33" customFormat="1" x14ac:dyDescent="0.15">
      <c r="A24" s="72">
        <v>14</v>
      </c>
      <c r="B24" s="72">
        <v>670104926</v>
      </c>
      <c r="C24" s="72" t="s">
        <v>2971</v>
      </c>
      <c r="D24" s="72" t="s">
        <v>2972</v>
      </c>
      <c r="E24" s="72" t="s">
        <v>2973</v>
      </c>
      <c r="F24" s="72" t="s">
        <v>2974</v>
      </c>
      <c r="G24" s="72" t="s">
        <v>2975</v>
      </c>
      <c r="H24" s="73">
        <v>44652</v>
      </c>
      <c r="I24" s="327">
        <v>45</v>
      </c>
      <c r="J24" s="58" t="str">
        <f t="shared" si="1"/>
        <v>○</v>
      </c>
      <c r="K24" s="37">
        <v>670700947</v>
      </c>
      <c r="L24" s="33" t="str">
        <f t="shared" si="0"/>
        <v>○</v>
      </c>
    </row>
    <row r="25" spans="1:12" s="33" customFormat="1" x14ac:dyDescent="0.15">
      <c r="A25" s="72">
        <v>15</v>
      </c>
      <c r="B25" s="72">
        <v>670105030</v>
      </c>
      <c r="C25" s="72" t="s">
        <v>2976</v>
      </c>
      <c r="D25" s="72" t="s">
        <v>2977</v>
      </c>
      <c r="E25" s="72" t="s">
        <v>2978</v>
      </c>
      <c r="F25" s="72" t="s">
        <v>2979</v>
      </c>
      <c r="G25" s="72" t="s">
        <v>2980</v>
      </c>
      <c r="H25" s="73">
        <v>44986</v>
      </c>
      <c r="I25" s="327">
        <v>17</v>
      </c>
      <c r="J25" s="58" t="str">
        <f t="shared" si="1"/>
        <v>○</v>
      </c>
      <c r="K25" s="37">
        <v>670701044</v>
      </c>
      <c r="L25" s="33" t="str">
        <f t="shared" si="0"/>
        <v>○</v>
      </c>
    </row>
    <row r="26" spans="1:12" s="33" customFormat="1" x14ac:dyDescent="0.15">
      <c r="A26" s="72">
        <v>16</v>
      </c>
      <c r="B26" s="72">
        <v>670401108</v>
      </c>
      <c r="C26" s="72" t="s">
        <v>1235</v>
      </c>
      <c r="D26" s="72" t="s">
        <v>2981</v>
      </c>
      <c r="E26" s="72" t="s">
        <v>2982</v>
      </c>
      <c r="F26" s="72" t="s">
        <v>2983</v>
      </c>
      <c r="G26" s="72" t="s">
        <v>2984</v>
      </c>
      <c r="H26" s="73">
        <v>38440</v>
      </c>
      <c r="I26" s="327">
        <v>60</v>
      </c>
      <c r="J26" s="58" t="str">
        <f t="shared" si="1"/>
        <v>○</v>
      </c>
      <c r="K26" s="37">
        <v>670701051</v>
      </c>
      <c r="L26" s="33" t="str">
        <f t="shared" si="0"/>
        <v>○</v>
      </c>
    </row>
    <row r="27" spans="1:12" s="33" customFormat="1" x14ac:dyDescent="0.15">
      <c r="A27" s="72">
        <v>17</v>
      </c>
      <c r="B27" s="72">
        <v>670401710</v>
      </c>
      <c r="C27" s="72" t="s">
        <v>1236</v>
      </c>
      <c r="D27" s="72" t="s">
        <v>2403</v>
      </c>
      <c r="E27" s="72" t="s">
        <v>2985</v>
      </c>
      <c r="F27" s="72" t="s">
        <v>2986</v>
      </c>
      <c r="G27" s="72" t="s">
        <v>2987</v>
      </c>
      <c r="H27" s="73">
        <v>41821</v>
      </c>
      <c r="I27" s="327">
        <v>48</v>
      </c>
      <c r="J27" s="58" t="str">
        <f t="shared" si="1"/>
        <v>○</v>
      </c>
      <c r="K27" s="37">
        <v>670800937</v>
      </c>
      <c r="L27" s="33" t="str">
        <f t="shared" si="0"/>
        <v>○</v>
      </c>
    </row>
    <row r="28" spans="1:12" s="33" customFormat="1" x14ac:dyDescent="0.15">
      <c r="A28" s="72">
        <v>18</v>
      </c>
      <c r="B28" s="72">
        <v>670700947</v>
      </c>
      <c r="C28" s="72" t="s">
        <v>1237</v>
      </c>
      <c r="D28" s="72" t="s">
        <v>2462</v>
      </c>
      <c r="E28" s="72" t="s">
        <v>2463</v>
      </c>
      <c r="F28" s="72" t="s">
        <v>2464</v>
      </c>
      <c r="G28" s="72" t="s">
        <v>2465</v>
      </c>
      <c r="H28" s="73">
        <v>38796</v>
      </c>
      <c r="I28" s="327">
        <v>23</v>
      </c>
      <c r="J28" s="58" t="str">
        <f t="shared" si="1"/>
        <v>○</v>
      </c>
      <c r="K28" s="37">
        <v>670801497</v>
      </c>
      <c r="L28" s="33" t="str">
        <f t="shared" si="0"/>
        <v>○</v>
      </c>
    </row>
    <row r="29" spans="1:12" s="33" customFormat="1" x14ac:dyDescent="0.15">
      <c r="A29" s="72">
        <v>19</v>
      </c>
      <c r="B29" s="72">
        <v>670702109</v>
      </c>
      <c r="C29" s="72" t="s">
        <v>2988</v>
      </c>
      <c r="D29" s="72" t="s">
        <v>2989</v>
      </c>
      <c r="E29" s="72" t="s">
        <v>2990</v>
      </c>
      <c r="F29" s="72" t="s">
        <v>2991</v>
      </c>
      <c r="G29" s="72" t="s">
        <v>2992</v>
      </c>
      <c r="H29" s="73">
        <v>45383</v>
      </c>
      <c r="I29" s="327">
        <v>128</v>
      </c>
      <c r="J29" s="58" t="str">
        <f t="shared" si="1"/>
        <v>×</v>
      </c>
      <c r="K29" s="37">
        <v>671100675</v>
      </c>
      <c r="L29" s="33" t="str">
        <f t="shared" si="0"/>
        <v>○</v>
      </c>
    </row>
    <row r="30" spans="1:12" s="33" customFormat="1" x14ac:dyDescent="0.15">
      <c r="A30" s="72">
        <v>20</v>
      </c>
      <c r="B30" s="72">
        <v>671100675</v>
      </c>
      <c r="C30" s="72" t="s">
        <v>2993</v>
      </c>
      <c r="D30" s="72" t="s">
        <v>2994</v>
      </c>
      <c r="E30" s="72" t="s">
        <v>2995</v>
      </c>
      <c r="F30" s="72" t="s">
        <v>65</v>
      </c>
      <c r="G30" s="72" t="s">
        <v>66</v>
      </c>
      <c r="H30" s="73">
        <v>40087</v>
      </c>
      <c r="I30" s="327">
        <v>40</v>
      </c>
      <c r="J30" s="58" t="str">
        <f t="shared" si="1"/>
        <v>○</v>
      </c>
      <c r="K30" s="37">
        <v>671100741</v>
      </c>
      <c r="L30" s="33" t="str">
        <f t="shared" si="0"/>
        <v>○</v>
      </c>
    </row>
    <row r="31" spans="1:12" x14ac:dyDescent="0.15">
      <c r="A31" s="72">
        <v>21</v>
      </c>
      <c r="B31" s="72">
        <v>671100741</v>
      </c>
      <c r="C31" s="72" t="s">
        <v>2996</v>
      </c>
      <c r="D31" s="72" t="s">
        <v>2515</v>
      </c>
      <c r="E31" s="72" t="s">
        <v>2997</v>
      </c>
      <c r="F31" s="72" t="s">
        <v>2998</v>
      </c>
      <c r="G31" s="72"/>
      <c r="H31" s="73">
        <v>40490</v>
      </c>
      <c r="I31" s="327">
        <v>40</v>
      </c>
      <c r="J31" s="58" t="str">
        <f t="shared" si="1"/>
        <v>○</v>
      </c>
      <c r="K31" s="37">
        <v>671200228</v>
      </c>
      <c r="L31" t="str">
        <f t="shared" si="0"/>
        <v>○</v>
      </c>
    </row>
    <row r="32" spans="1:12" x14ac:dyDescent="0.15">
      <c r="A32" s="72">
        <v>22</v>
      </c>
      <c r="B32" s="72">
        <v>671200228</v>
      </c>
      <c r="C32" s="72" t="s">
        <v>2999</v>
      </c>
      <c r="D32" s="72" t="s">
        <v>2916</v>
      </c>
      <c r="E32" s="72" t="s">
        <v>3000</v>
      </c>
      <c r="F32" s="72" t="s">
        <v>3001</v>
      </c>
      <c r="G32" s="72" t="s">
        <v>3002</v>
      </c>
      <c r="H32" s="73">
        <v>37921</v>
      </c>
      <c r="I32" s="327">
        <v>46</v>
      </c>
      <c r="J32" s="58" t="str">
        <f t="shared" si="1"/>
        <v>○</v>
      </c>
      <c r="K32" s="37">
        <v>671300341</v>
      </c>
      <c r="L32" t="str">
        <f t="shared" si="0"/>
        <v>○</v>
      </c>
    </row>
    <row r="33" spans="1:12" s="33" customFormat="1" x14ac:dyDescent="0.15">
      <c r="A33" s="72">
        <v>23</v>
      </c>
      <c r="B33" s="72">
        <v>671300341</v>
      </c>
      <c r="C33" s="72" t="s">
        <v>3003</v>
      </c>
      <c r="D33" s="72" t="s">
        <v>3004</v>
      </c>
      <c r="E33" s="72" t="s">
        <v>3005</v>
      </c>
      <c r="F33" s="72" t="s">
        <v>2799</v>
      </c>
      <c r="G33" s="72" t="s">
        <v>3006</v>
      </c>
      <c r="H33" s="73">
        <v>38806</v>
      </c>
      <c r="I33" s="327">
        <v>31</v>
      </c>
      <c r="J33" s="58" t="str">
        <f t="shared" si="1"/>
        <v>○</v>
      </c>
      <c r="K33" s="37">
        <v>671300374</v>
      </c>
      <c r="L33" t="str">
        <f t="shared" si="0"/>
        <v>○</v>
      </c>
    </row>
    <row r="34" spans="1:12" x14ac:dyDescent="0.15">
      <c r="A34" s="72">
        <v>24</v>
      </c>
      <c r="B34" s="72">
        <v>671500338</v>
      </c>
      <c r="C34" s="72" t="s">
        <v>1238</v>
      </c>
      <c r="D34" s="72" t="s">
        <v>2192</v>
      </c>
      <c r="E34" s="72" t="s">
        <v>3007</v>
      </c>
      <c r="F34" s="72" t="s">
        <v>3008</v>
      </c>
      <c r="G34" s="72" t="s">
        <v>3008</v>
      </c>
      <c r="H34" s="73">
        <v>38118</v>
      </c>
      <c r="I34" s="327">
        <v>26</v>
      </c>
      <c r="J34" s="58" t="str">
        <f t="shared" si="1"/>
        <v>○</v>
      </c>
      <c r="K34" s="37">
        <v>671400398</v>
      </c>
      <c r="L34" t="str">
        <f t="shared" si="0"/>
        <v>○</v>
      </c>
    </row>
    <row r="35" spans="1:12" x14ac:dyDescent="0.15">
      <c r="A35" s="72">
        <v>25</v>
      </c>
      <c r="B35" s="72">
        <v>671600773</v>
      </c>
      <c r="C35" s="72" t="s">
        <v>1239</v>
      </c>
      <c r="D35" s="72" t="s">
        <v>2916</v>
      </c>
      <c r="E35" s="72" t="s">
        <v>3009</v>
      </c>
      <c r="F35" s="72" t="s">
        <v>3010</v>
      </c>
      <c r="G35" s="72" t="s">
        <v>3011</v>
      </c>
      <c r="H35" s="73">
        <v>40284</v>
      </c>
      <c r="I35" s="327">
        <v>42</v>
      </c>
      <c r="J35" s="58" t="str">
        <f t="shared" si="1"/>
        <v>○</v>
      </c>
      <c r="K35" s="37">
        <v>671500338</v>
      </c>
      <c r="L35" t="str">
        <f t="shared" si="0"/>
        <v>○</v>
      </c>
    </row>
    <row r="36" spans="1:12" x14ac:dyDescent="0.15">
      <c r="A36" s="72">
        <v>26</v>
      </c>
      <c r="B36" s="72">
        <v>671601003</v>
      </c>
      <c r="C36" s="72" t="s">
        <v>3012</v>
      </c>
      <c r="D36" s="72" t="s">
        <v>3013</v>
      </c>
      <c r="E36" s="72" t="s">
        <v>3014</v>
      </c>
      <c r="F36" s="72" t="s">
        <v>3015</v>
      </c>
      <c r="G36" s="72" t="s">
        <v>3016</v>
      </c>
      <c r="H36" s="73">
        <v>42401</v>
      </c>
      <c r="I36" s="327">
        <v>36</v>
      </c>
      <c r="J36" s="58" t="str">
        <f t="shared" si="1"/>
        <v>○</v>
      </c>
      <c r="K36" s="37">
        <v>671500353</v>
      </c>
      <c r="L36" t="str">
        <f t="shared" si="0"/>
        <v>○</v>
      </c>
    </row>
    <row r="37" spans="1:12" s="33" customFormat="1" x14ac:dyDescent="0.15">
      <c r="A37" s="72">
        <v>27</v>
      </c>
      <c r="B37" s="72">
        <v>671700425</v>
      </c>
      <c r="C37" s="72" t="s">
        <v>3017</v>
      </c>
      <c r="D37" s="72" t="s">
        <v>1669</v>
      </c>
      <c r="E37" s="72" t="s">
        <v>1670</v>
      </c>
      <c r="F37" s="72" t="s">
        <v>3018</v>
      </c>
      <c r="G37" s="72" t="s">
        <v>1672</v>
      </c>
      <c r="H37" s="73">
        <v>40624</v>
      </c>
      <c r="I37" s="327">
        <v>40</v>
      </c>
      <c r="J37" s="58" t="str">
        <f t="shared" si="1"/>
        <v>○</v>
      </c>
      <c r="K37" s="37">
        <v>671500551</v>
      </c>
      <c r="L37" t="str">
        <f t="shared" si="0"/>
        <v>○</v>
      </c>
    </row>
    <row r="38" spans="1:12" s="33" customFormat="1" x14ac:dyDescent="0.15">
      <c r="A38" s="72">
        <v>28</v>
      </c>
      <c r="B38" s="72">
        <v>671900397</v>
      </c>
      <c r="C38" s="72" t="s">
        <v>3019</v>
      </c>
      <c r="D38" s="72" t="s">
        <v>2215</v>
      </c>
      <c r="E38" s="72" t="s">
        <v>3020</v>
      </c>
      <c r="F38" s="72" t="s">
        <v>3021</v>
      </c>
      <c r="G38" s="72"/>
      <c r="H38" s="73">
        <v>39233</v>
      </c>
      <c r="I38" s="327">
        <v>49</v>
      </c>
      <c r="J38" s="58" t="str">
        <f t="shared" si="1"/>
        <v>○</v>
      </c>
      <c r="K38" s="37">
        <v>671600773</v>
      </c>
      <c r="L38" t="str">
        <f t="shared" si="0"/>
        <v>○</v>
      </c>
    </row>
    <row r="39" spans="1:12" s="33" customFormat="1" x14ac:dyDescent="0.15">
      <c r="A39" s="72">
        <v>29</v>
      </c>
      <c r="B39" s="72">
        <v>672200284</v>
      </c>
      <c r="C39" s="72" t="s">
        <v>1240</v>
      </c>
      <c r="D39" s="72" t="s">
        <v>2787</v>
      </c>
      <c r="E39" s="72" t="s">
        <v>3022</v>
      </c>
      <c r="F39" s="72" t="s">
        <v>3023</v>
      </c>
      <c r="G39" s="72" t="s">
        <v>3024</v>
      </c>
      <c r="H39" s="73">
        <v>38756</v>
      </c>
      <c r="I39" s="327">
        <v>36</v>
      </c>
      <c r="J39" s="58" t="str">
        <f t="shared" si="1"/>
        <v>○</v>
      </c>
      <c r="K39" s="37">
        <v>671601003</v>
      </c>
      <c r="L39" t="str">
        <f t="shared" si="0"/>
        <v>○</v>
      </c>
    </row>
    <row r="40" spans="1:12" s="33" customFormat="1" x14ac:dyDescent="0.15">
      <c r="A40" s="72">
        <v>30</v>
      </c>
      <c r="B40" s="72">
        <v>672500782</v>
      </c>
      <c r="C40" s="72" t="s">
        <v>3025</v>
      </c>
      <c r="D40" s="72" t="s">
        <v>3026</v>
      </c>
      <c r="E40" s="72" t="s">
        <v>3027</v>
      </c>
      <c r="F40" s="72" t="s">
        <v>3028</v>
      </c>
      <c r="G40" s="72" t="s">
        <v>14</v>
      </c>
      <c r="H40" s="73">
        <v>40148</v>
      </c>
      <c r="I40" s="327">
        <v>30</v>
      </c>
      <c r="J40" s="58" t="str">
        <f t="shared" si="1"/>
        <v>○</v>
      </c>
      <c r="K40" s="37">
        <v>671700425</v>
      </c>
      <c r="L40" t="str">
        <f t="shared" si="0"/>
        <v>○</v>
      </c>
    </row>
    <row r="41" spans="1:12" s="33" customFormat="1" x14ac:dyDescent="0.15">
      <c r="A41" s="72">
        <v>31</v>
      </c>
      <c r="B41" s="72">
        <v>672700457</v>
      </c>
      <c r="C41" s="72" t="s">
        <v>3029</v>
      </c>
      <c r="D41" s="72" t="s">
        <v>3030</v>
      </c>
      <c r="E41" s="72" t="s">
        <v>3031</v>
      </c>
      <c r="F41" s="72" t="s">
        <v>3032</v>
      </c>
      <c r="G41" s="72"/>
      <c r="H41" s="73">
        <v>44197</v>
      </c>
      <c r="I41" s="327">
        <v>30</v>
      </c>
      <c r="J41" s="58" t="str">
        <f t="shared" si="1"/>
        <v>○</v>
      </c>
      <c r="K41" s="37">
        <v>671900397</v>
      </c>
      <c r="L41" t="str">
        <f t="shared" si="0"/>
        <v>○</v>
      </c>
    </row>
    <row r="42" spans="1:12" s="33" customFormat="1" x14ac:dyDescent="0.15">
      <c r="A42" s="72">
        <v>32</v>
      </c>
      <c r="B42" s="72">
        <v>673000808</v>
      </c>
      <c r="C42" s="72" t="s">
        <v>3033</v>
      </c>
      <c r="D42" s="72" t="s">
        <v>2339</v>
      </c>
      <c r="E42" s="72" t="s">
        <v>3034</v>
      </c>
      <c r="F42" s="72" t="s">
        <v>3035</v>
      </c>
      <c r="G42" s="72" t="s">
        <v>3036</v>
      </c>
      <c r="H42" s="73">
        <v>43202</v>
      </c>
      <c r="I42" s="327">
        <v>30</v>
      </c>
      <c r="J42" s="58" t="str">
        <f t="shared" si="1"/>
        <v>○</v>
      </c>
      <c r="K42" s="37">
        <v>672200284</v>
      </c>
      <c r="L42" t="str">
        <f t="shared" si="0"/>
        <v>○</v>
      </c>
    </row>
    <row r="43" spans="1:12" s="33" customFormat="1" x14ac:dyDescent="0.15">
      <c r="A43" s="260"/>
      <c r="B43" s="260"/>
      <c r="C43" s="260"/>
      <c r="D43" s="260"/>
      <c r="E43" s="260"/>
      <c r="F43" s="260"/>
      <c r="G43" s="260"/>
      <c r="H43" s="261"/>
      <c r="I43" s="259"/>
      <c r="J43" s="262"/>
      <c r="K43" s="37">
        <v>672300738</v>
      </c>
      <c r="L43" t="str">
        <f t="shared" si="0"/>
        <v>○</v>
      </c>
    </row>
    <row r="44" spans="1:12" x14ac:dyDescent="0.15">
      <c r="A44" s="34" t="s">
        <v>62</v>
      </c>
      <c r="B44" s="34"/>
      <c r="C44" s="34"/>
      <c r="D44" s="34"/>
      <c r="E44" s="34"/>
      <c r="F44" s="34"/>
      <c r="G44" s="34"/>
      <c r="H44" s="66"/>
      <c r="I44" s="36"/>
      <c r="J44" s="35"/>
      <c r="K44" s="37">
        <v>672500782</v>
      </c>
      <c r="L44" t="str">
        <f t="shared" si="0"/>
        <v>○</v>
      </c>
    </row>
    <row r="45" spans="1:12" x14ac:dyDescent="0.15">
      <c r="A45" s="78" t="s">
        <v>91</v>
      </c>
      <c r="B45" s="78" t="s">
        <v>55</v>
      </c>
      <c r="C45" s="78" t="s">
        <v>59</v>
      </c>
      <c r="D45" s="78" t="s">
        <v>56</v>
      </c>
      <c r="E45" s="78" t="s">
        <v>60</v>
      </c>
      <c r="F45" s="78" t="s">
        <v>57</v>
      </c>
      <c r="G45" s="78" t="s">
        <v>51</v>
      </c>
      <c r="H45" s="78" t="s">
        <v>58</v>
      </c>
      <c r="I45" s="78" t="s">
        <v>50</v>
      </c>
      <c r="J45" s="78" t="s">
        <v>68</v>
      </c>
      <c r="K45" s="37">
        <v>672700457</v>
      </c>
      <c r="L45" t="str">
        <f t="shared" si="0"/>
        <v>○</v>
      </c>
    </row>
    <row r="46" spans="1:12" x14ac:dyDescent="0.15">
      <c r="A46" s="72">
        <v>1</v>
      </c>
      <c r="B46" s="72">
        <v>670102284</v>
      </c>
      <c r="C46" s="72" t="s">
        <v>3037</v>
      </c>
      <c r="D46" s="72" t="s">
        <v>1429</v>
      </c>
      <c r="E46" s="72" t="s">
        <v>3038</v>
      </c>
      <c r="F46" s="72" t="s">
        <v>3039</v>
      </c>
      <c r="G46" s="72" t="s">
        <v>3040</v>
      </c>
      <c r="H46" s="73">
        <v>38989</v>
      </c>
      <c r="I46" s="327">
        <v>40</v>
      </c>
      <c r="J46" s="74" t="str">
        <f t="shared" ref="J46:J54" si="2">IF(ISERROR(VLOOKUP(B46,$K:$L,2,FALSE)),"×",VLOOKUP(B46,$K:$L,2,FALSE))</f>
        <v>○</v>
      </c>
      <c r="K46" s="37">
        <v>673000808</v>
      </c>
      <c r="L46" t="str">
        <f t="shared" si="0"/>
        <v>○</v>
      </c>
    </row>
    <row r="47" spans="1:12" x14ac:dyDescent="0.15">
      <c r="A47" s="72">
        <v>2</v>
      </c>
      <c r="B47" s="72">
        <v>670401280</v>
      </c>
      <c r="C47" s="72" t="s">
        <v>3041</v>
      </c>
      <c r="D47" s="72" t="s">
        <v>1493</v>
      </c>
      <c r="E47" s="72" t="s">
        <v>3042</v>
      </c>
      <c r="F47" s="72" t="s">
        <v>61</v>
      </c>
      <c r="G47" s="72"/>
      <c r="H47" s="73">
        <v>38988</v>
      </c>
      <c r="I47" s="327">
        <v>80</v>
      </c>
      <c r="J47" s="74" t="str">
        <f t="shared" si="2"/>
        <v>○</v>
      </c>
      <c r="K47" s="37"/>
      <c r="L47" t="str">
        <f t="shared" si="0"/>
        <v/>
      </c>
    </row>
    <row r="48" spans="1:12" x14ac:dyDescent="0.15">
      <c r="A48" s="72">
        <v>3</v>
      </c>
      <c r="B48" s="72">
        <v>670701044</v>
      </c>
      <c r="C48" s="72" t="s">
        <v>3043</v>
      </c>
      <c r="D48" s="72" t="s">
        <v>1523</v>
      </c>
      <c r="E48" s="72" t="s">
        <v>3044</v>
      </c>
      <c r="F48" s="72" t="s">
        <v>1967</v>
      </c>
      <c r="G48" s="72" t="s">
        <v>1968</v>
      </c>
      <c r="H48" s="73">
        <v>38989</v>
      </c>
      <c r="I48" s="327">
        <v>70</v>
      </c>
      <c r="J48" s="74" t="str">
        <f t="shared" si="2"/>
        <v>○</v>
      </c>
      <c r="K48" s="37"/>
      <c r="L48" t="str">
        <f t="shared" si="0"/>
        <v/>
      </c>
    </row>
    <row r="49" spans="1:12" x14ac:dyDescent="0.15">
      <c r="A49" s="72">
        <v>4</v>
      </c>
      <c r="B49" s="72">
        <v>670701051</v>
      </c>
      <c r="C49" s="72" t="s">
        <v>3045</v>
      </c>
      <c r="D49" s="72" t="s">
        <v>1513</v>
      </c>
      <c r="E49" s="72" t="s">
        <v>1970</v>
      </c>
      <c r="F49" s="72" t="s">
        <v>693</v>
      </c>
      <c r="G49" s="72" t="s">
        <v>694</v>
      </c>
      <c r="H49" s="73">
        <v>38989</v>
      </c>
      <c r="I49" s="327">
        <v>50</v>
      </c>
      <c r="J49" s="74" t="str">
        <f t="shared" si="2"/>
        <v>○</v>
      </c>
      <c r="K49" s="37"/>
      <c r="L49" t="str">
        <f t="shared" si="0"/>
        <v/>
      </c>
    </row>
    <row r="50" spans="1:12" x14ac:dyDescent="0.15">
      <c r="A50" s="72">
        <v>5</v>
      </c>
      <c r="B50" s="72">
        <v>670801497</v>
      </c>
      <c r="C50" s="72" t="s">
        <v>3046</v>
      </c>
      <c r="D50" s="72" t="s">
        <v>1562</v>
      </c>
      <c r="E50" s="72" t="s">
        <v>3047</v>
      </c>
      <c r="F50" s="72" t="s">
        <v>3048</v>
      </c>
      <c r="G50" s="72" t="s">
        <v>3049</v>
      </c>
      <c r="H50" s="73">
        <v>40267</v>
      </c>
      <c r="I50" s="327">
        <v>50</v>
      </c>
      <c r="J50" s="74" t="str">
        <f t="shared" si="2"/>
        <v>○</v>
      </c>
      <c r="K50" s="37"/>
      <c r="L50" t="str">
        <f t="shared" si="0"/>
        <v/>
      </c>
    </row>
    <row r="51" spans="1:12" x14ac:dyDescent="0.15">
      <c r="A51" s="72">
        <v>6</v>
      </c>
      <c r="B51" s="72">
        <v>671300374</v>
      </c>
      <c r="C51" s="72" t="s">
        <v>3050</v>
      </c>
      <c r="D51" s="72" t="s">
        <v>3051</v>
      </c>
      <c r="E51" s="72" t="s">
        <v>3052</v>
      </c>
      <c r="F51" s="72" t="s">
        <v>102</v>
      </c>
      <c r="G51" s="72" t="s">
        <v>3053</v>
      </c>
      <c r="H51" s="73">
        <v>38989</v>
      </c>
      <c r="I51" s="327">
        <v>35</v>
      </c>
      <c r="J51" s="74" t="str">
        <f t="shared" si="2"/>
        <v>○</v>
      </c>
      <c r="K51" s="37"/>
      <c r="L51" t="str">
        <f t="shared" si="0"/>
        <v/>
      </c>
    </row>
    <row r="52" spans="1:12" s="33" customFormat="1" x14ac:dyDescent="0.15">
      <c r="A52" s="72">
        <v>7</v>
      </c>
      <c r="B52" s="72">
        <v>671400398</v>
      </c>
      <c r="C52" s="72" t="s">
        <v>3054</v>
      </c>
      <c r="D52" s="72" t="s">
        <v>1618</v>
      </c>
      <c r="E52" s="72" t="s">
        <v>3055</v>
      </c>
      <c r="F52" s="72" t="s">
        <v>54</v>
      </c>
      <c r="G52" s="72" t="s">
        <v>3056</v>
      </c>
      <c r="H52" s="73">
        <v>43371</v>
      </c>
      <c r="I52" s="327">
        <v>10</v>
      </c>
      <c r="J52" s="74" t="str">
        <f t="shared" si="2"/>
        <v>○</v>
      </c>
      <c r="K52" s="37"/>
      <c r="L52" t="str">
        <f t="shared" si="0"/>
        <v/>
      </c>
    </row>
    <row r="53" spans="1:12" x14ac:dyDescent="0.15">
      <c r="A53" s="72">
        <v>8</v>
      </c>
      <c r="B53" s="72">
        <v>671500551</v>
      </c>
      <c r="C53" s="72" t="s">
        <v>3057</v>
      </c>
      <c r="D53" s="72" t="s">
        <v>1633</v>
      </c>
      <c r="E53" s="72" t="s">
        <v>3058</v>
      </c>
      <c r="F53" s="72" t="s">
        <v>10</v>
      </c>
      <c r="G53" s="72" t="s">
        <v>3059</v>
      </c>
      <c r="H53" s="73">
        <v>43922</v>
      </c>
      <c r="I53" s="327">
        <v>50</v>
      </c>
      <c r="J53" s="74" t="str">
        <f t="shared" si="2"/>
        <v>○</v>
      </c>
      <c r="K53" s="37"/>
      <c r="L53" t="str">
        <f t="shared" si="0"/>
        <v/>
      </c>
    </row>
    <row r="54" spans="1:12" x14ac:dyDescent="0.15">
      <c r="A54" s="72">
        <v>9</v>
      </c>
      <c r="B54" s="72">
        <v>672300738</v>
      </c>
      <c r="C54" s="72" t="s">
        <v>3060</v>
      </c>
      <c r="D54" s="72" t="s">
        <v>1633</v>
      </c>
      <c r="E54" s="72" t="s">
        <v>3061</v>
      </c>
      <c r="F54" s="72" t="s">
        <v>116</v>
      </c>
      <c r="G54" s="72" t="s">
        <v>3062</v>
      </c>
      <c r="H54" s="73">
        <v>42095</v>
      </c>
      <c r="I54" s="327">
        <v>33</v>
      </c>
      <c r="J54" s="74" t="str">
        <f t="shared" si="2"/>
        <v>○</v>
      </c>
      <c r="K54" s="37"/>
      <c r="L54" t="str">
        <f t="shared" si="0"/>
        <v/>
      </c>
    </row>
    <row r="55" spans="1:12" x14ac:dyDescent="0.15">
      <c r="K55" s="37"/>
      <c r="L55" t="str">
        <f t="shared" ref="L55:L71" si="3">IF(K55="","","○")</f>
        <v/>
      </c>
    </row>
    <row r="56" spans="1:12" x14ac:dyDescent="0.15">
      <c r="K56" s="37"/>
      <c r="L56" t="str">
        <f t="shared" si="3"/>
        <v/>
      </c>
    </row>
    <row r="57" spans="1:12" x14ac:dyDescent="0.15">
      <c r="K57" s="37"/>
      <c r="L57" t="str">
        <f t="shared" si="3"/>
        <v/>
      </c>
    </row>
    <row r="58" spans="1:12" x14ac:dyDescent="0.15">
      <c r="L58" t="str">
        <f t="shared" si="3"/>
        <v/>
      </c>
    </row>
    <row r="59" spans="1:12" x14ac:dyDescent="0.15">
      <c r="L59" t="str">
        <f t="shared" si="3"/>
        <v/>
      </c>
    </row>
    <row r="60" spans="1:12" x14ac:dyDescent="0.15">
      <c r="L60" t="str">
        <f t="shared" si="3"/>
        <v/>
      </c>
    </row>
    <row r="61" spans="1:12" x14ac:dyDescent="0.15">
      <c r="L61" t="str">
        <f t="shared" si="3"/>
        <v/>
      </c>
    </row>
    <row r="62" spans="1:12" x14ac:dyDescent="0.15">
      <c r="L62" t="str">
        <f t="shared" si="3"/>
        <v/>
      </c>
    </row>
    <row r="63" spans="1:12" x14ac:dyDescent="0.15">
      <c r="L63" t="str">
        <f t="shared" si="3"/>
        <v/>
      </c>
    </row>
    <row r="64" spans="1:12" x14ac:dyDescent="0.15">
      <c r="L64" t="str">
        <f t="shared" si="3"/>
        <v/>
      </c>
    </row>
    <row r="65" spans="12:12" x14ac:dyDescent="0.15">
      <c r="L65" t="str">
        <f t="shared" si="3"/>
        <v/>
      </c>
    </row>
    <row r="66" spans="12:12" x14ac:dyDescent="0.15">
      <c r="L66" t="str">
        <f t="shared" si="3"/>
        <v/>
      </c>
    </row>
    <row r="67" spans="12:12" x14ac:dyDescent="0.15">
      <c r="L67" t="str">
        <f t="shared" si="3"/>
        <v/>
      </c>
    </row>
    <row r="68" spans="12:12" x14ac:dyDescent="0.15">
      <c r="L68" t="str">
        <f t="shared" si="3"/>
        <v/>
      </c>
    </row>
    <row r="69" spans="12:12" x14ac:dyDescent="0.15">
      <c r="L69" t="str">
        <f t="shared" si="3"/>
        <v/>
      </c>
    </row>
    <row r="70" spans="12:12" x14ac:dyDescent="0.15">
      <c r="L70" t="str">
        <f t="shared" si="3"/>
        <v/>
      </c>
    </row>
    <row r="71" spans="12:12" x14ac:dyDescent="0.15">
      <c r="L71" t="str">
        <f t="shared" si="3"/>
        <v/>
      </c>
    </row>
    <row r="72" spans="12:12" x14ac:dyDescent="0.15">
      <c r="L72" t="str">
        <f t="shared" ref="L72:L135" si="4">IF(K72="","","○")</f>
        <v/>
      </c>
    </row>
    <row r="73" spans="12:12" x14ac:dyDescent="0.15">
      <c r="L73" t="str">
        <f t="shared" si="4"/>
        <v/>
      </c>
    </row>
    <row r="74" spans="12:12" x14ac:dyDescent="0.15">
      <c r="L74" t="str">
        <f t="shared" si="4"/>
        <v/>
      </c>
    </row>
    <row r="75" spans="12:12" x14ac:dyDescent="0.15">
      <c r="L75" t="str">
        <f t="shared" si="4"/>
        <v/>
      </c>
    </row>
    <row r="76" spans="12:12" x14ac:dyDescent="0.15">
      <c r="L76" t="str">
        <f t="shared" si="4"/>
        <v/>
      </c>
    </row>
    <row r="77" spans="12:12" x14ac:dyDescent="0.15">
      <c r="L77" t="str">
        <f t="shared" si="4"/>
        <v/>
      </c>
    </row>
    <row r="78" spans="12:12" x14ac:dyDescent="0.15">
      <c r="L78" t="str">
        <f t="shared" si="4"/>
        <v/>
      </c>
    </row>
    <row r="79" spans="12:12" x14ac:dyDescent="0.15">
      <c r="L79" t="str">
        <f t="shared" si="4"/>
        <v/>
      </c>
    </row>
    <row r="80" spans="12:12" x14ac:dyDescent="0.15">
      <c r="L80" t="str">
        <f t="shared" si="4"/>
        <v/>
      </c>
    </row>
    <row r="81" spans="12:12" x14ac:dyDescent="0.15">
      <c r="L81" t="str">
        <f t="shared" si="4"/>
        <v/>
      </c>
    </row>
    <row r="82" spans="12:12" x14ac:dyDescent="0.15">
      <c r="L82" t="str">
        <f t="shared" si="4"/>
        <v/>
      </c>
    </row>
    <row r="83" spans="12:12" x14ac:dyDescent="0.15">
      <c r="L83" t="str">
        <f t="shared" si="4"/>
        <v/>
      </c>
    </row>
    <row r="84" spans="12:12" x14ac:dyDescent="0.15">
      <c r="L84" t="str">
        <f t="shared" si="4"/>
        <v/>
      </c>
    </row>
    <row r="85" spans="12:12" x14ac:dyDescent="0.15">
      <c r="L85" t="str">
        <f t="shared" si="4"/>
        <v/>
      </c>
    </row>
    <row r="86" spans="12:12" x14ac:dyDescent="0.15">
      <c r="L86" t="str">
        <f t="shared" si="4"/>
        <v/>
      </c>
    </row>
    <row r="87" spans="12:12" x14ac:dyDescent="0.15">
      <c r="L87" t="str">
        <f t="shared" si="4"/>
        <v/>
      </c>
    </row>
    <row r="88" spans="12:12" x14ac:dyDescent="0.15">
      <c r="L88" t="str">
        <f t="shared" si="4"/>
        <v/>
      </c>
    </row>
    <row r="89" spans="12:12" x14ac:dyDescent="0.15">
      <c r="L89" t="str">
        <f t="shared" si="4"/>
        <v/>
      </c>
    </row>
    <row r="90" spans="12:12" x14ac:dyDescent="0.15">
      <c r="L90" t="str">
        <f t="shared" si="4"/>
        <v/>
      </c>
    </row>
    <row r="91" spans="12:12" x14ac:dyDescent="0.15">
      <c r="L91" t="str">
        <f t="shared" si="4"/>
        <v/>
      </c>
    </row>
    <row r="92" spans="12:12" x14ac:dyDescent="0.15">
      <c r="L92" t="str">
        <f t="shared" si="4"/>
        <v/>
      </c>
    </row>
    <row r="93" spans="12:12" x14ac:dyDescent="0.15">
      <c r="L93" t="str">
        <f t="shared" si="4"/>
        <v/>
      </c>
    </row>
    <row r="94" spans="12:12" x14ac:dyDescent="0.15">
      <c r="L94" t="str">
        <f t="shared" si="4"/>
        <v/>
      </c>
    </row>
    <row r="95" spans="12:12" x14ac:dyDescent="0.15">
      <c r="L95" t="str">
        <f t="shared" si="4"/>
        <v/>
      </c>
    </row>
    <row r="96" spans="12:12" x14ac:dyDescent="0.15">
      <c r="L96" t="str">
        <f t="shared" si="4"/>
        <v/>
      </c>
    </row>
    <row r="97" spans="12:12" x14ac:dyDescent="0.15">
      <c r="L97" t="str">
        <f t="shared" si="4"/>
        <v/>
      </c>
    </row>
    <row r="98" spans="12:12" x14ac:dyDescent="0.15">
      <c r="L98" t="str">
        <f t="shared" si="4"/>
        <v/>
      </c>
    </row>
    <row r="99" spans="12:12" x14ac:dyDescent="0.15">
      <c r="L99" t="str">
        <f t="shared" si="4"/>
        <v/>
      </c>
    </row>
    <row r="100" spans="12:12" x14ac:dyDescent="0.15">
      <c r="L100" t="str">
        <f t="shared" si="4"/>
        <v/>
      </c>
    </row>
    <row r="101" spans="12:12" x14ac:dyDescent="0.15">
      <c r="L101" s="33" t="str">
        <f t="shared" si="4"/>
        <v/>
      </c>
    </row>
    <row r="102" spans="12:12" x14ac:dyDescent="0.15">
      <c r="L102" t="str">
        <f t="shared" si="4"/>
        <v/>
      </c>
    </row>
    <row r="103" spans="12:12" x14ac:dyDescent="0.15">
      <c r="L103" t="str">
        <f t="shared" si="4"/>
        <v/>
      </c>
    </row>
    <row r="104" spans="12:12" x14ac:dyDescent="0.15">
      <c r="L104" t="str">
        <f t="shared" si="4"/>
        <v/>
      </c>
    </row>
    <row r="105" spans="12:12" x14ac:dyDescent="0.15">
      <c r="L105" t="str">
        <f t="shared" si="4"/>
        <v/>
      </c>
    </row>
    <row r="106" spans="12:12" x14ac:dyDescent="0.15">
      <c r="L106" s="33" t="str">
        <f t="shared" si="4"/>
        <v/>
      </c>
    </row>
    <row r="107" spans="12:12" x14ac:dyDescent="0.15">
      <c r="L107" s="33" t="str">
        <f t="shared" si="4"/>
        <v/>
      </c>
    </row>
    <row r="108" spans="12:12" x14ac:dyDescent="0.15">
      <c r="L108" t="str">
        <f t="shared" si="4"/>
        <v/>
      </c>
    </row>
    <row r="109" spans="12:12" x14ac:dyDescent="0.15">
      <c r="L109" t="str">
        <f t="shared" si="4"/>
        <v/>
      </c>
    </row>
    <row r="110" spans="12:12" x14ac:dyDescent="0.15">
      <c r="L110" t="str">
        <f t="shared" si="4"/>
        <v/>
      </c>
    </row>
    <row r="111" spans="12:12" x14ac:dyDescent="0.15">
      <c r="L111" t="str">
        <f t="shared" si="4"/>
        <v/>
      </c>
    </row>
    <row r="112" spans="12:12" x14ac:dyDescent="0.15">
      <c r="L112" t="str">
        <f t="shared" si="4"/>
        <v/>
      </c>
    </row>
    <row r="113" spans="12:12" x14ac:dyDescent="0.15">
      <c r="L113" t="str">
        <f t="shared" si="4"/>
        <v/>
      </c>
    </row>
    <row r="114" spans="12:12" x14ac:dyDescent="0.15">
      <c r="L114" t="str">
        <f t="shared" si="4"/>
        <v/>
      </c>
    </row>
    <row r="115" spans="12:12" x14ac:dyDescent="0.15">
      <c r="L115" t="str">
        <f t="shared" si="4"/>
        <v/>
      </c>
    </row>
    <row r="116" spans="12:12" x14ac:dyDescent="0.15">
      <c r="L116" t="str">
        <f t="shared" si="4"/>
        <v/>
      </c>
    </row>
    <row r="117" spans="12:12" x14ac:dyDescent="0.15">
      <c r="L117" t="str">
        <f t="shared" si="4"/>
        <v/>
      </c>
    </row>
    <row r="118" spans="12:12" x14ac:dyDescent="0.15">
      <c r="L118" t="str">
        <f t="shared" si="4"/>
        <v/>
      </c>
    </row>
    <row r="119" spans="12:12" x14ac:dyDescent="0.15">
      <c r="L119" t="str">
        <f t="shared" si="4"/>
        <v/>
      </c>
    </row>
    <row r="120" spans="12:12" x14ac:dyDescent="0.15">
      <c r="L120" t="str">
        <f t="shared" si="4"/>
        <v/>
      </c>
    </row>
    <row r="121" spans="12:12" x14ac:dyDescent="0.15">
      <c r="L121" t="str">
        <f t="shared" si="4"/>
        <v/>
      </c>
    </row>
    <row r="122" spans="12:12" x14ac:dyDescent="0.15">
      <c r="L122" t="str">
        <f t="shared" si="4"/>
        <v/>
      </c>
    </row>
    <row r="123" spans="12:12" x14ac:dyDescent="0.15">
      <c r="L123" t="str">
        <f t="shared" si="4"/>
        <v/>
      </c>
    </row>
    <row r="124" spans="12:12" x14ac:dyDescent="0.15">
      <c r="L124" t="str">
        <f t="shared" si="4"/>
        <v/>
      </c>
    </row>
    <row r="125" spans="12:12" x14ac:dyDescent="0.15">
      <c r="L125" t="str">
        <f t="shared" si="4"/>
        <v/>
      </c>
    </row>
    <row r="126" spans="12:12" x14ac:dyDescent="0.15">
      <c r="L126" t="str">
        <f t="shared" si="4"/>
        <v/>
      </c>
    </row>
    <row r="127" spans="12:12" x14ac:dyDescent="0.15">
      <c r="L127" t="str">
        <f t="shared" si="4"/>
        <v/>
      </c>
    </row>
    <row r="128" spans="12:12" x14ac:dyDescent="0.15">
      <c r="L128" t="str">
        <f t="shared" si="4"/>
        <v/>
      </c>
    </row>
    <row r="129" spans="12:12" x14ac:dyDescent="0.15">
      <c r="L129" t="str">
        <f t="shared" si="4"/>
        <v/>
      </c>
    </row>
    <row r="130" spans="12:12" x14ac:dyDescent="0.15">
      <c r="L130" t="str">
        <f t="shared" si="4"/>
        <v/>
      </c>
    </row>
    <row r="131" spans="12:12" x14ac:dyDescent="0.15">
      <c r="L131" t="str">
        <f t="shared" si="4"/>
        <v/>
      </c>
    </row>
    <row r="132" spans="12:12" x14ac:dyDescent="0.15">
      <c r="L132" t="str">
        <f t="shared" si="4"/>
        <v/>
      </c>
    </row>
    <row r="133" spans="12:12" x14ac:dyDescent="0.15">
      <c r="L133" t="str">
        <f t="shared" si="4"/>
        <v/>
      </c>
    </row>
    <row r="134" spans="12:12" x14ac:dyDescent="0.15">
      <c r="L134" t="str">
        <f t="shared" si="4"/>
        <v/>
      </c>
    </row>
    <row r="135" spans="12:12" x14ac:dyDescent="0.15">
      <c r="L135" t="str">
        <f t="shared" si="4"/>
        <v/>
      </c>
    </row>
    <row r="136" spans="12:12" x14ac:dyDescent="0.15">
      <c r="L136" t="str">
        <f t="shared" ref="L136:L162" si="5">IF(K136="","","○")</f>
        <v/>
      </c>
    </row>
    <row r="137" spans="12:12" x14ac:dyDescent="0.15">
      <c r="L137" t="str">
        <f t="shared" si="5"/>
        <v/>
      </c>
    </row>
    <row r="138" spans="12:12" x14ac:dyDescent="0.15">
      <c r="L138" t="str">
        <f t="shared" si="5"/>
        <v/>
      </c>
    </row>
    <row r="139" spans="12:12" x14ac:dyDescent="0.15">
      <c r="L139" t="str">
        <f t="shared" si="5"/>
        <v/>
      </c>
    </row>
    <row r="140" spans="12:12" x14ac:dyDescent="0.15">
      <c r="L140" t="str">
        <f t="shared" si="5"/>
        <v/>
      </c>
    </row>
    <row r="141" spans="12:12" x14ac:dyDescent="0.15">
      <c r="L141" t="str">
        <f t="shared" si="5"/>
        <v/>
      </c>
    </row>
    <row r="142" spans="12:12" x14ac:dyDescent="0.15">
      <c r="L142" t="str">
        <f t="shared" si="5"/>
        <v/>
      </c>
    </row>
    <row r="143" spans="12:12" x14ac:dyDescent="0.15">
      <c r="L143" t="str">
        <f t="shared" si="5"/>
        <v/>
      </c>
    </row>
    <row r="144" spans="12:12" x14ac:dyDescent="0.15">
      <c r="L144" t="str">
        <f t="shared" si="5"/>
        <v/>
      </c>
    </row>
    <row r="145" spans="12:12" x14ac:dyDescent="0.15">
      <c r="L145" t="str">
        <f t="shared" si="5"/>
        <v/>
      </c>
    </row>
    <row r="146" spans="12:12" x14ac:dyDescent="0.15">
      <c r="L146" t="str">
        <f t="shared" si="5"/>
        <v/>
      </c>
    </row>
    <row r="147" spans="12:12" x14ac:dyDescent="0.15">
      <c r="L147" t="str">
        <f t="shared" si="5"/>
        <v/>
      </c>
    </row>
    <row r="148" spans="12:12" x14ac:dyDescent="0.15">
      <c r="L148" t="str">
        <f t="shared" si="5"/>
        <v/>
      </c>
    </row>
    <row r="149" spans="12:12" x14ac:dyDescent="0.15">
      <c r="L149" t="str">
        <f t="shared" si="5"/>
        <v/>
      </c>
    </row>
    <row r="150" spans="12:12" x14ac:dyDescent="0.15">
      <c r="L150" t="str">
        <f t="shared" si="5"/>
        <v/>
      </c>
    </row>
    <row r="151" spans="12:12" x14ac:dyDescent="0.15">
      <c r="L151" t="str">
        <f t="shared" si="5"/>
        <v/>
      </c>
    </row>
    <row r="152" spans="12:12" x14ac:dyDescent="0.15">
      <c r="L152" t="str">
        <f t="shared" si="5"/>
        <v/>
      </c>
    </row>
    <row r="153" spans="12:12" x14ac:dyDescent="0.15">
      <c r="L153" t="str">
        <f t="shared" si="5"/>
        <v/>
      </c>
    </row>
    <row r="154" spans="12:12" x14ac:dyDescent="0.15">
      <c r="L154" t="str">
        <f t="shared" si="5"/>
        <v/>
      </c>
    </row>
    <row r="155" spans="12:12" x14ac:dyDescent="0.15">
      <c r="L155" t="str">
        <f t="shared" si="5"/>
        <v/>
      </c>
    </row>
    <row r="156" spans="12:12" x14ac:dyDescent="0.15">
      <c r="L156" t="str">
        <f t="shared" si="5"/>
        <v/>
      </c>
    </row>
    <row r="157" spans="12:12" x14ac:dyDescent="0.15">
      <c r="L157" t="str">
        <f t="shared" si="5"/>
        <v/>
      </c>
    </row>
    <row r="158" spans="12:12" x14ac:dyDescent="0.15">
      <c r="L158" t="str">
        <f t="shared" si="5"/>
        <v/>
      </c>
    </row>
    <row r="159" spans="12:12" x14ac:dyDescent="0.15">
      <c r="L159" t="str">
        <f t="shared" si="5"/>
        <v/>
      </c>
    </row>
    <row r="160" spans="12:12" x14ac:dyDescent="0.15">
      <c r="L160" t="str">
        <f t="shared" si="5"/>
        <v/>
      </c>
    </row>
    <row r="161" spans="12:12" x14ac:dyDescent="0.15">
      <c r="L161" t="str">
        <f t="shared" si="5"/>
        <v/>
      </c>
    </row>
    <row r="162" spans="12:12" x14ac:dyDescent="0.15">
      <c r="L162" t="str">
        <f t="shared" si="5"/>
        <v/>
      </c>
    </row>
  </sheetData>
  <mergeCells count="1">
    <mergeCell ref="A1:J2"/>
  </mergeCells>
  <phoneticPr fontId="7"/>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10.5" customWidth="1"/>
    <col min="11" max="11" width="9" customWidth="1"/>
  </cols>
  <sheetData>
    <row r="1" spans="1:11" ht="22.5" customHeight="1" x14ac:dyDescent="0.15">
      <c r="A1" s="365" t="s">
        <v>131</v>
      </c>
      <c r="B1" s="365"/>
      <c r="C1" s="365"/>
      <c r="D1" s="365"/>
      <c r="E1" s="365"/>
      <c r="F1" s="365"/>
      <c r="G1" s="365"/>
      <c r="H1" s="365"/>
      <c r="I1" s="365"/>
      <c r="J1" s="62"/>
    </row>
    <row r="2" spans="1:11" ht="22.5" customHeight="1" x14ac:dyDescent="0.15">
      <c r="A2" s="365"/>
      <c r="B2" s="365"/>
      <c r="C2" s="365"/>
      <c r="D2" s="365"/>
      <c r="E2" s="365"/>
      <c r="F2" s="365"/>
      <c r="G2" s="365"/>
      <c r="H2" s="365"/>
      <c r="I2" s="365"/>
      <c r="J2" s="38"/>
    </row>
    <row r="3" spans="1:11" x14ac:dyDescent="0.15">
      <c r="A3" t="s">
        <v>133</v>
      </c>
      <c r="I3" s="31"/>
      <c r="J3" s="37"/>
    </row>
    <row r="4" spans="1:11" x14ac:dyDescent="0.15">
      <c r="A4" s="63" t="s">
        <v>52</v>
      </c>
      <c r="B4" s="63" t="s">
        <v>55</v>
      </c>
      <c r="C4" s="63" t="s">
        <v>53</v>
      </c>
      <c r="D4" s="63" t="s">
        <v>56</v>
      </c>
      <c r="E4" s="63" t="s">
        <v>60</v>
      </c>
      <c r="F4" s="63" t="s">
        <v>57</v>
      </c>
      <c r="G4" s="63" t="s">
        <v>51</v>
      </c>
      <c r="H4" s="63" t="s">
        <v>58</v>
      </c>
      <c r="I4" s="64" t="s">
        <v>50</v>
      </c>
      <c r="J4" s="37"/>
      <c r="K4" t="str">
        <f>IF(J4="","","○")</f>
        <v/>
      </c>
    </row>
    <row r="5" spans="1:11" x14ac:dyDescent="0.15">
      <c r="A5" s="72">
        <v>1</v>
      </c>
      <c r="B5" s="72">
        <v>690100862</v>
      </c>
      <c r="C5" s="72" t="s">
        <v>3063</v>
      </c>
      <c r="D5" s="72" t="s">
        <v>1410</v>
      </c>
      <c r="E5" s="72" t="s">
        <v>3064</v>
      </c>
      <c r="F5" s="72" t="s">
        <v>3065</v>
      </c>
      <c r="G5" s="72" t="s">
        <v>3066</v>
      </c>
      <c r="H5" s="73">
        <v>43586</v>
      </c>
      <c r="I5" s="341">
        <v>18</v>
      </c>
      <c r="J5" s="37"/>
      <c r="K5" t="str">
        <f t="shared" ref="K5:K22" si="0">IF(J5="","","○")</f>
        <v/>
      </c>
    </row>
    <row r="6" spans="1:11" x14ac:dyDescent="0.15">
      <c r="K6" t="str">
        <f t="shared" si="0"/>
        <v/>
      </c>
    </row>
    <row r="7" spans="1:11" x14ac:dyDescent="0.15">
      <c r="K7" t="str">
        <f t="shared" si="0"/>
        <v/>
      </c>
    </row>
    <row r="8" spans="1:11" x14ac:dyDescent="0.15">
      <c r="K8" t="str">
        <f t="shared" si="0"/>
        <v/>
      </c>
    </row>
    <row r="9" spans="1:11" x14ac:dyDescent="0.15">
      <c r="K9" t="str">
        <f t="shared" si="0"/>
        <v/>
      </c>
    </row>
    <row r="10" spans="1:11" x14ac:dyDescent="0.15">
      <c r="K10" t="str">
        <f t="shared" si="0"/>
        <v/>
      </c>
    </row>
    <row r="11" spans="1:11" x14ac:dyDescent="0.15">
      <c r="K11" t="str">
        <f t="shared" si="0"/>
        <v/>
      </c>
    </row>
    <row r="12" spans="1:11" x14ac:dyDescent="0.15">
      <c r="K12" t="str">
        <f t="shared" si="0"/>
        <v/>
      </c>
    </row>
    <row r="13" spans="1:11" x14ac:dyDescent="0.15">
      <c r="K13" t="str">
        <f t="shared" si="0"/>
        <v/>
      </c>
    </row>
    <row r="14" spans="1:11" x14ac:dyDescent="0.15">
      <c r="K14" t="str">
        <f t="shared" si="0"/>
        <v/>
      </c>
    </row>
    <row r="15" spans="1:11" x14ac:dyDescent="0.15">
      <c r="K15" t="str">
        <f t="shared" si="0"/>
        <v/>
      </c>
    </row>
    <row r="16" spans="1:11" x14ac:dyDescent="0.15">
      <c r="K16" t="str">
        <f t="shared" si="0"/>
        <v/>
      </c>
    </row>
    <row r="17" spans="11:11" x14ac:dyDescent="0.15">
      <c r="K17" t="str">
        <f t="shared" si="0"/>
        <v/>
      </c>
    </row>
    <row r="18" spans="11:11" x14ac:dyDescent="0.15">
      <c r="K18" t="str">
        <f t="shared" si="0"/>
        <v/>
      </c>
    </row>
    <row r="19" spans="11:11" x14ac:dyDescent="0.15">
      <c r="K19" t="str">
        <f t="shared" si="0"/>
        <v/>
      </c>
    </row>
    <row r="20" spans="11:11" x14ac:dyDescent="0.15">
      <c r="K20" t="str">
        <f t="shared" si="0"/>
        <v/>
      </c>
    </row>
    <row r="21" spans="11:11" x14ac:dyDescent="0.15">
      <c r="K21" t="str">
        <f t="shared" si="0"/>
        <v/>
      </c>
    </row>
    <row r="22" spans="11:11" x14ac:dyDescent="0.15">
      <c r="K22" t="str">
        <f t="shared" si="0"/>
        <v/>
      </c>
    </row>
    <row r="23" spans="11:11" x14ac:dyDescent="0.15">
      <c r="K23" t="str">
        <f t="shared" ref="K23:K86" si="1">IF(J23="","","○")</f>
        <v/>
      </c>
    </row>
    <row r="24" spans="11:11" x14ac:dyDescent="0.15">
      <c r="K24" t="str">
        <f t="shared" si="1"/>
        <v/>
      </c>
    </row>
    <row r="25" spans="11:11" x14ac:dyDescent="0.15">
      <c r="K25" t="str">
        <f t="shared" si="1"/>
        <v/>
      </c>
    </row>
    <row r="26" spans="11:11" x14ac:dyDescent="0.15">
      <c r="K26" t="str">
        <f t="shared" si="1"/>
        <v/>
      </c>
    </row>
    <row r="27" spans="11:11" x14ac:dyDescent="0.15">
      <c r="K27" t="str">
        <f t="shared" si="1"/>
        <v/>
      </c>
    </row>
    <row r="28" spans="11:11" x14ac:dyDescent="0.15">
      <c r="K28" t="str">
        <f t="shared" si="1"/>
        <v/>
      </c>
    </row>
    <row r="29" spans="11:11" x14ac:dyDescent="0.15">
      <c r="K29" t="str">
        <f t="shared" si="1"/>
        <v/>
      </c>
    </row>
    <row r="30" spans="11:11" x14ac:dyDescent="0.15">
      <c r="K30" t="str">
        <f t="shared" si="1"/>
        <v/>
      </c>
    </row>
    <row r="31" spans="11:11" x14ac:dyDescent="0.15">
      <c r="K31" t="str">
        <f t="shared" si="1"/>
        <v/>
      </c>
    </row>
    <row r="32" spans="11:11" x14ac:dyDescent="0.15">
      <c r="K32" t="str">
        <f t="shared" si="1"/>
        <v/>
      </c>
    </row>
    <row r="33" spans="11:11" x14ac:dyDescent="0.15">
      <c r="K33" t="str">
        <f t="shared" si="1"/>
        <v/>
      </c>
    </row>
    <row r="34" spans="11:11" x14ac:dyDescent="0.15">
      <c r="K34" t="str">
        <f t="shared" si="1"/>
        <v/>
      </c>
    </row>
    <row r="35" spans="11:11" x14ac:dyDescent="0.15">
      <c r="K35" t="str">
        <f t="shared" si="1"/>
        <v/>
      </c>
    </row>
    <row r="36" spans="11:11" x14ac:dyDescent="0.15">
      <c r="K36" t="str">
        <f t="shared" si="1"/>
        <v/>
      </c>
    </row>
    <row r="37" spans="11:11" x14ac:dyDescent="0.15">
      <c r="K37" t="str">
        <f t="shared" si="1"/>
        <v/>
      </c>
    </row>
    <row r="38" spans="11:11" x14ac:dyDescent="0.15">
      <c r="K38" t="str">
        <f t="shared" si="1"/>
        <v/>
      </c>
    </row>
    <row r="39" spans="11:11" x14ac:dyDescent="0.15">
      <c r="K39" t="str">
        <f t="shared" si="1"/>
        <v/>
      </c>
    </row>
    <row r="40" spans="11:11" x14ac:dyDescent="0.15">
      <c r="K40" t="str">
        <f t="shared" si="1"/>
        <v/>
      </c>
    </row>
    <row r="41" spans="11:11" x14ac:dyDescent="0.15">
      <c r="K41" t="str">
        <f t="shared" si="1"/>
        <v/>
      </c>
    </row>
    <row r="42" spans="11:11" x14ac:dyDescent="0.15">
      <c r="K42" t="str">
        <f t="shared" si="1"/>
        <v/>
      </c>
    </row>
    <row r="43" spans="11:11" x14ac:dyDescent="0.15">
      <c r="K43" t="str">
        <f t="shared" si="1"/>
        <v/>
      </c>
    </row>
    <row r="44" spans="11:11" x14ac:dyDescent="0.15">
      <c r="K44" t="str">
        <f t="shared" si="1"/>
        <v/>
      </c>
    </row>
    <row r="45" spans="11:11" x14ac:dyDescent="0.15">
      <c r="K45" t="str">
        <f t="shared" si="1"/>
        <v/>
      </c>
    </row>
    <row r="46" spans="11:11" x14ac:dyDescent="0.15">
      <c r="K46" t="str">
        <f t="shared" si="1"/>
        <v/>
      </c>
    </row>
    <row r="47" spans="11:11" x14ac:dyDescent="0.15">
      <c r="K47" t="str">
        <f t="shared" si="1"/>
        <v/>
      </c>
    </row>
    <row r="48" spans="11:11" x14ac:dyDescent="0.15">
      <c r="K48" t="str">
        <f t="shared" si="1"/>
        <v/>
      </c>
    </row>
    <row r="49" spans="11:11" x14ac:dyDescent="0.15">
      <c r="K49" t="str">
        <f t="shared" si="1"/>
        <v/>
      </c>
    </row>
    <row r="50" spans="11:11" x14ac:dyDescent="0.15">
      <c r="K50" t="str">
        <f t="shared" si="1"/>
        <v/>
      </c>
    </row>
    <row r="51" spans="11:11" x14ac:dyDescent="0.15">
      <c r="K51" t="str">
        <f t="shared" si="1"/>
        <v/>
      </c>
    </row>
    <row r="52" spans="11:11" x14ac:dyDescent="0.15">
      <c r="K52" t="str">
        <f t="shared" si="1"/>
        <v/>
      </c>
    </row>
    <row r="53" spans="11:11" x14ac:dyDescent="0.15">
      <c r="K53" s="33" t="str">
        <f t="shared" si="1"/>
        <v/>
      </c>
    </row>
    <row r="54" spans="11:11" x14ac:dyDescent="0.15">
      <c r="K54" t="str">
        <f t="shared" si="1"/>
        <v/>
      </c>
    </row>
    <row r="55" spans="11:11" x14ac:dyDescent="0.15">
      <c r="K55" t="str">
        <f t="shared" si="1"/>
        <v/>
      </c>
    </row>
    <row r="56" spans="11:11" x14ac:dyDescent="0.15">
      <c r="K56" t="str">
        <f t="shared" si="1"/>
        <v/>
      </c>
    </row>
    <row r="57" spans="11:11" x14ac:dyDescent="0.15">
      <c r="K57" t="str">
        <f t="shared" si="1"/>
        <v/>
      </c>
    </row>
    <row r="58" spans="11:11" x14ac:dyDescent="0.15">
      <c r="K58" s="33" t="str">
        <f t="shared" si="1"/>
        <v/>
      </c>
    </row>
    <row r="59" spans="11:11" x14ac:dyDescent="0.15">
      <c r="K59" s="33" t="str">
        <f t="shared" si="1"/>
        <v/>
      </c>
    </row>
    <row r="60" spans="11:11" x14ac:dyDescent="0.15">
      <c r="K60" t="str">
        <f t="shared" si="1"/>
        <v/>
      </c>
    </row>
    <row r="61" spans="11:11" x14ac:dyDescent="0.15">
      <c r="K61" t="str">
        <f t="shared" si="1"/>
        <v/>
      </c>
    </row>
    <row r="62" spans="11:11" x14ac:dyDescent="0.15">
      <c r="K62" t="str">
        <f t="shared" si="1"/>
        <v/>
      </c>
    </row>
    <row r="63" spans="11:11" x14ac:dyDescent="0.15">
      <c r="K63" t="str">
        <f t="shared" si="1"/>
        <v/>
      </c>
    </row>
    <row r="64" spans="11:11" x14ac:dyDescent="0.15">
      <c r="K64" t="str">
        <f t="shared" si="1"/>
        <v/>
      </c>
    </row>
    <row r="65" spans="11:11" x14ac:dyDescent="0.15">
      <c r="K65" t="str">
        <f t="shared" si="1"/>
        <v/>
      </c>
    </row>
    <row r="66" spans="11:11" x14ac:dyDescent="0.15">
      <c r="K66" t="str">
        <f t="shared" si="1"/>
        <v/>
      </c>
    </row>
    <row r="67" spans="11:11" x14ac:dyDescent="0.15">
      <c r="K67" t="str">
        <f t="shared" si="1"/>
        <v/>
      </c>
    </row>
    <row r="68" spans="11:11" x14ac:dyDescent="0.15">
      <c r="K68" t="str">
        <f t="shared" si="1"/>
        <v/>
      </c>
    </row>
    <row r="69" spans="11:11" x14ac:dyDescent="0.15">
      <c r="K69" t="str">
        <f t="shared" si="1"/>
        <v/>
      </c>
    </row>
    <row r="70" spans="11:11" x14ac:dyDescent="0.15">
      <c r="K70" t="str">
        <f t="shared" si="1"/>
        <v/>
      </c>
    </row>
    <row r="71" spans="11:11" x14ac:dyDescent="0.15">
      <c r="K71" t="str">
        <f t="shared" si="1"/>
        <v/>
      </c>
    </row>
    <row r="72" spans="11:11" x14ac:dyDescent="0.15">
      <c r="K72" t="str">
        <f t="shared" si="1"/>
        <v/>
      </c>
    </row>
    <row r="73" spans="11:11" x14ac:dyDescent="0.15">
      <c r="K73" t="str">
        <f t="shared" si="1"/>
        <v/>
      </c>
    </row>
    <row r="74" spans="11:11" x14ac:dyDescent="0.15">
      <c r="K74" t="str">
        <f t="shared" si="1"/>
        <v/>
      </c>
    </row>
    <row r="75" spans="11:11" x14ac:dyDescent="0.15">
      <c r="K75" t="str">
        <f t="shared" si="1"/>
        <v/>
      </c>
    </row>
    <row r="76" spans="11:11" x14ac:dyDescent="0.15">
      <c r="K76" t="str">
        <f t="shared" si="1"/>
        <v/>
      </c>
    </row>
    <row r="77" spans="11:11" x14ac:dyDescent="0.15">
      <c r="K77" t="str">
        <f t="shared" si="1"/>
        <v/>
      </c>
    </row>
    <row r="78" spans="11:11" x14ac:dyDescent="0.15">
      <c r="K78" t="str">
        <f t="shared" si="1"/>
        <v/>
      </c>
    </row>
    <row r="79" spans="11:11" x14ac:dyDescent="0.15">
      <c r="K79" t="str">
        <f t="shared" si="1"/>
        <v/>
      </c>
    </row>
    <row r="80" spans="11:11" x14ac:dyDescent="0.15">
      <c r="K80" t="str">
        <f t="shared" si="1"/>
        <v/>
      </c>
    </row>
    <row r="81" spans="11:11" x14ac:dyDescent="0.15">
      <c r="K81" t="str">
        <f t="shared" si="1"/>
        <v/>
      </c>
    </row>
    <row r="82" spans="11:11" x14ac:dyDescent="0.15">
      <c r="K82" t="str">
        <f t="shared" si="1"/>
        <v/>
      </c>
    </row>
    <row r="83" spans="11:11" x14ac:dyDescent="0.15">
      <c r="K83" t="str">
        <f t="shared" si="1"/>
        <v/>
      </c>
    </row>
    <row r="84" spans="11:11" x14ac:dyDescent="0.15">
      <c r="K84" t="str">
        <f t="shared" si="1"/>
        <v/>
      </c>
    </row>
    <row r="85" spans="11:11" x14ac:dyDescent="0.15">
      <c r="K85" t="str">
        <f t="shared" si="1"/>
        <v/>
      </c>
    </row>
    <row r="86" spans="11:11" x14ac:dyDescent="0.15">
      <c r="K86" t="str">
        <f t="shared" si="1"/>
        <v/>
      </c>
    </row>
    <row r="87" spans="11:11" x14ac:dyDescent="0.15">
      <c r="K87" t="str">
        <f t="shared" ref="K87:K114" si="2">IF(J87="","","○")</f>
        <v/>
      </c>
    </row>
    <row r="88" spans="11:11" x14ac:dyDescent="0.15">
      <c r="K88" t="str">
        <f t="shared" si="2"/>
        <v/>
      </c>
    </row>
    <row r="89" spans="11:11" x14ac:dyDescent="0.15">
      <c r="K89" t="str">
        <f t="shared" si="2"/>
        <v/>
      </c>
    </row>
    <row r="90" spans="11:11" x14ac:dyDescent="0.15">
      <c r="K90" t="str">
        <f t="shared" si="2"/>
        <v/>
      </c>
    </row>
    <row r="91" spans="11:11" x14ac:dyDescent="0.15">
      <c r="K91" t="str">
        <f t="shared" si="2"/>
        <v/>
      </c>
    </row>
    <row r="92" spans="11:11" x14ac:dyDescent="0.15">
      <c r="K92" t="str">
        <f t="shared" si="2"/>
        <v/>
      </c>
    </row>
    <row r="93" spans="11:11" x14ac:dyDescent="0.15">
      <c r="K93" t="str">
        <f t="shared" si="2"/>
        <v/>
      </c>
    </row>
    <row r="94" spans="11:11" x14ac:dyDescent="0.15">
      <c r="K94" t="str">
        <f t="shared" si="2"/>
        <v/>
      </c>
    </row>
    <row r="95" spans="11:11" x14ac:dyDescent="0.15">
      <c r="K95" t="str">
        <f t="shared" si="2"/>
        <v/>
      </c>
    </row>
    <row r="96" spans="11:11" x14ac:dyDescent="0.15">
      <c r="K96" t="str">
        <f t="shared" si="2"/>
        <v/>
      </c>
    </row>
    <row r="97" spans="11:11" x14ac:dyDescent="0.15">
      <c r="K97" t="str">
        <f t="shared" si="2"/>
        <v/>
      </c>
    </row>
    <row r="98" spans="11:11" x14ac:dyDescent="0.15">
      <c r="K98" t="str">
        <f t="shared" si="2"/>
        <v/>
      </c>
    </row>
    <row r="99" spans="11:11" x14ac:dyDescent="0.15">
      <c r="K99" t="str">
        <f t="shared" si="2"/>
        <v/>
      </c>
    </row>
    <row r="100" spans="11:11" x14ac:dyDescent="0.15">
      <c r="K100" t="str">
        <f t="shared" si="2"/>
        <v/>
      </c>
    </row>
    <row r="101" spans="11:11" x14ac:dyDescent="0.15">
      <c r="K101" t="str">
        <f t="shared" si="2"/>
        <v/>
      </c>
    </row>
    <row r="102" spans="11:11" x14ac:dyDescent="0.15">
      <c r="K102" t="str">
        <f t="shared" si="2"/>
        <v/>
      </c>
    </row>
    <row r="103" spans="11:11" x14ac:dyDescent="0.15">
      <c r="K103" t="str">
        <f t="shared" si="2"/>
        <v/>
      </c>
    </row>
    <row r="104" spans="11:11" x14ac:dyDescent="0.15">
      <c r="K104" t="str">
        <f t="shared" si="2"/>
        <v/>
      </c>
    </row>
    <row r="105" spans="11:11" x14ac:dyDescent="0.15">
      <c r="K105" t="str">
        <f t="shared" si="2"/>
        <v/>
      </c>
    </row>
    <row r="106" spans="11:11" x14ac:dyDescent="0.15">
      <c r="K106" t="str">
        <f t="shared" si="2"/>
        <v/>
      </c>
    </row>
    <row r="107" spans="11:11" x14ac:dyDescent="0.15">
      <c r="K107" t="str">
        <f t="shared" si="2"/>
        <v/>
      </c>
    </row>
    <row r="108" spans="11:11" x14ac:dyDescent="0.15">
      <c r="K108" t="str">
        <f t="shared" si="2"/>
        <v/>
      </c>
    </row>
    <row r="109" spans="11:11" x14ac:dyDescent="0.15">
      <c r="K109" t="str">
        <f t="shared" si="2"/>
        <v/>
      </c>
    </row>
    <row r="110" spans="11:11" x14ac:dyDescent="0.15">
      <c r="K110" t="str">
        <f t="shared" si="2"/>
        <v/>
      </c>
    </row>
    <row r="111" spans="11:11" x14ac:dyDescent="0.15">
      <c r="K111" t="str">
        <f t="shared" si="2"/>
        <v/>
      </c>
    </row>
    <row r="112" spans="11:11" x14ac:dyDescent="0.15">
      <c r="K112" t="str">
        <f t="shared" si="2"/>
        <v/>
      </c>
    </row>
    <row r="113" spans="11:11" x14ac:dyDescent="0.15">
      <c r="K113" t="str">
        <f t="shared" si="2"/>
        <v/>
      </c>
    </row>
    <row r="114" spans="11:11" x14ac:dyDescent="0.15">
      <c r="K114" t="str">
        <f t="shared" si="2"/>
        <v/>
      </c>
    </row>
  </sheetData>
  <mergeCells count="1">
    <mergeCell ref="A1:I2"/>
  </mergeCells>
  <phoneticPr fontId="7"/>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25" defaultRowHeight="30" customHeight="1" x14ac:dyDescent="0.15"/>
  <cols>
    <col min="1" max="1" width="3.5" style="237" customWidth="1"/>
    <col min="2" max="2" width="22.625" style="237" customWidth="1"/>
    <col min="3" max="3" width="3.625" style="237" customWidth="1"/>
    <col min="4" max="4" width="16.25" style="237" customWidth="1"/>
    <col min="5" max="5" width="1.625" style="237" customWidth="1"/>
    <col min="6" max="8" width="3.625" style="237" customWidth="1"/>
    <col min="9" max="9" width="6.625" style="237" customWidth="1"/>
    <col min="10" max="10" width="9.75" style="5" customWidth="1"/>
    <col min="11" max="11" width="9.5" style="237" customWidth="1"/>
    <col min="12" max="12" width="31.375" style="237" customWidth="1"/>
    <col min="13" max="14" width="14" style="237" customWidth="1"/>
    <col min="15" max="15" width="3.625" style="237" customWidth="1"/>
    <col min="16" max="16384" width="10.625" style="237"/>
  </cols>
  <sheetData>
    <row r="1" spans="1:15" ht="48.75" customHeight="1" x14ac:dyDescent="0.15">
      <c r="A1" s="369" t="s">
        <v>13</v>
      </c>
      <c r="B1" s="370"/>
      <c r="C1" s="370"/>
      <c r="D1" s="370"/>
      <c r="E1" s="370"/>
      <c r="F1" s="370"/>
      <c r="G1" s="370"/>
      <c r="H1" s="370"/>
      <c r="I1" s="370"/>
      <c r="J1" s="370"/>
      <c r="K1" s="370"/>
      <c r="L1" s="370"/>
      <c r="M1" s="370"/>
      <c r="N1" s="370"/>
      <c r="O1" s="4"/>
    </row>
    <row r="2" spans="1:15" ht="24.75" customHeight="1" x14ac:dyDescent="0.15">
      <c r="A2" s="5"/>
      <c r="B2" s="6" t="s">
        <v>100</v>
      </c>
      <c r="C2" s="6"/>
      <c r="D2" s="6"/>
      <c r="E2" s="6"/>
      <c r="F2" s="6"/>
      <c r="G2" s="6"/>
      <c r="H2" s="6"/>
      <c r="I2" s="6"/>
      <c r="J2" s="7"/>
      <c r="K2" s="6"/>
      <c r="L2" s="371"/>
      <c r="M2" s="371"/>
      <c r="N2" s="371"/>
      <c r="O2" s="6"/>
    </row>
    <row r="3" spans="1:15" ht="24" customHeight="1" x14ac:dyDescent="0.15">
      <c r="A3" s="29"/>
      <c r="B3" s="8"/>
      <c r="C3" s="372" t="s">
        <v>96</v>
      </c>
      <c r="D3" s="373"/>
      <c r="E3" s="374" t="s">
        <v>661</v>
      </c>
      <c r="F3" s="374"/>
      <c r="G3" s="374"/>
      <c r="H3" s="375"/>
      <c r="I3" s="9" t="s">
        <v>15</v>
      </c>
      <c r="J3" s="376" t="s">
        <v>16</v>
      </c>
      <c r="K3" s="10"/>
      <c r="L3" s="11"/>
      <c r="M3" s="12"/>
      <c r="N3" s="12"/>
      <c r="O3" s="6"/>
    </row>
    <row r="4" spans="1:15" ht="24" customHeight="1" x14ac:dyDescent="0.15">
      <c r="A4" s="30"/>
      <c r="B4" s="13" t="s">
        <v>17</v>
      </c>
      <c r="C4" s="10" t="s">
        <v>83</v>
      </c>
      <c r="D4" s="379" t="s">
        <v>84</v>
      </c>
      <c r="E4" s="14"/>
      <c r="F4" s="6"/>
      <c r="G4" s="6"/>
      <c r="H4" s="15"/>
      <c r="I4" s="16"/>
      <c r="J4" s="377"/>
      <c r="K4" s="17" t="s">
        <v>85</v>
      </c>
      <c r="L4" s="18" t="s">
        <v>3068</v>
      </c>
      <c r="M4" s="19" t="s">
        <v>87</v>
      </c>
      <c r="N4" s="19" t="s">
        <v>88</v>
      </c>
      <c r="O4" s="6"/>
    </row>
    <row r="5" spans="1:15" ht="24" customHeight="1" x14ac:dyDescent="0.15">
      <c r="A5" s="225"/>
      <c r="B5" s="223"/>
      <c r="C5" s="21" t="s">
        <v>89</v>
      </c>
      <c r="D5" s="380"/>
      <c r="E5" s="381" t="s">
        <v>662</v>
      </c>
      <c r="F5" s="381"/>
      <c r="G5" s="381"/>
      <c r="H5" s="382"/>
      <c r="I5" s="22" t="s">
        <v>98</v>
      </c>
      <c r="J5" s="378"/>
      <c r="K5" s="23"/>
      <c r="L5" s="24"/>
      <c r="M5" s="22"/>
      <c r="N5" s="22"/>
      <c r="O5" s="6"/>
    </row>
    <row r="6" spans="1:15" ht="30" customHeight="1" x14ac:dyDescent="0.15">
      <c r="A6" s="225">
        <v>1</v>
      </c>
      <c r="B6" s="229" t="s">
        <v>22</v>
      </c>
      <c r="C6" s="211" t="s">
        <v>18</v>
      </c>
      <c r="D6" s="212" t="s">
        <v>23</v>
      </c>
      <c r="E6" s="213" t="s">
        <v>97</v>
      </c>
      <c r="F6" s="214">
        <v>13</v>
      </c>
      <c r="G6" s="215">
        <v>7</v>
      </c>
      <c r="H6" s="212">
        <v>1</v>
      </c>
      <c r="I6" s="216">
        <v>50</v>
      </c>
      <c r="J6" s="217"/>
      <c r="K6" s="218" t="s">
        <v>705</v>
      </c>
      <c r="L6" s="212" t="s">
        <v>104</v>
      </c>
      <c r="M6" s="230" t="s">
        <v>1360</v>
      </c>
      <c r="N6" s="210" t="s">
        <v>663</v>
      </c>
      <c r="O6" s="4"/>
    </row>
    <row r="7" spans="1:15" ht="30" customHeight="1" x14ac:dyDescent="0.15">
      <c r="A7" s="210">
        <v>2</v>
      </c>
      <c r="B7" s="226" t="s">
        <v>24</v>
      </c>
      <c r="C7" s="211" t="s">
        <v>664</v>
      </c>
      <c r="D7" s="231" t="s">
        <v>665</v>
      </c>
      <c r="E7" s="219" t="s">
        <v>97</v>
      </c>
      <c r="F7" s="220">
        <v>10</v>
      </c>
      <c r="G7" s="221">
        <v>4</v>
      </c>
      <c r="H7" s="222">
        <v>1</v>
      </c>
      <c r="I7" s="223">
        <v>50</v>
      </c>
      <c r="J7" s="362"/>
      <c r="K7" s="218" t="s">
        <v>25</v>
      </c>
      <c r="L7" s="232" t="s">
        <v>70</v>
      </c>
      <c r="M7" s="210" t="s">
        <v>101</v>
      </c>
      <c r="N7" s="225" t="s">
        <v>666</v>
      </c>
      <c r="O7" s="4"/>
    </row>
    <row r="8" spans="1:15" ht="30" customHeight="1" x14ac:dyDescent="0.15">
      <c r="A8" s="225">
        <v>3</v>
      </c>
      <c r="B8" s="226" t="s">
        <v>26</v>
      </c>
      <c r="C8" s="227" t="s">
        <v>18</v>
      </c>
      <c r="D8" s="222" t="s">
        <v>27</v>
      </c>
      <c r="E8" s="219" t="s">
        <v>97</v>
      </c>
      <c r="F8" s="220">
        <v>9</v>
      </c>
      <c r="G8" s="221">
        <v>11</v>
      </c>
      <c r="H8" s="222">
        <v>1</v>
      </c>
      <c r="I8" s="223">
        <v>15</v>
      </c>
      <c r="J8" s="362"/>
      <c r="K8" s="228" t="s">
        <v>28</v>
      </c>
      <c r="L8" s="224" t="s">
        <v>667</v>
      </c>
      <c r="M8" s="225" t="s">
        <v>71</v>
      </c>
      <c r="N8" s="225" t="s">
        <v>668</v>
      </c>
      <c r="O8" s="4"/>
    </row>
    <row r="9" spans="1:15" ht="30" customHeight="1" x14ac:dyDescent="0.15">
      <c r="A9" s="210">
        <v>4</v>
      </c>
      <c r="B9" s="226" t="s">
        <v>29</v>
      </c>
      <c r="C9" s="227" t="s">
        <v>18</v>
      </c>
      <c r="D9" s="222" t="s">
        <v>30</v>
      </c>
      <c r="E9" s="219" t="s">
        <v>97</v>
      </c>
      <c r="F9" s="220">
        <v>4</v>
      </c>
      <c r="G9" s="221">
        <v>5</v>
      </c>
      <c r="H9" s="222">
        <v>1</v>
      </c>
      <c r="I9" s="223">
        <v>50</v>
      </c>
      <c r="J9" s="362"/>
      <c r="K9" s="228" t="s">
        <v>31</v>
      </c>
      <c r="L9" s="222" t="s">
        <v>32</v>
      </c>
      <c r="M9" s="233" t="s">
        <v>33</v>
      </c>
      <c r="N9" s="225" t="s">
        <v>669</v>
      </c>
      <c r="O9" s="4"/>
    </row>
    <row r="10" spans="1:15" ht="30" customHeight="1" x14ac:dyDescent="0.15">
      <c r="A10" s="225">
        <v>5</v>
      </c>
      <c r="B10" s="226" t="s">
        <v>34</v>
      </c>
      <c r="C10" s="227" t="s">
        <v>18</v>
      </c>
      <c r="D10" s="222" t="s">
        <v>35</v>
      </c>
      <c r="E10" s="219" t="s">
        <v>97</v>
      </c>
      <c r="F10" s="220">
        <v>16</v>
      </c>
      <c r="G10" s="221">
        <v>7</v>
      </c>
      <c r="H10" s="222">
        <v>28</v>
      </c>
      <c r="I10" s="223">
        <v>50</v>
      </c>
      <c r="J10" s="362" t="s">
        <v>670</v>
      </c>
      <c r="K10" s="228" t="s">
        <v>671</v>
      </c>
      <c r="L10" s="222" t="s">
        <v>36</v>
      </c>
      <c r="M10" s="233" t="s">
        <v>672</v>
      </c>
      <c r="N10" s="225" t="s">
        <v>673</v>
      </c>
      <c r="O10" s="4"/>
    </row>
    <row r="11" spans="1:15" ht="30" customHeight="1" x14ac:dyDescent="0.15">
      <c r="A11" s="210">
        <v>6</v>
      </c>
      <c r="B11" s="226" t="s">
        <v>37</v>
      </c>
      <c r="C11" s="227" t="s">
        <v>18</v>
      </c>
      <c r="D11" s="234" t="s">
        <v>38</v>
      </c>
      <c r="E11" s="219" t="s">
        <v>97</v>
      </c>
      <c r="F11" s="220">
        <v>14</v>
      </c>
      <c r="G11" s="221">
        <v>3</v>
      </c>
      <c r="H11" s="222">
        <v>14</v>
      </c>
      <c r="I11" s="223">
        <v>30</v>
      </c>
      <c r="J11" s="362"/>
      <c r="K11" s="228" t="s">
        <v>706</v>
      </c>
      <c r="L11" s="222" t="s">
        <v>39</v>
      </c>
      <c r="M11" s="233" t="s">
        <v>674</v>
      </c>
      <c r="N11" s="225" t="s">
        <v>675</v>
      </c>
      <c r="O11" s="4"/>
    </row>
    <row r="12" spans="1:15" ht="30" customHeight="1" x14ac:dyDescent="0.15">
      <c r="A12" s="225">
        <v>7</v>
      </c>
      <c r="B12" s="226" t="s">
        <v>40</v>
      </c>
      <c r="C12" s="227" t="s">
        <v>18</v>
      </c>
      <c r="D12" s="222" t="s">
        <v>41</v>
      </c>
      <c r="E12" s="219" t="s">
        <v>97</v>
      </c>
      <c r="F12" s="220">
        <v>8</v>
      </c>
      <c r="G12" s="221">
        <v>4</v>
      </c>
      <c r="H12" s="222">
        <v>1</v>
      </c>
      <c r="I12" s="223">
        <v>50</v>
      </c>
      <c r="J12" s="362"/>
      <c r="K12" s="228" t="s">
        <v>42</v>
      </c>
      <c r="L12" s="222" t="s">
        <v>43</v>
      </c>
      <c r="M12" s="233" t="s">
        <v>44</v>
      </c>
      <c r="N12" s="225" t="s">
        <v>707</v>
      </c>
      <c r="O12" s="4"/>
    </row>
    <row r="13" spans="1:15" ht="30" customHeight="1" x14ac:dyDescent="0.15">
      <c r="A13" s="210">
        <v>8</v>
      </c>
      <c r="B13" s="226" t="s">
        <v>45</v>
      </c>
      <c r="C13" s="227" t="s">
        <v>18</v>
      </c>
      <c r="D13" s="222" t="s">
        <v>46</v>
      </c>
      <c r="E13" s="219" t="s">
        <v>97</v>
      </c>
      <c r="F13" s="220">
        <v>8</v>
      </c>
      <c r="G13" s="221">
        <v>4</v>
      </c>
      <c r="H13" s="222">
        <v>1</v>
      </c>
      <c r="I13" s="223">
        <v>50</v>
      </c>
      <c r="J13" s="362"/>
      <c r="K13" s="228" t="s">
        <v>47</v>
      </c>
      <c r="L13" s="224" t="s">
        <v>48</v>
      </c>
      <c r="M13" s="225" t="s">
        <v>49</v>
      </c>
      <c r="N13" s="225" t="s">
        <v>676</v>
      </c>
      <c r="O13" s="4"/>
    </row>
    <row r="14" spans="1:15" ht="30" customHeight="1" x14ac:dyDescent="0.15">
      <c r="A14" s="225">
        <v>9</v>
      </c>
      <c r="B14" s="226" t="s">
        <v>677</v>
      </c>
      <c r="C14" s="227" t="s">
        <v>18</v>
      </c>
      <c r="D14" s="235" t="s">
        <v>105</v>
      </c>
      <c r="E14" s="219" t="s">
        <v>97</v>
      </c>
      <c r="F14" s="220">
        <v>13</v>
      </c>
      <c r="G14" s="221">
        <v>7</v>
      </c>
      <c r="H14" s="222">
        <v>16</v>
      </c>
      <c r="I14" s="223">
        <v>50</v>
      </c>
      <c r="J14" s="362" t="s">
        <v>670</v>
      </c>
      <c r="K14" s="228" t="s">
        <v>678</v>
      </c>
      <c r="L14" s="224" t="s">
        <v>69</v>
      </c>
      <c r="M14" s="225" t="s">
        <v>708</v>
      </c>
      <c r="N14" s="225" t="s">
        <v>679</v>
      </c>
      <c r="O14" s="4"/>
    </row>
    <row r="15" spans="1:15" ht="30" customHeight="1" x14ac:dyDescent="0.15">
      <c r="A15" s="210"/>
      <c r="B15" s="25" t="s">
        <v>20</v>
      </c>
      <c r="C15" s="26">
        <f>COUNTA(C6:C14)</f>
        <v>9</v>
      </c>
      <c r="D15" s="27" t="s">
        <v>21</v>
      </c>
      <c r="E15" s="219"/>
      <c r="F15" s="220"/>
      <c r="G15" s="221"/>
      <c r="H15" s="222"/>
      <c r="I15" s="223">
        <f>SUM(I6:I14)</f>
        <v>395</v>
      </c>
      <c r="J15" s="362"/>
      <c r="K15" s="28"/>
      <c r="L15" s="224"/>
      <c r="M15" s="20"/>
      <c r="N15" s="20"/>
      <c r="O15" s="4"/>
    </row>
    <row r="16" spans="1:15" ht="30" customHeight="1" x14ac:dyDescent="0.15">
      <c r="A16" s="5"/>
    </row>
  </sheetData>
  <mergeCells count="7">
    <mergeCell ref="A1:N1"/>
    <mergeCell ref="L2:N2"/>
    <mergeCell ref="C3:D3"/>
    <mergeCell ref="E3:H3"/>
    <mergeCell ref="J3:J5"/>
    <mergeCell ref="D4:D5"/>
    <mergeCell ref="E5:H5"/>
  </mergeCells>
  <phoneticPr fontId="7"/>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25" defaultRowHeight="30" customHeight="1" x14ac:dyDescent="0.15"/>
  <cols>
    <col min="1" max="1" width="3.375" style="237" customWidth="1"/>
    <col min="2" max="2" width="19.5" style="237" customWidth="1"/>
    <col min="3" max="3" width="4" style="237" customWidth="1"/>
    <col min="4" max="4" width="22.25" style="237" customWidth="1"/>
    <col min="5" max="5" width="4" style="237" customWidth="1"/>
    <col min="6" max="6" width="22.25" style="237" customWidth="1"/>
    <col min="7" max="7" width="1.625" style="237" customWidth="1"/>
    <col min="8" max="10" width="3.625" style="237" customWidth="1"/>
    <col min="11" max="11" width="6.625" style="237" customWidth="1"/>
    <col min="12" max="12" width="8.375" style="237" customWidth="1"/>
    <col min="13" max="13" width="26.125" style="237" customWidth="1"/>
    <col min="14" max="15" width="13.75" style="237" customWidth="1"/>
    <col min="16" max="16" width="3.625" style="237" customWidth="1"/>
    <col min="17" max="16384" width="10.625" style="237"/>
  </cols>
  <sheetData>
    <row r="1" spans="1:22" ht="36.75" customHeight="1" x14ac:dyDescent="0.15">
      <c r="A1" s="369" t="s">
        <v>12</v>
      </c>
      <c r="B1" s="370"/>
      <c r="C1" s="370"/>
      <c r="D1" s="370"/>
      <c r="E1" s="370"/>
      <c r="F1" s="370"/>
      <c r="G1" s="370"/>
      <c r="H1" s="370"/>
      <c r="I1" s="370"/>
      <c r="J1" s="370"/>
      <c r="K1" s="370"/>
      <c r="L1" s="370"/>
      <c r="M1" s="370"/>
      <c r="N1" s="370"/>
      <c r="O1" s="370"/>
      <c r="P1" s="4"/>
      <c r="Q1" s="4"/>
      <c r="R1" s="4"/>
      <c r="S1" s="4"/>
      <c r="T1" s="4"/>
      <c r="U1" s="4"/>
      <c r="V1" s="4"/>
    </row>
    <row r="2" spans="1:22" s="241" customFormat="1" ht="30" customHeight="1" x14ac:dyDescent="0.15">
      <c r="A2" s="40"/>
      <c r="B2" s="41"/>
      <c r="C2" s="383" t="s">
        <v>96</v>
      </c>
      <c r="D2" s="384"/>
      <c r="E2" s="383" t="s">
        <v>106</v>
      </c>
      <c r="F2" s="384"/>
      <c r="G2" s="385" t="s">
        <v>661</v>
      </c>
      <c r="H2" s="385"/>
      <c r="I2" s="385"/>
      <c r="J2" s="386"/>
      <c r="K2" s="42" t="s">
        <v>15</v>
      </c>
      <c r="L2" s="43"/>
      <c r="M2" s="44"/>
      <c r="N2" s="41"/>
      <c r="O2" s="41"/>
      <c r="P2" s="45"/>
      <c r="Q2" s="39"/>
      <c r="R2" s="39"/>
      <c r="S2" s="39"/>
      <c r="T2" s="39"/>
      <c r="U2" s="39"/>
      <c r="V2" s="39"/>
    </row>
    <row r="3" spans="1:22" s="241" customFormat="1" ht="30" customHeight="1" x14ac:dyDescent="0.15">
      <c r="A3" s="46"/>
      <c r="B3" s="47" t="s">
        <v>134</v>
      </c>
      <c r="C3" s="43" t="s">
        <v>83</v>
      </c>
      <c r="D3" s="387" t="s">
        <v>84</v>
      </c>
      <c r="E3" s="43" t="s">
        <v>83</v>
      </c>
      <c r="F3" s="387" t="s">
        <v>84</v>
      </c>
      <c r="G3" s="48"/>
      <c r="H3" s="45"/>
      <c r="I3" s="45"/>
      <c r="J3" s="49"/>
      <c r="K3" s="50"/>
      <c r="L3" s="51" t="s">
        <v>85</v>
      </c>
      <c r="M3" s="52" t="s">
        <v>86</v>
      </c>
      <c r="N3" s="47" t="s">
        <v>87</v>
      </c>
      <c r="O3" s="47" t="s">
        <v>88</v>
      </c>
      <c r="P3" s="45"/>
      <c r="Q3" s="39"/>
      <c r="R3" s="39"/>
      <c r="S3" s="39"/>
      <c r="T3" s="39"/>
      <c r="U3" s="39"/>
      <c r="V3" s="39"/>
    </row>
    <row r="4" spans="1:22" s="241" customFormat="1" ht="30" customHeight="1" x14ac:dyDescent="0.15">
      <c r="A4" s="53"/>
      <c r="B4" s="50"/>
      <c r="C4" s="54" t="s">
        <v>89</v>
      </c>
      <c r="D4" s="388"/>
      <c r="E4" s="54" t="s">
        <v>89</v>
      </c>
      <c r="F4" s="388"/>
      <c r="G4" s="389" t="s">
        <v>662</v>
      </c>
      <c r="H4" s="389"/>
      <c r="I4" s="389"/>
      <c r="J4" s="390"/>
      <c r="K4" s="55" t="s">
        <v>98</v>
      </c>
      <c r="L4" s="56"/>
      <c r="M4" s="57"/>
      <c r="N4" s="55"/>
      <c r="O4" s="55"/>
      <c r="P4" s="45"/>
      <c r="Q4" s="39"/>
      <c r="R4" s="39"/>
      <c r="S4" s="39"/>
      <c r="T4" s="39"/>
      <c r="U4" s="39"/>
      <c r="V4" s="39"/>
    </row>
    <row r="5" spans="1:22" s="241" customFormat="1" ht="30" customHeight="1" x14ac:dyDescent="0.15">
      <c r="A5" s="240">
        <v>1</v>
      </c>
      <c r="B5" s="242" t="s">
        <v>107</v>
      </c>
      <c r="C5" s="243" t="s">
        <v>18</v>
      </c>
      <c r="D5" s="244" t="s">
        <v>108</v>
      </c>
      <c r="E5" s="243" t="s">
        <v>18</v>
      </c>
      <c r="F5" s="244" t="s">
        <v>108</v>
      </c>
      <c r="G5" s="245" t="s">
        <v>19</v>
      </c>
      <c r="H5" s="246">
        <v>42</v>
      </c>
      <c r="I5" s="247">
        <v>7</v>
      </c>
      <c r="J5" s="244">
        <v>7</v>
      </c>
      <c r="K5" s="248">
        <v>100</v>
      </c>
      <c r="L5" s="238" t="s">
        <v>109</v>
      </c>
      <c r="M5" s="249" t="s">
        <v>110</v>
      </c>
      <c r="N5" s="240" t="s">
        <v>102</v>
      </c>
      <c r="O5" s="240" t="s">
        <v>680</v>
      </c>
      <c r="P5" s="39"/>
      <c r="Q5" s="39"/>
      <c r="R5" s="39"/>
      <c r="S5" s="39"/>
      <c r="T5" s="39"/>
      <c r="U5" s="39"/>
      <c r="V5" s="39"/>
    </row>
    <row r="6" spans="1:22" s="241" customFormat="1" ht="30" customHeight="1" x14ac:dyDescent="0.15">
      <c r="A6" s="240">
        <v>2</v>
      </c>
      <c r="B6" s="242" t="s">
        <v>111</v>
      </c>
      <c r="C6" s="243" t="s">
        <v>82</v>
      </c>
      <c r="D6" s="244" t="s">
        <v>125</v>
      </c>
      <c r="E6" s="243" t="s">
        <v>112</v>
      </c>
      <c r="F6" s="244" t="s">
        <v>113</v>
      </c>
      <c r="G6" s="245" t="s">
        <v>19</v>
      </c>
      <c r="H6" s="246">
        <v>49</v>
      </c>
      <c r="I6" s="247">
        <v>8</v>
      </c>
      <c r="J6" s="244">
        <v>1</v>
      </c>
      <c r="K6" s="248">
        <v>100</v>
      </c>
      <c r="L6" s="238" t="s">
        <v>114</v>
      </c>
      <c r="M6" s="249" t="s">
        <v>115</v>
      </c>
      <c r="N6" s="240" t="s">
        <v>116</v>
      </c>
      <c r="O6" s="240" t="s">
        <v>710</v>
      </c>
      <c r="P6" s="39"/>
      <c r="Q6" s="39"/>
      <c r="R6" s="39"/>
      <c r="S6" s="39"/>
      <c r="T6" s="39"/>
      <c r="U6" s="39"/>
      <c r="V6" s="39"/>
    </row>
    <row r="7" spans="1:22" s="241" customFormat="1" ht="30" customHeight="1" x14ac:dyDescent="0.15">
      <c r="A7" s="240">
        <v>3</v>
      </c>
      <c r="B7" s="242" t="s">
        <v>117</v>
      </c>
      <c r="C7" s="243" t="s">
        <v>18</v>
      </c>
      <c r="D7" s="244" t="s">
        <v>118</v>
      </c>
      <c r="E7" s="243" t="s">
        <v>18</v>
      </c>
      <c r="F7" s="244" t="s">
        <v>118</v>
      </c>
      <c r="G7" s="245" t="s">
        <v>19</v>
      </c>
      <c r="H7" s="246">
        <v>34</v>
      </c>
      <c r="I7" s="247">
        <v>10</v>
      </c>
      <c r="J7" s="244">
        <v>1</v>
      </c>
      <c r="K7" s="248">
        <v>50</v>
      </c>
      <c r="L7" s="238" t="s">
        <v>119</v>
      </c>
      <c r="M7" s="250" t="s">
        <v>120</v>
      </c>
      <c r="N7" s="251" t="s">
        <v>54</v>
      </c>
      <c r="O7" s="240" t="s">
        <v>711</v>
      </c>
      <c r="P7" s="39"/>
      <c r="Q7" s="39"/>
      <c r="R7" s="39"/>
      <c r="S7" s="39"/>
      <c r="T7" s="39"/>
      <c r="U7" s="39"/>
      <c r="V7" s="39"/>
    </row>
    <row r="8" spans="1:22" s="241" customFormat="1" ht="30" customHeight="1" x14ac:dyDescent="0.15">
      <c r="A8" s="240">
        <v>4</v>
      </c>
      <c r="B8" s="242" t="s">
        <v>75</v>
      </c>
      <c r="C8" s="243" t="s">
        <v>82</v>
      </c>
      <c r="D8" s="244" t="s">
        <v>124</v>
      </c>
      <c r="E8" s="243" t="s">
        <v>664</v>
      </c>
      <c r="F8" s="244" t="s">
        <v>1362</v>
      </c>
      <c r="G8" s="245" t="s">
        <v>19</v>
      </c>
      <c r="H8" s="246">
        <v>27</v>
      </c>
      <c r="I8" s="247">
        <v>8</v>
      </c>
      <c r="J8" s="244">
        <v>1</v>
      </c>
      <c r="K8" s="248">
        <v>100</v>
      </c>
      <c r="L8" s="238" t="s">
        <v>76</v>
      </c>
      <c r="M8" s="249" t="s">
        <v>77</v>
      </c>
      <c r="N8" s="240" t="s">
        <v>78</v>
      </c>
      <c r="O8" s="240" t="s">
        <v>712</v>
      </c>
      <c r="P8" s="39"/>
      <c r="Q8" s="39"/>
      <c r="R8" s="39"/>
      <c r="S8" s="39"/>
      <c r="T8" s="39"/>
      <c r="U8" s="39"/>
      <c r="V8" s="39"/>
    </row>
    <row r="9" spans="1:22" s="241" customFormat="1" ht="30" customHeight="1" x14ac:dyDescent="0.15">
      <c r="A9" s="240">
        <v>5</v>
      </c>
      <c r="B9" s="242" t="s">
        <v>79</v>
      </c>
      <c r="C9" s="243" t="s">
        <v>18</v>
      </c>
      <c r="D9" s="244" t="s">
        <v>80</v>
      </c>
      <c r="E9" s="243" t="s">
        <v>18</v>
      </c>
      <c r="F9" s="244" t="s">
        <v>80</v>
      </c>
      <c r="G9" s="245" t="s">
        <v>19</v>
      </c>
      <c r="H9" s="246">
        <v>21</v>
      </c>
      <c r="I9" s="247">
        <v>10</v>
      </c>
      <c r="J9" s="244">
        <v>1</v>
      </c>
      <c r="K9" s="248">
        <v>80</v>
      </c>
      <c r="L9" s="238" t="s">
        <v>81</v>
      </c>
      <c r="M9" s="249" t="s">
        <v>0</v>
      </c>
      <c r="N9" s="240" t="s">
        <v>61</v>
      </c>
      <c r="O9" s="240" t="s">
        <v>713</v>
      </c>
      <c r="P9" s="39"/>
      <c r="Q9" s="39"/>
      <c r="R9" s="39"/>
      <c r="S9" s="39"/>
      <c r="T9" s="39"/>
      <c r="U9" s="39"/>
      <c r="V9" s="39"/>
    </row>
    <row r="10" spans="1:22" s="241" customFormat="1" ht="30" customHeight="1" x14ac:dyDescent="0.15">
      <c r="A10" s="240">
        <v>6</v>
      </c>
      <c r="B10" s="242" t="s">
        <v>1</v>
      </c>
      <c r="C10" s="243" t="s">
        <v>82</v>
      </c>
      <c r="D10" s="244" t="s">
        <v>681</v>
      </c>
      <c r="E10" s="243" t="s">
        <v>112</v>
      </c>
      <c r="F10" s="244" t="s">
        <v>2</v>
      </c>
      <c r="G10" s="245" t="s">
        <v>19</v>
      </c>
      <c r="H10" s="246">
        <v>49</v>
      </c>
      <c r="I10" s="247">
        <v>8</v>
      </c>
      <c r="J10" s="244">
        <v>1</v>
      </c>
      <c r="K10" s="248">
        <v>70</v>
      </c>
      <c r="L10" s="238" t="s">
        <v>3</v>
      </c>
      <c r="M10" s="249" t="s">
        <v>4</v>
      </c>
      <c r="N10" s="240" t="s">
        <v>5</v>
      </c>
      <c r="O10" s="240" t="s">
        <v>714</v>
      </c>
      <c r="P10" s="39"/>
      <c r="Q10" s="39"/>
      <c r="R10" s="39"/>
      <c r="S10" s="39"/>
      <c r="T10" s="39"/>
      <c r="U10" s="39"/>
      <c r="V10" s="39"/>
    </row>
    <row r="11" spans="1:22" s="241" customFormat="1" ht="30" customHeight="1" x14ac:dyDescent="0.15">
      <c r="A11" s="240">
        <v>7</v>
      </c>
      <c r="B11" s="242" t="s">
        <v>6</v>
      </c>
      <c r="C11" s="243" t="s">
        <v>82</v>
      </c>
      <c r="D11" s="244" t="s">
        <v>125</v>
      </c>
      <c r="E11" s="243" t="s">
        <v>112</v>
      </c>
      <c r="F11" s="244" t="s">
        <v>7</v>
      </c>
      <c r="G11" s="245" t="s">
        <v>19</v>
      </c>
      <c r="H11" s="246">
        <v>41</v>
      </c>
      <c r="I11" s="247">
        <v>4</v>
      </c>
      <c r="J11" s="244">
        <v>1</v>
      </c>
      <c r="K11" s="248">
        <v>100</v>
      </c>
      <c r="L11" s="238" t="s">
        <v>8</v>
      </c>
      <c r="M11" s="249" t="s">
        <v>9</v>
      </c>
      <c r="N11" s="240" t="s">
        <v>10</v>
      </c>
      <c r="O11" s="240" t="s">
        <v>715</v>
      </c>
      <c r="P11" s="39"/>
      <c r="Q11" s="39"/>
      <c r="R11" s="39"/>
      <c r="S11" s="39"/>
      <c r="T11" s="39"/>
      <c r="U11" s="39"/>
      <c r="V11" s="39"/>
    </row>
    <row r="12" spans="1:22" s="241" customFormat="1" ht="30" customHeight="1" x14ac:dyDescent="0.15">
      <c r="A12" s="240">
        <v>8</v>
      </c>
      <c r="B12" s="242" t="s">
        <v>716</v>
      </c>
      <c r="C12" s="243" t="s">
        <v>18</v>
      </c>
      <c r="D12" s="244" t="s">
        <v>11</v>
      </c>
      <c r="E12" s="243" t="s">
        <v>18</v>
      </c>
      <c r="F12" s="244" t="s">
        <v>11</v>
      </c>
      <c r="G12" s="245" t="s">
        <v>19</v>
      </c>
      <c r="H12" s="246">
        <v>21</v>
      </c>
      <c r="I12" s="247">
        <v>10</v>
      </c>
      <c r="J12" s="244">
        <v>1</v>
      </c>
      <c r="K12" s="248">
        <v>30</v>
      </c>
      <c r="L12" s="238" t="s">
        <v>1361</v>
      </c>
      <c r="M12" s="280" t="s">
        <v>704</v>
      </c>
      <c r="N12" s="240" t="s">
        <v>693</v>
      </c>
      <c r="O12" s="240" t="s">
        <v>694</v>
      </c>
      <c r="P12" s="39"/>
      <c r="Q12" s="39"/>
      <c r="R12" s="39"/>
      <c r="S12" s="39"/>
      <c r="T12" s="39"/>
      <c r="U12" s="39"/>
      <c r="V12" s="39"/>
    </row>
    <row r="13" spans="1:22" s="241" customFormat="1" ht="30" customHeight="1" x14ac:dyDescent="0.15">
      <c r="A13" s="240">
        <v>9</v>
      </c>
      <c r="B13" s="242" t="s">
        <v>72</v>
      </c>
      <c r="C13" s="243" t="s">
        <v>82</v>
      </c>
      <c r="D13" s="244" t="s">
        <v>73</v>
      </c>
      <c r="E13" s="243" t="s">
        <v>664</v>
      </c>
      <c r="F13" s="244" t="s">
        <v>73</v>
      </c>
      <c r="G13" s="245" t="s">
        <v>717</v>
      </c>
      <c r="H13" s="246">
        <v>22</v>
      </c>
      <c r="I13" s="247">
        <v>3</v>
      </c>
      <c r="J13" s="244">
        <v>25</v>
      </c>
      <c r="K13" s="248">
        <v>50</v>
      </c>
      <c r="L13" s="238" t="s">
        <v>718</v>
      </c>
      <c r="M13" s="239" t="s">
        <v>74</v>
      </c>
      <c r="N13" s="240" t="s">
        <v>719</v>
      </c>
      <c r="O13" s="240" t="s">
        <v>720</v>
      </c>
      <c r="P13" s="39"/>
      <c r="Q13" s="39"/>
      <c r="R13" s="39"/>
      <c r="S13" s="39"/>
      <c r="T13" s="39"/>
      <c r="U13" s="39"/>
      <c r="V13" s="39"/>
    </row>
    <row r="14" spans="1:22" s="241" customFormat="1" ht="30" customHeight="1" x14ac:dyDescent="0.15">
      <c r="A14" s="240">
        <v>10</v>
      </c>
      <c r="B14" s="242" t="s">
        <v>721</v>
      </c>
      <c r="C14" s="243" t="s">
        <v>82</v>
      </c>
      <c r="D14" s="244" t="s">
        <v>121</v>
      </c>
      <c r="E14" s="243" t="s">
        <v>664</v>
      </c>
      <c r="F14" s="244" t="s">
        <v>128</v>
      </c>
      <c r="G14" s="245" t="s">
        <v>717</v>
      </c>
      <c r="H14" s="246">
        <v>30</v>
      </c>
      <c r="I14" s="247">
        <v>12</v>
      </c>
      <c r="J14" s="244">
        <v>25</v>
      </c>
      <c r="K14" s="248">
        <v>70</v>
      </c>
      <c r="L14" s="238" t="s">
        <v>722</v>
      </c>
      <c r="M14" s="249" t="s">
        <v>129</v>
      </c>
      <c r="N14" s="240" t="s">
        <v>723</v>
      </c>
      <c r="O14" s="240" t="s">
        <v>724</v>
      </c>
      <c r="P14" s="39"/>
      <c r="Q14" s="39"/>
      <c r="R14" s="39"/>
      <c r="S14" s="39"/>
      <c r="T14" s="39"/>
      <c r="U14" s="39"/>
      <c r="V14" s="39"/>
    </row>
    <row r="15" spans="1:22" s="241" customFormat="1" ht="30" customHeight="1" x14ac:dyDescent="0.15">
      <c r="A15" s="240"/>
      <c r="B15" s="252" t="s">
        <v>20</v>
      </c>
      <c r="C15" s="253">
        <v>10</v>
      </c>
      <c r="D15" s="254" t="s">
        <v>21</v>
      </c>
      <c r="E15" s="253">
        <v>10</v>
      </c>
      <c r="F15" s="254" t="s">
        <v>21</v>
      </c>
      <c r="G15" s="245"/>
      <c r="H15" s="245"/>
      <c r="I15" s="245"/>
      <c r="J15" s="255"/>
      <c r="K15" s="248">
        <f>SUM(K5:K14)</f>
        <v>750</v>
      </c>
      <c r="L15" s="256"/>
      <c r="M15" s="249"/>
      <c r="N15" s="248"/>
      <c r="O15" s="248"/>
      <c r="P15" s="39"/>
      <c r="Q15" s="39"/>
      <c r="R15" s="39"/>
      <c r="S15" s="39"/>
      <c r="T15" s="39"/>
      <c r="U15" s="39"/>
      <c r="V15" s="39"/>
    </row>
    <row r="16" spans="1:22" ht="30" customHeight="1" x14ac:dyDescent="0.15">
      <c r="A16" s="5"/>
      <c r="B16" s="4"/>
      <c r="C16" s="4"/>
      <c r="D16" s="4"/>
      <c r="E16" s="4"/>
      <c r="F16" s="4"/>
      <c r="G16" s="4"/>
      <c r="H16" s="4"/>
      <c r="I16" s="4"/>
      <c r="J16" s="4"/>
      <c r="K16" s="4"/>
      <c r="L16" s="4"/>
      <c r="M16" s="4"/>
      <c r="N16" s="4"/>
      <c r="O16" s="4"/>
      <c r="P16" s="4"/>
      <c r="Q16" s="4"/>
      <c r="R16" s="4"/>
      <c r="S16" s="4"/>
      <c r="T16" s="4"/>
      <c r="U16" s="4"/>
      <c r="V16" s="4"/>
    </row>
    <row r="17" spans="1:22" ht="30" customHeight="1" x14ac:dyDescent="0.15">
      <c r="A17" s="5"/>
      <c r="B17" s="4"/>
      <c r="C17" s="4"/>
      <c r="D17" s="4"/>
      <c r="E17" s="4"/>
      <c r="F17" s="4"/>
      <c r="G17" s="4"/>
      <c r="H17" s="4"/>
      <c r="I17" s="4"/>
      <c r="J17" s="4"/>
      <c r="K17" s="4"/>
      <c r="L17" s="4"/>
      <c r="M17" s="4"/>
      <c r="N17" s="4"/>
      <c r="O17" s="4"/>
      <c r="P17" s="4"/>
      <c r="Q17" s="4"/>
      <c r="R17" s="4"/>
      <c r="S17" s="4"/>
      <c r="T17" s="4"/>
      <c r="U17" s="4"/>
      <c r="V17" s="4"/>
    </row>
    <row r="18" spans="1:22" ht="30" customHeight="1" x14ac:dyDescent="0.15">
      <c r="A18" s="5"/>
      <c r="B18" s="4"/>
      <c r="C18" s="4"/>
      <c r="D18" s="4"/>
      <c r="E18" s="4"/>
      <c r="F18" s="4"/>
      <c r="G18" s="4"/>
      <c r="H18" s="4"/>
      <c r="I18" s="4"/>
      <c r="J18" s="4"/>
      <c r="K18" s="4"/>
      <c r="L18" s="4"/>
      <c r="M18" s="4"/>
      <c r="N18" s="4"/>
      <c r="O18" s="4"/>
      <c r="P18" s="4"/>
      <c r="Q18" s="4"/>
      <c r="R18" s="4"/>
      <c r="S18" s="4"/>
      <c r="T18" s="4"/>
      <c r="U18" s="4"/>
      <c r="V18" s="4"/>
    </row>
    <row r="19" spans="1:22" ht="30" customHeight="1" x14ac:dyDescent="0.15">
      <c r="A19" s="5"/>
      <c r="B19" s="4"/>
      <c r="C19" s="4"/>
      <c r="D19" s="4"/>
      <c r="E19" s="4"/>
      <c r="F19" s="4"/>
      <c r="G19" s="4"/>
      <c r="H19" s="4"/>
      <c r="I19" s="4"/>
      <c r="J19" s="4"/>
      <c r="K19" s="4"/>
      <c r="L19" s="4"/>
      <c r="M19" s="4"/>
      <c r="N19" s="4"/>
      <c r="O19" s="4"/>
      <c r="P19" s="4"/>
      <c r="Q19" s="4"/>
      <c r="R19" s="4"/>
      <c r="S19" s="4"/>
      <c r="T19" s="4"/>
      <c r="U19" s="4"/>
      <c r="V19" s="4"/>
    </row>
    <row r="20" spans="1:22" ht="30" customHeight="1" x14ac:dyDescent="0.15">
      <c r="A20" s="5"/>
      <c r="B20" s="4"/>
      <c r="C20" s="4"/>
      <c r="D20" s="4"/>
      <c r="E20" s="4"/>
      <c r="F20" s="4"/>
      <c r="G20" s="4"/>
      <c r="H20" s="4"/>
      <c r="I20" s="4"/>
      <c r="J20" s="4"/>
      <c r="K20" s="4"/>
      <c r="L20" s="4"/>
      <c r="M20" s="4"/>
      <c r="N20" s="4"/>
      <c r="O20" s="4"/>
      <c r="P20" s="4"/>
      <c r="Q20" s="4"/>
      <c r="R20" s="4"/>
      <c r="S20" s="4"/>
      <c r="T20" s="4"/>
      <c r="U20" s="4"/>
      <c r="V20" s="4"/>
    </row>
    <row r="21" spans="1:22" ht="30" customHeight="1" x14ac:dyDescent="0.15">
      <c r="A21" s="5"/>
      <c r="B21" s="4"/>
      <c r="C21" s="4"/>
      <c r="D21" s="4"/>
      <c r="E21" s="4"/>
      <c r="F21" s="4"/>
      <c r="G21" s="4"/>
      <c r="H21" s="4"/>
      <c r="I21" s="4"/>
      <c r="J21" s="4"/>
      <c r="K21" s="4"/>
      <c r="L21" s="4"/>
      <c r="M21" s="4"/>
      <c r="N21" s="4"/>
      <c r="O21" s="4"/>
      <c r="P21" s="4"/>
      <c r="Q21" s="4"/>
      <c r="R21" s="4"/>
      <c r="S21" s="4"/>
      <c r="T21" s="4"/>
      <c r="U21" s="4"/>
      <c r="V21" s="4"/>
    </row>
    <row r="22" spans="1:22" ht="30" customHeight="1" x14ac:dyDescent="0.15">
      <c r="A22" s="5"/>
      <c r="B22" s="4"/>
      <c r="C22" s="4"/>
      <c r="D22" s="4"/>
      <c r="E22" s="4"/>
      <c r="F22" s="4"/>
      <c r="G22" s="4"/>
      <c r="H22" s="4"/>
      <c r="I22" s="4"/>
      <c r="J22" s="4"/>
      <c r="K22" s="4"/>
      <c r="L22" s="4"/>
      <c r="M22" s="4"/>
      <c r="N22" s="4"/>
      <c r="O22" s="4"/>
      <c r="P22" s="4"/>
      <c r="Q22" s="4"/>
      <c r="R22" s="4"/>
      <c r="S22" s="4"/>
      <c r="T22" s="4"/>
      <c r="U22" s="4"/>
      <c r="V22" s="4"/>
    </row>
    <row r="23" spans="1:22" ht="30" customHeight="1" x14ac:dyDescent="0.15">
      <c r="A23" s="5"/>
      <c r="B23" s="4"/>
      <c r="C23" s="4"/>
      <c r="D23" s="4"/>
      <c r="E23" s="4"/>
      <c r="F23" s="4"/>
      <c r="G23" s="4"/>
      <c r="H23" s="4"/>
      <c r="I23" s="4"/>
      <c r="J23" s="4"/>
      <c r="K23" s="4"/>
      <c r="L23" s="4"/>
      <c r="M23" s="4"/>
      <c r="N23" s="4"/>
      <c r="O23" s="4"/>
      <c r="P23" s="4"/>
      <c r="Q23" s="4"/>
      <c r="R23" s="4"/>
      <c r="S23" s="4"/>
      <c r="T23" s="4"/>
      <c r="U23" s="4"/>
      <c r="V23" s="4"/>
    </row>
    <row r="24" spans="1:22" ht="30" customHeight="1" x14ac:dyDescent="0.15">
      <c r="A24" s="5"/>
      <c r="B24" s="4"/>
      <c r="C24" s="4"/>
      <c r="D24" s="4"/>
      <c r="E24" s="4"/>
      <c r="F24" s="4"/>
      <c r="G24" s="4"/>
      <c r="H24" s="4"/>
      <c r="I24" s="4"/>
      <c r="J24" s="4"/>
      <c r="K24" s="4"/>
      <c r="L24" s="4"/>
      <c r="M24" s="4"/>
      <c r="N24" s="4"/>
      <c r="O24" s="4"/>
      <c r="P24" s="4"/>
      <c r="Q24" s="4"/>
      <c r="R24" s="4"/>
      <c r="S24" s="4"/>
      <c r="T24" s="4"/>
      <c r="U24" s="4"/>
      <c r="V24" s="4"/>
    </row>
    <row r="25" spans="1:22" ht="30" customHeight="1" x14ac:dyDescent="0.15">
      <c r="B25" s="4"/>
      <c r="C25" s="4"/>
      <c r="D25" s="4"/>
      <c r="E25" s="4"/>
      <c r="F25" s="4"/>
      <c r="G25" s="4"/>
      <c r="H25" s="4"/>
      <c r="I25" s="4"/>
      <c r="J25" s="4"/>
      <c r="K25" s="4"/>
      <c r="L25" s="4"/>
      <c r="M25" s="4"/>
      <c r="N25" s="4"/>
      <c r="O25" s="4"/>
      <c r="P25" s="4"/>
      <c r="Q25" s="4"/>
      <c r="R25" s="4"/>
      <c r="S25" s="4"/>
      <c r="T25" s="4"/>
      <c r="U25" s="4"/>
      <c r="V25" s="4"/>
    </row>
    <row r="26" spans="1:22" ht="30" customHeight="1" x14ac:dyDescent="0.15">
      <c r="B26" s="4"/>
      <c r="C26" s="4"/>
      <c r="D26" s="4"/>
      <c r="E26" s="4"/>
      <c r="F26" s="4"/>
      <c r="G26" s="4"/>
      <c r="H26" s="4"/>
      <c r="I26" s="4"/>
      <c r="J26" s="4"/>
      <c r="K26" s="4"/>
      <c r="L26" s="4"/>
      <c r="M26" s="4"/>
      <c r="N26" s="4"/>
      <c r="O26" s="4"/>
      <c r="P26" s="4"/>
      <c r="Q26" s="4"/>
      <c r="R26" s="4"/>
      <c r="S26" s="4"/>
      <c r="T26" s="4"/>
      <c r="U26" s="4"/>
      <c r="V26" s="4"/>
    </row>
    <row r="27" spans="1:22" ht="30" customHeight="1" x14ac:dyDescent="0.15">
      <c r="B27" s="4"/>
      <c r="C27" s="4"/>
      <c r="D27" s="4"/>
      <c r="E27" s="4"/>
      <c r="F27" s="4"/>
      <c r="G27" s="4"/>
      <c r="H27" s="4"/>
      <c r="I27" s="4"/>
      <c r="J27" s="4"/>
      <c r="K27" s="4"/>
      <c r="L27" s="4"/>
      <c r="M27" s="4"/>
      <c r="N27" s="4"/>
      <c r="O27" s="4"/>
      <c r="P27" s="4"/>
      <c r="Q27" s="4"/>
      <c r="R27" s="4"/>
      <c r="S27" s="4"/>
      <c r="T27" s="4"/>
      <c r="U27" s="4"/>
      <c r="V27" s="4"/>
    </row>
    <row r="28" spans="1:22" ht="30" customHeight="1" x14ac:dyDescent="0.15">
      <c r="B28" s="4"/>
      <c r="C28" s="4"/>
      <c r="D28" s="4"/>
      <c r="E28" s="4"/>
      <c r="F28" s="4"/>
      <c r="G28" s="4"/>
      <c r="H28" s="4"/>
      <c r="I28" s="4"/>
      <c r="J28" s="4"/>
      <c r="K28" s="4"/>
      <c r="L28" s="4"/>
      <c r="M28" s="4"/>
      <c r="N28" s="4"/>
      <c r="O28" s="4"/>
      <c r="P28" s="4"/>
      <c r="Q28" s="4"/>
      <c r="R28" s="4"/>
      <c r="S28" s="4"/>
      <c r="T28" s="4"/>
      <c r="U28" s="4"/>
      <c r="V28" s="4"/>
    </row>
    <row r="29" spans="1:22" ht="30" customHeight="1" x14ac:dyDescent="0.15">
      <c r="B29" s="4"/>
      <c r="C29" s="4"/>
      <c r="D29" s="4"/>
      <c r="E29" s="4"/>
      <c r="F29" s="4"/>
      <c r="G29" s="4"/>
      <c r="H29" s="4"/>
      <c r="I29" s="4"/>
      <c r="J29" s="4"/>
      <c r="K29" s="4"/>
      <c r="L29" s="4"/>
      <c r="M29" s="4"/>
      <c r="N29" s="4"/>
      <c r="O29" s="4"/>
      <c r="P29" s="4"/>
      <c r="Q29" s="4"/>
      <c r="R29" s="4"/>
      <c r="S29" s="4"/>
      <c r="T29" s="4"/>
      <c r="U29" s="4"/>
      <c r="V29" s="4"/>
    </row>
    <row r="30" spans="1:22" ht="30" customHeight="1" x14ac:dyDescent="0.15">
      <c r="B30" s="4"/>
      <c r="C30" s="4"/>
      <c r="D30" s="4"/>
      <c r="E30" s="4"/>
      <c r="F30" s="4"/>
      <c r="G30" s="4"/>
      <c r="H30" s="4"/>
      <c r="I30" s="4"/>
      <c r="J30" s="4"/>
      <c r="K30" s="4"/>
      <c r="L30" s="4"/>
      <c r="M30" s="4"/>
      <c r="N30" s="4"/>
      <c r="O30" s="4"/>
      <c r="P30" s="4"/>
      <c r="Q30" s="4"/>
      <c r="R30" s="4"/>
      <c r="S30" s="4"/>
      <c r="T30" s="4"/>
      <c r="U30" s="4"/>
      <c r="V30" s="4"/>
    </row>
    <row r="31" spans="1:22" ht="30" customHeight="1" x14ac:dyDescent="0.15">
      <c r="B31" s="4"/>
      <c r="C31" s="4"/>
      <c r="D31" s="4"/>
      <c r="E31" s="4"/>
      <c r="F31" s="4"/>
      <c r="G31" s="4"/>
      <c r="H31" s="4"/>
      <c r="I31" s="4"/>
      <c r="J31" s="4"/>
      <c r="K31" s="4"/>
      <c r="L31" s="4"/>
      <c r="M31" s="4"/>
      <c r="N31" s="4"/>
      <c r="O31" s="4"/>
      <c r="P31" s="4"/>
      <c r="Q31" s="4"/>
      <c r="R31" s="4"/>
      <c r="S31" s="4"/>
      <c r="T31" s="4"/>
      <c r="U31" s="4"/>
      <c r="V31" s="4"/>
    </row>
    <row r="32" spans="1:22" ht="30" customHeight="1" x14ac:dyDescent="0.15">
      <c r="B32" s="4"/>
      <c r="C32" s="4"/>
      <c r="D32" s="4"/>
      <c r="E32" s="4"/>
      <c r="F32" s="4"/>
      <c r="G32" s="4"/>
      <c r="H32" s="4"/>
      <c r="I32" s="4"/>
      <c r="J32" s="4"/>
      <c r="K32" s="4"/>
      <c r="L32" s="4"/>
      <c r="M32" s="4"/>
      <c r="N32" s="4"/>
      <c r="O32" s="4"/>
      <c r="P32" s="4"/>
      <c r="Q32" s="4"/>
      <c r="R32" s="4"/>
      <c r="S32" s="4"/>
      <c r="T32" s="4"/>
      <c r="U32" s="4"/>
      <c r="V32" s="4"/>
    </row>
    <row r="33" spans="2:22" ht="30" customHeight="1" x14ac:dyDescent="0.15">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7"/>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2024-12-17T01:53:31Z</cp:lastPrinted>
  <dcterms:created xsi:type="dcterms:W3CDTF">2007-04-11T07:43:52Z</dcterms:created>
  <dcterms:modified xsi:type="dcterms:W3CDTF">2025-01-17T03:02:45Z</dcterms:modified>
</cp:coreProperties>
</file>