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yonezawa-file\米沢市ファイルサーバ\08水道部\081業務課\経営企画係\01 庶務\12 調査物\04 山形県\01 山形県市町村課\経営比較分析表（こっちに移動しました）\R4\R050119〆公営企業に係る「経営比較分析表」（令和3年度決算）\【水道事業経営比較分析表】2021_062022_46_010\"/>
    </mc:Choice>
  </mc:AlternateContent>
  <workbookProtection workbookAlgorithmName="SHA-512" workbookHashValue="yqYMiUcIORh2r0YVl2ZEX1OF0F7xfVqkRYdMXjf4csPZ4NrjecY1pSdLZ2sSpF6p7w4F64550Nj8X/BwoV4uvw==" workbookSaltValue="qe3GIPnRhD0tOYIrdtyOeA==" workbookSpinCount="100000" lockStructure="1"/>
  <bookViews>
    <workbookView xWindow="0" yWindow="0" windowWidth="20490" windowHeight="744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<sst xmlns="http://schemas.openxmlformats.org/spreadsheetml/2006/main" count="228" uniqueCount="114">
  <si>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</si>
  <si>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</si>
  <si>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</si>
  <si>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</si>
  <si>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</si>
  <si>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</si>
  <si>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</si>
  <si>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</si>
  <si>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</si>
  <si>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</si>
  <si>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</si>
  <si>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</si>
  <si>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</si>
  <si>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</si>
  <si>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</si>
  <si>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</si>
  <si>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</si>
  <si>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</si>
  <si>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</si>
  <si>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</si>
  <si>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</si>
  <si>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</si>
  <si>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</si>
  <si>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</si>
  <si>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</si>
  <si>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</si>
  <si>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</si>
  <si>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</si>
  <si>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</si>
  <si>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</si>
  <si>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</si>
  <si>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</si>
  <si>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</si>
  <si>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</si>
  <si>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</si>
  <si>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</si>
  <si>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</si>
  <si>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</si>
  <si>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</si>
  <si>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</si>
  <si>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</si>
  <si>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</si>
  <si>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</si>
  <si>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</si>
  <si>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</si>
  <si>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</si>
  <si>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</si>
  <si>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</si>
  <si>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</si>
  <si>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</si>
  <si>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</si>
  <si>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</si>
  <si>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</si>
  <si>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</si>
  <si>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</si>
  <si>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</si>
  <si>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</si>
  <si>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</si>
  <si>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</si>
  <si>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</si>
  <si>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</si>
  <si>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</si>
  <si>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</si>
  <si>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</si>
  <si>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</si>
  <si>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</si>
  <si>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</si>
  <si>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</si>
  <si>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</si>
  <si>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</si>
  <si>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</si>
  <si>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</si>
  <si>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</si>
  <si>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</si>
  <si>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</si>
  <si>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</si>
  <si>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</si>
  <si>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</si>
  <si>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</si>
  <si>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</si>
  <si>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</si>
  <si>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</si>
  <si>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</si>
  <si>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</si>
  <si>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</si>
  <si>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</si>
  <si>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</si>
  <si>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</si>
  <si>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</si>
  <si>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</si>
  <si>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</si>
  <si>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</si>
  <si>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</si>
  <si>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米沢市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</si>
  <si>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</si>
  <si>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</si>
  <si>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</si>
  <si>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</si>
  <si>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</si>
  <si>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</si>
  <si>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</si>
  <si>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</si>
  <si>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</si>
  <si>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</si>
  <si>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</si>
  <si>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</si>
  <si>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</si>
  <si>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</si>
  <si>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</si>
  <si>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</si>
  <si>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</si>
  <si>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①経常収支比率、⑤料金回収率は100％を超えてお
り、かつ類似団体と比較しても高い水準にあること
から、費用が収益によって賄われている。また、③流動比率においても、100％を超えていることから、短期的な債務に対して、現金等の資産で賄われている。このことから、経営の健全性が確保できているといえる。
⑥給水原価は、有収水量密度が全国平均以下となっているため、全国平均と比較して高い。また、配水管100m当たりの給水人口が少なく、配水に係るコストが高いため、類似団体平均と比較しても、高くなっている。
⑦施設利用率は、類似団体平均値を上回っている
が、⑧有収率が低く、施設の稼働状況が収益に有効
に反映されていないといえる。早期に原因を特定す
るとともに、引き続き計画的な管路更新と定期的な
漏水調査を行い、有収率の向上に努める。</t>
    <rPh sb="52" eb="54">
      <t>ヒヨウ</t>
    </rPh>
    <rPh sb="55" eb="57">
      <t>シュウエキ</t>
    </rPh>
    <rPh sb="61" eb="62">
      <t>マカナ</t>
    </rPh>
    <phoneticPr fontId="4"/>
  </si>
  <si>
    <t>①有形固定資産減価償却率は、類似団体平均値と比較して高い水準にあり、毎年上昇していることから、老朽化した施設・設備を計画的に更新していく
必要がある。
③管路更新率は類似団体平均値を上回り、前年度よりも上昇したが、②管路経年化率は低い水準であるため、近い将来、第7次拡張事業期（S56～S60）に急速に整備された管路が一斉に老朽化し、管路経年化率が大幅に上昇することが予想されるため、アセットマネジメントの活用等により、計画的かつ効率的な施設・設備の更新を行っていく必要がある。</t>
    <rPh sb="83" eb="90">
      <t>ルイジダンタイヘイキンチ</t>
    </rPh>
    <rPh sb="91" eb="93">
      <t>ウワマワ</t>
    </rPh>
    <rPh sb="95" eb="98">
      <t>ゼンネンド</t>
    </rPh>
    <rPh sb="101" eb="103">
      <t>ジョウショウ</t>
    </rPh>
    <phoneticPr fontId="4"/>
  </si>
  <si>
    <t>経常収支比率、流動比率、料金回収率等が、類似団体と比較して高いことから、現状では経営の健全性は保たれているといえる。
しかし今後は、人口減少等による給水収益の減少が見込まれるため、資産の適切な維持管理を行うとともに、施設の統廃合や、適正規模での更新、更に、周辺団体との広域連携等、経費削減に努める必要がある。また、有収率向上のため、管路の更新及び耐震化や漏水調査を計画的・積極的に行っていく。</t>
    <rPh sb="166" eb="168">
      <t>カンロ</t>
    </rPh>
    <rPh sb="169" eb="171">
      <t>コウシン</t>
    </rPh>
    <rPh sb="171" eb="172">
      <t>オヨ</t>
    </rPh>
    <rPh sb="173" eb="176">
      <t>タイシンカ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</si>
</sst>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0.43</c:v>
                </c:pt>
                <c:pt idx="2">
                  <c:v>0.53</c:v>
                </c:pt>
                <c:pt idx="3">
                  <c:v>0.4</c:v>
                </c:pt>
                <c:pt idx="4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D2B-9169-D4897DCF5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B7-4D2B-9169-D4897DCF5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72.38</c:v>
                </c:pt>
                <c:pt idx="1">
                  <c:v>70.180000000000007</c:v>
                </c:pt>
                <c:pt idx="2">
                  <c:v>71.56</c:v>
                </c:pt>
                <c:pt idx="3">
                  <c:v>72.61</c:v>
                </c:pt>
                <c:pt idx="4">
                  <c:v>71.819999999999993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5-4AA1-802C-7A6A0735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5-4AA1-802C-7A6A0735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82.65</c:v>
                </c:pt>
                <c:pt idx="1">
                  <c:v>85.53</c:v>
                </c:pt>
                <c:pt idx="2">
                  <c:v>82.13</c:v>
                </c:pt>
                <c:pt idx="3">
                  <c:v>81.44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8-4554-BB37-FA3FD0BE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8-4554-BB37-FA3FD0BE5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123.86</c:v>
                </c:pt>
                <c:pt idx="1">
                  <c:v>125.25</c:v>
                </c:pt>
                <c:pt idx="2">
                  <c:v>122.47</c:v>
                </c:pt>
                <c:pt idx="3">
                  <c:v>106.11</c:v>
                </c:pt>
                <c:pt idx="4">
                  <c:v>118.43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F-486C-9D44-3449B5A0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F-486C-9D44-3449B5A0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52.66</c:v>
                </c:pt>
                <c:pt idx="2">
                  <c:v>53.75</c:v>
                </c:pt>
                <c:pt idx="3">
                  <c:v>54.87</c:v>
                </c:pt>
                <c:pt idx="4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8-44ED-9AAA-69867C8B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8-44ED-9AAA-69867C8B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4.24</c:v>
                </c:pt>
                <c:pt idx="1">
                  <c:v>7.16</c:v>
                </c:pt>
                <c:pt idx="2">
                  <c:v>8.08</c:v>
                </c:pt>
                <c:pt idx="3">
                  <c:v>9.1999999999999993</c:v>
                </c:pt>
                <c:pt idx="4">
                  <c:v>11.56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7-4606-BF88-55D3249D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7-4606-BF88-55D3249DD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A-496F-A051-133DC6351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A-496F-A051-133DC6351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889.8</c:v>
                </c:pt>
                <c:pt idx="1">
                  <c:v>774.26</c:v>
                </c:pt>
                <c:pt idx="2">
                  <c:v>2011.26</c:v>
                </c:pt>
                <c:pt idx="3">
                  <c:v>1476.67</c:v>
                </c:pt>
                <c:pt idx="4">
                  <c:v>1179.18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9-4165-B8BB-BA845C41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9-4165-B8BB-BA845C41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73.150000000000006</c:v>
                </c:pt>
                <c:pt idx="1">
                  <c:v>66.87</c:v>
                </c:pt>
                <c:pt idx="2">
                  <c:v>62.59</c:v>
                </c:pt>
                <c:pt idx="3">
                  <c:v>66.28</c:v>
                </c:pt>
                <c:pt idx="4">
                  <c:v>50.66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A-438B-9783-ED4411FFC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A-438B-9783-ED4411FFC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120.09</c:v>
                </c:pt>
                <c:pt idx="1">
                  <c:v>120.9</c:v>
                </c:pt>
                <c:pt idx="2">
                  <c:v>117.62</c:v>
                </c:pt>
                <c:pt idx="3">
                  <c:v>99.57</c:v>
                </c:pt>
                <c:pt idx="4">
                  <c:v>112.86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7-4EC1-B9DA-72283A5F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7-4EC1-B9DA-72283A5F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175.15</c:v>
                </c:pt>
                <c:pt idx="1">
                  <c:v>174.23</c:v>
                </c:pt>
                <c:pt idx="2">
                  <c:v>177.24</c:v>
                </c:pt>
                <c:pt idx="3">
                  <c:v>177</c:v>
                </c:pt>
                <c:pt idx="4">
                  <c:v>179.27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4-44A4-AF23-87F4A350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4-44A4-AF23-87F4A350F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61" zoomScaleNormal="100" workbookViewId="0">
      <selection activeCell="BJ69" sqref="BJ6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山形県　米沢市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78118</v>
      </c>
      <c r="AM8" s="45"/>
      <c r="AN8" s="45"/>
      <c r="AO8" s="45"/>
      <c r="AP8" s="45"/>
      <c r="AQ8" s="45"/>
      <c r="AR8" s="45"/>
      <c r="AS8" s="45"/>
      <c r="AT8" s="46">
        <f>データ!$S$6</f>
        <v>548.51</v>
      </c>
      <c r="AU8" s="47"/>
      <c r="AV8" s="47"/>
      <c r="AW8" s="47"/>
      <c r="AX8" s="47"/>
      <c r="AY8" s="47"/>
      <c r="AZ8" s="47"/>
      <c r="BA8" s="47"/>
      <c r="BB8" s="48">
        <f>データ!$T$6</f>
        <v>142.41999999999999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90.29</v>
      </c>
      <c r="J10" s="47"/>
      <c r="K10" s="47"/>
      <c r="L10" s="47"/>
      <c r="M10" s="47"/>
      <c r="N10" s="47"/>
      <c r="O10" s="81"/>
      <c r="P10" s="48">
        <f>データ!$P$6</f>
        <v>100.12</v>
      </c>
      <c r="Q10" s="48"/>
      <c r="R10" s="48"/>
      <c r="S10" s="48"/>
      <c r="T10" s="48"/>
      <c r="U10" s="48"/>
      <c r="V10" s="48"/>
      <c r="W10" s="45">
        <f>データ!$Q$6</f>
        <v>3355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77746</v>
      </c>
      <c r="AM10" s="45"/>
      <c r="AN10" s="45"/>
      <c r="AO10" s="45"/>
      <c r="AP10" s="45"/>
      <c r="AQ10" s="45"/>
      <c r="AR10" s="45"/>
      <c r="AS10" s="45"/>
      <c r="AT10" s="46">
        <f>データ!$V$6</f>
        <v>116.45</v>
      </c>
      <c r="AU10" s="47"/>
      <c r="AV10" s="47"/>
      <c r="AW10" s="47"/>
      <c r="AX10" s="47"/>
      <c r="AY10" s="47"/>
      <c r="AZ10" s="47"/>
      <c r="BA10" s="47"/>
      <c r="BB10" s="48">
        <f>データ!$W$6</f>
        <v>667.63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kZgmQPBNsE6pJA/FJnD3gE1k/nSINngl4aeTEtxSW404PWxtDq4baTGbxP0TyO1wHvgcHoYzjWH30c4X9E611Q==" saltValue="1GbiMp5ToP9GkjRpQ+fLo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62022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米沢市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90.29</v>
      </c>
      <c r="P6" s="21">
        <f t="shared" si="3"/>
        <v>100.12</v>
      </c>
      <c r="Q6" s="21">
        <f t="shared" si="3"/>
        <v>3355</v>
      </c>
      <c r="R6" s="21">
        <f t="shared" si="3"/>
        <v>78118</v>
      </c>
      <c r="S6" s="21">
        <f t="shared" si="3"/>
        <v>548.51</v>
      </c>
      <c r="T6" s="21">
        <f t="shared" si="3"/>
        <v>142.41999999999999</v>
      </c>
      <c r="U6" s="21">
        <f t="shared" si="3"/>
        <v>77746</v>
      </c>
      <c r="V6" s="21">
        <f t="shared" si="3"/>
        <v>116.45</v>
      </c>
      <c r="W6" s="21">
        <f t="shared" si="3"/>
        <v>667.63</v>
      </c>
      <c r="X6" s="22">
        <f>IF(X7="",NA(),X7)</f>
        <v>123.86</v>
      </c>
      <c r="Y6" s="22">
        <f t="shared" ref="Y6:AG6" si="4">IF(Y7="",NA(),Y7)</f>
        <v>125.25</v>
      </c>
      <c r="Z6" s="22">
        <f t="shared" si="4"/>
        <v>122.47</v>
      </c>
      <c r="AA6" s="22">
        <f t="shared" si="4"/>
        <v>106.11</v>
      </c>
      <c r="AB6" s="22">
        <f t="shared" si="4"/>
        <v>118.43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889.8</v>
      </c>
      <c r="AU6" s="22">
        <f t="shared" ref="AU6:BC6" si="6">IF(AU7="",NA(),AU7)</f>
        <v>774.26</v>
      </c>
      <c r="AV6" s="22">
        <f t="shared" si="6"/>
        <v>2011.26</v>
      </c>
      <c r="AW6" s="22">
        <f t="shared" si="6"/>
        <v>1476.67</v>
      </c>
      <c r="AX6" s="22">
        <f t="shared" si="6"/>
        <v>1179.18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73.150000000000006</v>
      </c>
      <c r="BF6" s="22">
        <f t="shared" ref="BF6:BN6" si="7">IF(BF7="",NA(),BF7)</f>
        <v>66.87</v>
      </c>
      <c r="BG6" s="22">
        <f t="shared" si="7"/>
        <v>62.59</v>
      </c>
      <c r="BH6" s="22">
        <f t="shared" si="7"/>
        <v>66.28</v>
      </c>
      <c r="BI6" s="22">
        <f t="shared" si="7"/>
        <v>50.66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120.09</v>
      </c>
      <c r="BQ6" s="22">
        <f t="shared" ref="BQ6:BY6" si="8">IF(BQ7="",NA(),BQ7)</f>
        <v>120.9</v>
      </c>
      <c r="BR6" s="22">
        <f t="shared" si="8"/>
        <v>117.62</v>
      </c>
      <c r="BS6" s="22">
        <f t="shared" si="8"/>
        <v>99.57</v>
      </c>
      <c r="BT6" s="22">
        <f t="shared" si="8"/>
        <v>112.86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175.15</v>
      </c>
      <c r="CB6" s="22">
        <f t="shared" ref="CB6:CJ6" si="9">IF(CB7="",NA(),CB7)</f>
        <v>174.23</v>
      </c>
      <c r="CC6" s="22">
        <f t="shared" si="9"/>
        <v>177.24</v>
      </c>
      <c r="CD6" s="22">
        <f t="shared" si="9"/>
        <v>177</v>
      </c>
      <c r="CE6" s="22">
        <f t="shared" si="9"/>
        <v>179.27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72.38</v>
      </c>
      <c r="CM6" s="22">
        <f t="shared" ref="CM6:CU6" si="10">IF(CM7="",NA(),CM7)</f>
        <v>70.180000000000007</v>
      </c>
      <c r="CN6" s="22">
        <f t="shared" si="10"/>
        <v>71.56</v>
      </c>
      <c r="CO6" s="22">
        <f t="shared" si="10"/>
        <v>72.61</v>
      </c>
      <c r="CP6" s="22">
        <f t="shared" si="10"/>
        <v>71.819999999999993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82.65</v>
      </c>
      <c r="CX6" s="22">
        <f t="shared" ref="CX6:DF6" si="11">IF(CX7="",NA(),CX7)</f>
        <v>85.53</v>
      </c>
      <c r="CY6" s="22">
        <f t="shared" si="11"/>
        <v>82.13</v>
      </c>
      <c r="CZ6" s="22">
        <f t="shared" si="11"/>
        <v>81.44</v>
      </c>
      <c r="DA6" s="22">
        <f t="shared" si="11"/>
        <v>83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51.54</v>
      </c>
      <c r="DI6" s="22">
        <f t="shared" ref="DI6:DQ6" si="12">IF(DI7="",NA(),DI7)</f>
        <v>52.66</v>
      </c>
      <c r="DJ6" s="22">
        <f t="shared" si="12"/>
        <v>53.75</v>
      </c>
      <c r="DK6" s="22">
        <f t="shared" si="12"/>
        <v>54.87</v>
      </c>
      <c r="DL6" s="22">
        <f t="shared" si="12"/>
        <v>55.56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4.24</v>
      </c>
      <c r="DT6" s="22">
        <f t="shared" ref="DT6:EB6" si="13">IF(DT7="",NA(),DT7)</f>
        <v>7.16</v>
      </c>
      <c r="DU6" s="22">
        <f t="shared" si="13"/>
        <v>8.08</v>
      </c>
      <c r="DV6" s="22">
        <f t="shared" si="13"/>
        <v>9.1999999999999993</v>
      </c>
      <c r="DW6" s="22">
        <f t="shared" si="13"/>
        <v>11.56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0.59</v>
      </c>
      <c r="EE6" s="22">
        <f t="shared" ref="EE6:EM6" si="14">IF(EE7="",NA(),EE7)</f>
        <v>0.43</v>
      </c>
      <c r="EF6" s="22">
        <f t="shared" si="14"/>
        <v>0.53</v>
      </c>
      <c r="EG6" s="22">
        <f t="shared" si="14"/>
        <v>0.4</v>
      </c>
      <c r="EH6" s="22">
        <f t="shared" si="14"/>
        <v>0.62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62022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90.29</v>
      </c>
      <c r="P7" s="25">
        <v>100.12</v>
      </c>
      <c r="Q7" s="25">
        <v>3355</v>
      </c>
      <c r="R7" s="25">
        <v>78118</v>
      </c>
      <c r="S7" s="25">
        <v>548.51</v>
      </c>
      <c r="T7" s="25">
        <v>142.41999999999999</v>
      </c>
      <c r="U7" s="25">
        <v>77746</v>
      </c>
      <c r="V7" s="25">
        <v>116.45</v>
      </c>
      <c r="W7" s="25">
        <v>667.63</v>
      </c>
      <c r="X7" s="25">
        <v>123.86</v>
      </c>
      <c r="Y7" s="25">
        <v>125.25</v>
      </c>
      <c r="Z7" s="25">
        <v>122.47</v>
      </c>
      <c r="AA7" s="25">
        <v>106.11</v>
      </c>
      <c r="AB7" s="25">
        <v>118.43</v>
      </c>
      <c r="AC7" s="25">
        <v>112.15</v>
      </c>
      <c r="AD7" s="25">
        <v>111.44</v>
      </c>
      <c r="AE7" s="25">
        <v>111.17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</v>
      </c>
      <c r="AO7" s="25">
        <v>1.03</v>
      </c>
      <c r="AP7" s="25">
        <v>0.78</v>
      </c>
      <c r="AQ7" s="25">
        <v>0.92</v>
      </c>
      <c r="AR7" s="25">
        <v>0.87</v>
      </c>
      <c r="AS7" s="25">
        <v>1.3</v>
      </c>
      <c r="AT7" s="25">
        <v>889.8</v>
      </c>
      <c r="AU7" s="25">
        <v>774.26</v>
      </c>
      <c r="AV7" s="25">
        <v>2011.26</v>
      </c>
      <c r="AW7" s="25">
        <v>1476.67</v>
      </c>
      <c r="AX7" s="25">
        <v>1179.18</v>
      </c>
      <c r="AY7" s="25">
        <v>355.5</v>
      </c>
      <c r="AZ7" s="25">
        <v>349.83</v>
      </c>
      <c r="BA7" s="25">
        <v>360.86</v>
      </c>
      <c r="BB7" s="25">
        <v>350.79</v>
      </c>
      <c r="BC7" s="25">
        <v>354.57</v>
      </c>
      <c r="BD7" s="25">
        <v>261.51</v>
      </c>
      <c r="BE7" s="25">
        <v>73.150000000000006</v>
      </c>
      <c r="BF7" s="25">
        <v>66.87</v>
      </c>
      <c r="BG7" s="25">
        <v>62.59</v>
      </c>
      <c r="BH7" s="25">
        <v>66.28</v>
      </c>
      <c r="BI7" s="25">
        <v>50.66</v>
      </c>
      <c r="BJ7" s="25">
        <v>312.58</v>
      </c>
      <c r="BK7" s="25">
        <v>314.87</v>
      </c>
      <c r="BL7" s="25">
        <v>309.27999999999997</v>
      </c>
      <c r="BM7" s="25">
        <v>322.92</v>
      </c>
      <c r="BN7" s="25">
        <v>303.45999999999998</v>
      </c>
      <c r="BO7" s="25">
        <v>265.16000000000003</v>
      </c>
      <c r="BP7" s="25">
        <v>120.09</v>
      </c>
      <c r="BQ7" s="25">
        <v>120.9</v>
      </c>
      <c r="BR7" s="25">
        <v>117.62</v>
      </c>
      <c r="BS7" s="25">
        <v>99.57</v>
      </c>
      <c r="BT7" s="25">
        <v>112.86</v>
      </c>
      <c r="BU7" s="25">
        <v>104.57</v>
      </c>
      <c r="BV7" s="25">
        <v>103.54</v>
      </c>
      <c r="BW7" s="25">
        <v>103.32</v>
      </c>
      <c r="BX7" s="25">
        <v>100.85</v>
      </c>
      <c r="BY7" s="25">
        <v>103.79</v>
      </c>
      <c r="BZ7" s="25">
        <v>102.35</v>
      </c>
      <c r="CA7" s="25">
        <v>175.15</v>
      </c>
      <c r="CB7" s="25">
        <v>174.23</v>
      </c>
      <c r="CC7" s="25">
        <v>177.24</v>
      </c>
      <c r="CD7" s="25">
        <v>177</v>
      </c>
      <c r="CE7" s="25">
        <v>179.27</v>
      </c>
      <c r="CF7" s="25">
        <v>165.47</v>
      </c>
      <c r="CG7" s="25">
        <v>167.46</v>
      </c>
      <c r="CH7" s="25">
        <v>168.56</v>
      </c>
      <c r="CI7" s="25">
        <v>167.1</v>
      </c>
      <c r="CJ7" s="25">
        <v>167.86</v>
      </c>
      <c r="CK7" s="25">
        <v>167.74</v>
      </c>
      <c r="CL7" s="25">
        <v>72.38</v>
      </c>
      <c r="CM7" s="25">
        <v>70.180000000000007</v>
      </c>
      <c r="CN7" s="25">
        <v>71.56</v>
      </c>
      <c r="CO7" s="25">
        <v>72.61</v>
      </c>
      <c r="CP7" s="25">
        <v>71.819999999999993</v>
      </c>
      <c r="CQ7" s="25">
        <v>59.74</v>
      </c>
      <c r="CR7" s="25">
        <v>59.46</v>
      </c>
      <c r="CS7" s="25">
        <v>59.51</v>
      </c>
      <c r="CT7" s="25">
        <v>59.91</v>
      </c>
      <c r="CU7" s="25">
        <v>59.4</v>
      </c>
      <c r="CV7" s="25">
        <v>60.29</v>
      </c>
      <c r="CW7" s="25">
        <v>82.65</v>
      </c>
      <c r="CX7" s="25">
        <v>85.53</v>
      </c>
      <c r="CY7" s="25">
        <v>82.13</v>
      </c>
      <c r="CZ7" s="25">
        <v>81.44</v>
      </c>
      <c r="DA7" s="25">
        <v>83</v>
      </c>
      <c r="DB7" s="25">
        <v>87.28</v>
      </c>
      <c r="DC7" s="25">
        <v>87.41</v>
      </c>
      <c r="DD7" s="25">
        <v>87.08</v>
      </c>
      <c r="DE7" s="25">
        <v>87.26</v>
      </c>
      <c r="DF7" s="25">
        <v>87.57</v>
      </c>
      <c r="DG7" s="25">
        <v>90.12</v>
      </c>
      <c r="DH7" s="25">
        <v>51.54</v>
      </c>
      <c r="DI7" s="25">
        <v>52.66</v>
      </c>
      <c r="DJ7" s="25">
        <v>53.75</v>
      </c>
      <c r="DK7" s="25">
        <v>54.87</v>
      </c>
      <c r="DL7" s="25">
        <v>55.56</v>
      </c>
      <c r="DM7" s="25">
        <v>46.94</v>
      </c>
      <c r="DN7" s="25">
        <v>47.62</v>
      </c>
      <c r="DO7" s="25">
        <v>48.55</v>
      </c>
      <c r="DP7" s="25">
        <v>49.2</v>
      </c>
      <c r="DQ7" s="25">
        <v>50.01</v>
      </c>
      <c r="DR7" s="25">
        <v>50.88</v>
      </c>
      <c r="DS7" s="25">
        <v>4.24</v>
      </c>
      <c r="DT7" s="25">
        <v>7.16</v>
      </c>
      <c r="DU7" s="25">
        <v>8.08</v>
      </c>
      <c r="DV7" s="25">
        <v>9.1999999999999993</v>
      </c>
      <c r="DW7" s="25">
        <v>11.56</v>
      </c>
      <c r="DX7" s="25">
        <v>14.48</v>
      </c>
      <c r="DY7" s="25">
        <v>16.27</v>
      </c>
      <c r="DZ7" s="25">
        <v>17.11</v>
      </c>
      <c r="EA7" s="25">
        <v>18.329999999999998</v>
      </c>
      <c r="EB7" s="25">
        <v>20.27</v>
      </c>
      <c r="EC7" s="25">
        <v>22.3</v>
      </c>
      <c r="ED7" s="25">
        <v>0.59</v>
      </c>
      <c r="EE7" s="25">
        <v>0.43</v>
      </c>
      <c r="EF7" s="25">
        <v>0.53</v>
      </c>
      <c r="EG7" s="25">
        <v>0.4</v>
      </c>
      <c r="EH7" s="25">
        <v>0.62</v>
      </c>
      <c r="EI7" s="25">
        <v>0.75</v>
      </c>
      <c r="EJ7" s="25">
        <v>0.63</v>
      </c>
      <c r="EK7" s="25">
        <v>0.63</v>
      </c>
      <c r="EL7" s="25">
        <v>0.6</v>
      </c>
      <c r="EM7" s="25">
        <v>0.56000000000000005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須貝 拓海</cp:lastModifiedBy>
  <cp:lastPrinted>2023-01-18T01:26:52Z</cp:lastPrinted>
  <dcterms:created xsi:type="dcterms:W3CDTF">2022-12-01T00:53:36Z</dcterms:created>
  <dcterms:modified xsi:type="dcterms:W3CDTF">2023-01-18T01:26:53Z</dcterms:modified>
  <cp:category/>
</cp:coreProperties>
</file>