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579\Desktop\R4_経営比較分析表（R3決算）\"/>
    </mc:Choice>
  </mc:AlternateContent>
  <workbookProtection workbookAlgorithmName="SHA-512" workbookHashValue="OxpuZutpGs1M53V6ppdaitQl2mMSubF8BxAUkdaQaMlc8RgJfJUoFFqroTs5ici7JSe4ucTZoDw3Dxdfn8MyKw==" workbookSaltValue="Asi9dtll+7paoGaeE9+/R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<sst xmlns="http://schemas.openxmlformats.org/spreadsheetml/2006/main" count="236" uniqueCount="121">
  <si>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</si>
  <si>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</si>
  <si>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</si>
  <si>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</si>
  <si>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</si>
  <si>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</si>
  <si>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</si>
  <si>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</si>
  <si>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</si>
  <si>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</si>
  <si>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</si>
  <si>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</si>
  <si>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</si>
  <si>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</si>
  <si>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</si>
  <si>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</si>
  <si>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</si>
  <si>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</si>
  <si>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</si>
  <si>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</si>
  <si>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</si>
  <si>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</si>
  <si>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</si>
  <si>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</si>
  <si>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</si>
  <si>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</si>
  <si>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</si>
  <si>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</si>
  <si>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</si>
  <si>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</si>
  <si>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</si>
  <si>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</si>
  <si>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</si>
  <si>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</si>
  <si>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</si>
  <si>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</si>
  <si>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</si>
  <si>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</si>
  <si>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</si>
  <si>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</si>
  <si>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</si>
  <si>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</si>
  <si>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</si>
  <si>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</si>
  <si>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</si>
  <si>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</si>
  <si>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</si>
  <si>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</si>
  <si>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</si>
  <si>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</si>
  <si>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</si>
  <si>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</si>
  <si>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</si>
  <si>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</si>
  <si>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</si>
  <si>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</si>
  <si>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</si>
  <si>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</si>
  <si>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</si>
  <si>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</si>
  <si>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</si>
  <si>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</si>
  <si>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</si>
  <si>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</si>
  <si>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</si>
  <si>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</si>
  <si>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</si>
  <si>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</si>
  <si>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</si>
  <si>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</si>
  <si>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</si>
  <si>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</si>
  <si>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</si>
  <si>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</si>
  <si>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</si>
  <si>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</si>
  <si>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</si>
  <si>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</si>
  <si>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</si>
  <si>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</si>
  <si>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</si>
  <si>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</si>
  <si>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</si>
  <si>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</si>
  <si>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</si>
  <si>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</si>
  <si>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</si>
  <si>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</si>
  <si>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</si>
  <si>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</si>
  <si>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</si>
  <si>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</si>
  <si>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</si>
  <si>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</si>
  <si>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</si>
  <si>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</si>
  <si>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</si>
  <si>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</si>
  <si>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小国町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</si>
  <si>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</si>
  <si>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</si>
  <si>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</si>
  <si>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</si>
  <si>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</si>
  <si>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</si>
  <si>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</si>
  <si>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</si>
  <si>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</si>
  <si>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</si>
  <si>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</si>
  <si>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</si>
  <si>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</si>
  <si>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</si>
  <si>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</si>
  <si>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</si>
  <si>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</si>
  <si>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</si>
  <si>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</si>
  <si>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＜収益＞
　①収益的収支比率は、依然として地方債償還金額が大きく、その多くに一般会計繰入金を充てているため、全体として100％を下回る状況が続いている。⑤経費回収率は、類似団体平均値よりも高い数値を維持している。令和3年度に関しては物価や光熱水費の高騰等により、維持管理費は前年度比増額となったが、次年度以降についても同様となる見込みであるため、未納対策を含めた適正な使用料収入の確保と汚水処理費用の削減により一層努めていく。
＜企業債残高＞
　④企業債残高は類似団体平均値を下回っているが、年度により増減があるため、事業の平準化を図り、適切な経営を続けていきたい。
＜汚水処理原価＞
　類似団体平均値以下の数値で推移している一因として、人口減少に伴う有収水量の減少が考えられる。新規加入促進に向けた施策の見直しを検討したい。
＜施設利用＞
　類似団体平均値よりも高い水準を維持しているが、雨天時の処理水量が不明水流入により増加することもあるため、対策を強化し、適正な施設利用率の向上を図っていく。
＜水洗化率＞
　下水道新規加入世帯数増加により、類似団体平均値とほぼ同数値となった。引き続き、水洗化率向上に向けた啓発を継続していきたい。</t>
    <rPh sb="1" eb="3">
      <t>シュウエキ</t>
    </rPh>
    <rPh sb="7" eb="10">
      <t>シュウエキテキ</t>
    </rPh>
    <rPh sb="10" eb="12">
      <t>シュウシ</t>
    </rPh>
    <rPh sb="12" eb="14">
      <t>ヒリツ</t>
    </rPh>
    <rPh sb="16" eb="18">
      <t>イゼン</t>
    </rPh>
    <rPh sb="21" eb="24">
      <t>チホウサイ</t>
    </rPh>
    <rPh sb="24" eb="26">
      <t>ショウカン</t>
    </rPh>
    <rPh sb="26" eb="28">
      <t>キンガク</t>
    </rPh>
    <rPh sb="29" eb="30">
      <t>オオ</t>
    </rPh>
    <rPh sb="35" eb="36">
      <t>オオ</t>
    </rPh>
    <rPh sb="38" eb="40">
      <t>イッパン</t>
    </rPh>
    <rPh sb="40" eb="42">
      <t>カイケイ</t>
    </rPh>
    <rPh sb="42" eb="45">
      <t>クリイレキン</t>
    </rPh>
    <rPh sb="46" eb="47">
      <t>ア</t>
    </rPh>
    <rPh sb="54" eb="56">
      <t>ゼンタイ</t>
    </rPh>
    <rPh sb="64" eb="66">
      <t>シタマワ</t>
    </rPh>
    <rPh sb="67" eb="69">
      <t>ジョウキョウ</t>
    </rPh>
    <rPh sb="70" eb="71">
      <t>ツヅ</t>
    </rPh>
    <rPh sb="77" eb="79">
      <t>ケイヒ</t>
    </rPh>
    <rPh sb="79" eb="82">
      <t>カイシュウリツ</t>
    </rPh>
    <rPh sb="84" eb="86">
      <t>ルイジ</t>
    </rPh>
    <rPh sb="86" eb="88">
      <t>ダンタイ</t>
    </rPh>
    <rPh sb="88" eb="91">
      <t>ヘイキンチ</t>
    </rPh>
    <rPh sb="94" eb="95">
      <t>タカ</t>
    </rPh>
    <rPh sb="96" eb="98">
      <t>スウチ</t>
    </rPh>
    <rPh sb="99" eb="101">
      <t>イジ</t>
    </rPh>
    <rPh sb="106" eb="108">
      <t>レイワ</t>
    </rPh>
    <rPh sb="112" eb="113">
      <t>カン</t>
    </rPh>
    <rPh sb="116" eb="118">
      <t>ブッカ</t>
    </rPh>
    <rPh sb="119" eb="123">
      <t>コウネツスイヒ</t>
    </rPh>
    <rPh sb="124" eb="126">
      <t>コウトウ</t>
    </rPh>
    <rPh sb="126" eb="127">
      <t>トウ</t>
    </rPh>
    <rPh sb="131" eb="133">
      <t>イジ</t>
    </rPh>
    <rPh sb="133" eb="136">
      <t>カンリヒ</t>
    </rPh>
    <rPh sb="137" eb="141">
      <t>ゼンネンドヒ</t>
    </rPh>
    <rPh sb="141" eb="143">
      <t>ゾウガク</t>
    </rPh>
    <rPh sb="149" eb="152">
      <t>ジネンド</t>
    </rPh>
    <rPh sb="152" eb="154">
      <t>イコウ</t>
    </rPh>
    <rPh sb="159" eb="161">
      <t>ドウヨウ</t>
    </rPh>
    <rPh sb="164" eb="166">
      <t>ミコ</t>
    </rPh>
    <rPh sb="173" eb="175">
      <t>ミノウ</t>
    </rPh>
    <rPh sb="175" eb="177">
      <t>タイサク</t>
    </rPh>
    <rPh sb="178" eb="179">
      <t>フク</t>
    </rPh>
    <rPh sb="181" eb="183">
      <t>テキセイ</t>
    </rPh>
    <rPh sb="184" eb="187">
      <t>シヨウリョウ</t>
    </rPh>
    <rPh sb="187" eb="189">
      <t>シュウニュウ</t>
    </rPh>
    <rPh sb="190" eb="192">
      <t>カクホ</t>
    </rPh>
    <rPh sb="193" eb="195">
      <t>オスイ</t>
    </rPh>
    <rPh sb="195" eb="197">
      <t>ショリ</t>
    </rPh>
    <rPh sb="197" eb="199">
      <t>ヒヨウ</t>
    </rPh>
    <rPh sb="200" eb="202">
      <t>サクゲン</t>
    </rPh>
    <rPh sb="205" eb="207">
      <t>イッソウ</t>
    </rPh>
    <rPh sb="207" eb="208">
      <t>ツト</t>
    </rPh>
    <rPh sb="215" eb="218">
      <t>キギョウサイ</t>
    </rPh>
    <rPh sb="218" eb="220">
      <t>ザンダカ</t>
    </rPh>
    <rPh sb="224" eb="227">
      <t>キギョウサイ</t>
    </rPh>
    <rPh sb="227" eb="229">
      <t>ザンダカ</t>
    </rPh>
    <rPh sb="230" eb="232">
      <t>ルイジ</t>
    </rPh>
    <rPh sb="232" eb="234">
      <t>ダンタイ</t>
    </rPh>
    <rPh sb="234" eb="237">
      <t>ヘイキンチ</t>
    </rPh>
    <rPh sb="238" eb="240">
      <t>シタマワ</t>
    </rPh>
    <rPh sb="246" eb="248">
      <t>ネンド</t>
    </rPh>
    <rPh sb="251" eb="253">
      <t>ゾウゲン</t>
    </rPh>
    <rPh sb="259" eb="261">
      <t>ジギョウ</t>
    </rPh>
    <rPh sb="262" eb="265">
      <t>ヘイジュンカ</t>
    </rPh>
    <rPh sb="266" eb="267">
      <t>ハカ</t>
    </rPh>
    <rPh sb="269" eb="271">
      <t>テキセツ</t>
    </rPh>
    <rPh sb="272" eb="274">
      <t>ケイエイ</t>
    </rPh>
    <rPh sb="275" eb="276">
      <t>ツヅ</t>
    </rPh>
    <rPh sb="285" eb="287">
      <t>オスイ</t>
    </rPh>
    <rPh sb="287" eb="289">
      <t>ショリ</t>
    </rPh>
    <rPh sb="289" eb="291">
      <t>ゲンカ</t>
    </rPh>
    <rPh sb="294" eb="296">
      <t>ルイジ</t>
    </rPh>
    <rPh sb="296" eb="298">
      <t>ダンタイ</t>
    </rPh>
    <rPh sb="298" eb="301">
      <t>ヘイキンチ</t>
    </rPh>
    <rPh sb="301" eb="303">
      <t>イカ</t>
    </rPh>
    <rPh sb="304" eb="306">
      <t>スウチ</t>
    </rPh>
    <rPh sb="307" eb="309">
      <t>スイイ</t>
    </rPh>
    <rPh sb="313" eb="315">
      <t>イチイン</t>
    </rPh>
    <rPh sb="319" eb="321">
      <t>ジンコウ</t>
    </rPh>
    <rPh sb="321" eb="323">
      <t>ゲンショウ</t>
    </rPh>
    <rPh sb="324" eb="325">
      <t>トモナ</t>
    </rPh>
    <rPh sb="326" eb="328">
      <t>ユウシュウ</t>
    </rPh>
    <rPh sb="328" eb="330">
      <t>スイリョウ</t>
    </rPh>
    <rPh sb="331" eb="333">
      <t>ゲンショウ</t>
    </rPh>
    <rPh sb="334" eb="335">
      <t>カンガ</t>
    </rPh>
    <rPh sb="340" eb="342">
      <t>シンキ</t>
    </rPh>
    <rPh sb="342" eb="344">
      <t>カニュウ</t>
    </rPh>
    <rPh sb="344" eb="346">
      <t>ソクシン</t>
    </rPh>
    <rPh sb="347" eb="348">
      <t>ム</t>
    </rPh>
    <rPh sb="350" eb="352">
      <t>シサク</t>
    </rPh>
    <rPh sb="353" eb="355">
      <t>ミナオ</t>
    </rPh>
    <rPh sb="357" eb="359">
      <t>ケントウ</t>
    </rPh>
    <rPh sb="365" eb="367">
      <t>シセツ</t>
    </rPh>
    <rPh sb="367" eb="369">
      <t>リヨウ</t>
    </rPh>
    <rPh sb="372" eb="374">
      <t>ルイジ</t>
    </rPh>
    <rPh sb="374" eb="376">
      <t>ダンタイ</t>
    </rPh>
    <rPh sb="376" eb="379">
      <t>ヘイキンチ</t>
    </rPh>
    <rPh sb="382" eb="383">
      <t>タカ</t>
    </rPh>
    <rPh sb="384" eb="386">
      <t>スイジュン</t>
    </rPh>
    <rPh sb="387" eb="389">
      <t>イジ</t>
    </rPh>
    <rPh sb="395" eb="398">
      <t>ウテンジ</t>
    </rPh>
    <rPh sb="399" eb="401">
      <t>ショリ</t>
    </rPh>
    <rPh sb="401" eb="403">
      <t>スイリョウ</t>
    </rPh>
    <rPh sb="404" eb="406">
      <t>フメイ</t>
    </rPh>
    <rPh sb="406" eb="407">
      <t>スイ</t>
    </rPh>
    <rPh sb="407" eb="409">
      <t>リュウニュウ</t>
    </rPh>
    <rPh sb="412" eb="414">
      <t>ゾウカ</t>
    </rPh>
    <rPh sb="424" eb="426">
      <t>タイサク</t>
    </rPh>
    <rPh sb="427" eb="429">
      <t>キョウカ</t>
    </rPh>
    <rPh sb="431" eb="433">
      <t>テキセイ</t>
    </rPh>
    <rPh sb="434" eb="436">
      <t>シセツ</t>
    </rPh>
    <rPh sb="436" eb="438">
      <t>リヨウ</t>
    </rPh>
    <rPh sb="438" eb="439">
      <t>リツ</t>
    </rPh>
    <rPh sb="440" eb="442">
      <t>コウジョウ</t>
    </rPh>
    <rPh sb="443" eb="444">
      <t>ハカ</t>
    </rPh>
    <rPh sb="451" eb="454">
      <t>スイセンカ</t>
    </rPh>
    <rPh sb="454" eb="455">
      <t>リツ</t>
    </rPh>
    <rPh sb="458" eb="461">
      <t>ゲスイドウ</t>
    </rPh>
    <rPh sb="461" eb="463">
      <t>シンキ</t>
    </rPh>
    <rPh sb="463" eb="465">
      <t>カニュウ</t>
    </rPh>
    <rPh sb="465" eb="468">
      <t>セタイスウ</t>
    </rPh>
    <rPh sb="468" eb="470">
      <t>ゾウカ</t>
    </rPh>
    <rPh sb="474" eb="476">
      <t>ルイジ</t>
    </rPh>
    <rPh sb="476" eb="478">
      <t>ダンタイ</t>
    </rPh>
    <rPh sb="478" eb="481">
      <t>ヘイキンチ</t>
    </rPh>
    <rPh sb="484" eb="486">
      <t>ドウスウ</t>
    </rPh>
    <rPh sb="486" eb="487">
      <t>チ</t>
    </rPh>
    <rPh sb="492" eb="493">
      <t>ヒ</t>
    </rPh>
    <rPh sb="494" eb="495">
      <t>ツヅ</t>
    </rPh>
    <rPh sb="497" eb="500">
      <t>スイセンカ</t>
    </rPh>
    <rPh sb="500" eb="501">
      <t>リツ</t>
    </rPh>
    <rPh sb="501" eb="503">
      <t>コウジョウ</t>
    </rPh>
    <rPh sb="504" eb="505">
      <t>ム</t>
    </rPh>
    <rPh sb="507" eb="509">
      <t>ケイハツ</t>
    </rPh>
    <rPh sb="510" eb="512">
      <t>ケイゾク</t>
    </rPh>
    <phoneticPr fontId="4"/>
  </si>
  <si>
    <t>　管渠は平成4年から布設工事に着手し、平成29年に計画区域の布設工事が完了した。耐用年数には達していないことから、更新は進めていない状況である。しかし、有収水量に対する処理水量が多く、不明水の流入量が増加していることがわかる。平成30年度より本管の詳細カメラ調査を実施しており、令和3年度の実施分にて取付管を含めた全延長の調査が完了した。その調査結果をもとにストックマネジメント計画を策定を検討し、劣化箇所の効率的な更新を進めることで、管路施設の長寿命化に努めていきたい。</t>
    <rPh sb="1" eb="3">
      <t>カンキョ</t>
    </rPh>
    <rPh sb="4" eb="6">
      <t>ヘイセイ</t>
    </rPh>
    <rPh sb="7" eb="8">
      <t>ネン</t>
    </rPh>
    <rPh sb="10" eb="12">
      <t>フセツ</t>
    </rPh>
    <rPh sb="12" eb="14">
      <t>コウジ</t>
    </rPh>
    <rPh sb="15" eb="17">
      <t>チャクシュ</t>
    </rPh>
    <rPh sb="19" eb="21">
      <t>ヘイセイ</t>
    </rPh>
    <rPh sb="23" eb="24">
      <t>ネン</t>
    </rPh>
    <rPh sb="25" eb="27">
      <t>ケイカク</t>
    </rPh>
    <rPh sb="27" eb="29">
      <t>クイキ</t>
    </rPh>
    <rPh sb="30" eb="32">
      <t>フセツ</t>
    </rPh>
    <rPh sb="32" eb="34">
      <t>コウジ</t>
    </rPh>
    <rPh sb="35" eb="37">
      <t>カンリョウ</t>
    </rPh>
    <rPh sb="40" eb="42">
      <t>タイヨウ</t>
    </rPh>
    <rPh sb="42" eb="44">
      <t>ネンスウ</t>
    </rPh>
    <rPh sb="46" eb="47">
      <t>タッ</t>
    </rPh>
    <rPh sb="57" eb="59">
      <t>コウシン</t>
    </rPh>
    <rPh sb="60" eb="61">
      <t>スス</t>
    </rPh>
    <rPh sb="66" eb="68">
      <t>ジョウキョウ</t>
    </rPh>
    <rPh sb="76" eb="78">
      <t>ユウシュウ</t>
    </rPh>
    <rPh sb="78" eb="80">
      <t>スイリョウ</t>
    </rPh>
    <rPh sb="81" eb="82">
      <t>タイ</t>
    </rPh>
    <rPh sb="84" eb="86">
      <t>ショリ</t>
    </rPh>
    <rPh sb="86" eb="88">
      <t>スイリョウ</t>
    </rPh>
    <rPh sb="89" eb="90">
      <t>オオ</t>
    </rPh>
    <rPh sb="92" eb="94">
      <t>フメイ</t>
    </rPh>
    <rPh sb="94" eb="95">
      <t>スイ</t>
    </rPh>
    <rPh sb="96" eb="99">
      <t>リュウニュウリョウ</t>
    </rPh>
    <rPh sb="100" eb="102">
      <t>ゾウカ</t>
    </rPh>
    <rPh sb="113" eb="115">
      <t>ヘイセイ</t>
    </rPh>
    <rPh sb="117" eb="119">
      <t>ネンド</t>
    </rPh>
    <rPh sb="121" eb="123">
      <t>ホンカン</t>
    </rPh>
    <rPh sb="124" eb="126">
      <t>ショウサイ</t>
    </rPh>
    <rPh sb="129" eb="131">
      <t>チョウサ</t>
    </rPh>
    <rPh sb="132" eb="134">
      <t>ジッシ</t>
    </rPh>
    <rPh sb="139" eb="141">
      <t>レイワ</t>
    </rPh>
    <rPh sb="142" eb="144">
      <t>ネンド</t>
    </rPh>
    <rPh sb="145" eb="148">
      <t>ジッシブン</t>
    </rPh>
    <rPh sb="150" eb="153">
      <t>トリツケカン</t>
    </rPh>
    <rPh sb="154" eb="155">
      <t>フク</t>
    </rPh>
    <rPh sb="157" eb="158">
      <t>ゼン</t>
    </rPh>
    <rPh sb="158" eb="160">
      <t>エンチョウ</t>
    </rPh>
    <rPh sb="161" eb="163">
      <t>チョウサ</t>
    </rPh>
    <rPh sb="164" eb="166">
      <t>カンリョウ</t>
    </rPh>
    <rPh sb="171" eb="173">
      <t>チョウサ</t>
    </rPh>
    <rPh sb="173" eb="175">
      <t>ケッカ</t>
    </rPh>
    <rPh sb="189" eb="191">
      <t>ケイカク</t>
    </rPh>
    <rPh sb="192" eb="194">
      <t>サクテイ</t>
    </rPh>
    <rPh sb="195" eb="197">
      <t>ケントウ</t>
    </rPh>
    <rPh sb="199" eb="201">
      <t>レッカ</t>
    </rPh>
    <rPh sb="201" eb="203">
      <t>カショ</t>
    </rPh>
    <rPh sb="204" eb="207">
      <t>コウリツテキ</t>
    </rPh>
    <rPh sb="208" eb="210">
      <t>コウシン</t>
    </rPh>
    <rPh sb="211" eb="212">
      <t>スス</t>
    </rPh>
    <rPh sb="218" eb="220">
      <t>カンロ</t>
    </rPh>
    <rPh sb="220" eb="222">
      <t>シセツ</t>
    </rPh>
    <rPh sb="223" eb="227">
      <t>チョウジュミョウカ</t>
    </rPh>
    <rPh sb="228" eb="229">
      <t>ツト</t>
    </rPh>
    <phoneticPr fontId="4"/>
  </si>
  <si>
    <t>　平成4年に工事着手、平成11年に供用開始した本町の下水道事業は、平成29年度に管渠布設が完了し、今後は施設の老朽化対策および改築更新の維持管理が事業の主体となる。水洗化率向上のためにも、近隣市町の活動も参考にし、加入促進に向けた新たな施策の検討を進めていく方針である。人口減少等による使用料収入の減少や施設の老朽化により、経営環境は悪化していくことが想定される。そんな状況下であっても安定的な経営持続ができるよう、下水道ストックマネジメント計画を基に、施設全体の老朽化状況を把握した上でのリスク評価等に沿って修繕や更新を計画的に進めることで、施設管理の最適化に努める。また、令和5年度より公営企業会計に移行することで、経営・財政状況を的確に把握し、長期にわたり持続可能な事業展開を目指す。</t>
    <rPh sb="1" eb="3">
      <t>ヘイセイ</t>
    </rPh>
    <rPh sb="4" eb="5">
      <t>ネン</t>
    </rPh>
    <rPh sb="6" eb="8">
      <t>コウジ</t>
    </rPh>
    <rPh sb="8" eb="10">
      <t>チャクシュ</t>
    </rPh>
    <rPh sb="11" eb="13">
      <t>ヘイセイ</t>
    </rPh>
    <rPh sb="15" eb="16">
      <t>ネン</t>
    </rPh>
    <rPh sb="17" eb="19">
      <t>キョウヨウ</t>
    </rPh>
    <rPh sb="19" eb="21">
      <t>カイシ</t>
    </rPh>
    <rPh sb="23" eb="25">
      <t>ホンマチ</t>
    </rPh>
    <rPh sb="26" eb="29">
      <t>ゲスイドウ</t>
    </rPh>
    <rPh sb="29" eb="31">
      <t>ジギョウ</t>
    </rPh>
    <rPh sb="33" eb="35">
      <t>ヘイセイ</t>
    </rPh>
    <rPh sb="37" eb="38">
      <t>ネン</t>
    </rPh>
    <rPh sb="38" eb="39">
      <t>ド</t>
    </rPh>
    <rPh sb="40" eb="42">
      <t>カンキョ</t>
    </rPh>
    <rPh sb="42" eb="44">
      <t>フセツ</t>
    </rPh>
    <rPh sb="45" eb="47">
      <t>カンリョウ</t>
    </rPh>
    <rPh sb="49" eb="51">
      <t>コンゴ</t>
    </rPh>
    <rPh sb="52" eb="54">
      <t>シセツ</t>
    </rPh>
    <rPh sb="55" eb="58">
      <t>ロウキュウカ</t>
    </rPh>
    <rPh sb="58" eb="60">
      <t>タイサク</t>
    </rPh>
    <rPh sb="63" eb="65">
      <t>カイチク</t>
    </rPh>
    <rPh sb="65" eb="67">
      <t>コウシン</t>
    </rPh>
    <rPh sb="68" eb="70">
      <t>イジ</t>
    </rPh>
    <rPh sb="70" eb="72">
      <t>カンリ</t>
    </rPh>
    <rPh sb="73" eb="75">
      <t>ジギョウ</t>
    </rPh>
    <rPh sb="76" eb="78">
      <t>シュタイ</t>
    </rPh>
    <rPh sb="82" eb="85">
      <t>スイセンカ</t>
    </rPh>
    <rPh sb="85" eb="86">
      <t>リツ</t>
    </rPh>
    <rPh sb="86" eb="88">
      <t>コウジョウ</t>
    </rPh>
    <rPh sb="94" eb="96">
      <t>キンリン</t>
    </rPh>
    <rPh sb="96" eb="98">
      <t>シチョウ</t>
    </rPh>
    <rPh sb="99" eb="101">
      <t>カツドウ</t>
    </rPh>
    <rPh sb="102" eb="104">
      <t>サンコウ</t>
    </rPh>
    <rPh sb="107" eb="109">
      <t>カニュウ</t>
    </rPh>
    <rPh sb="109" eb="111">
      <t>ソクシン</t>
    </rPh>
    <rPh sb="112" eb="113">
      <t>ム</t>
    </rPh>
    <rPh sb="115" eb="116">
      <t>アラ</t>
    </rPh>
    <rPh sb="118" eb="120">
      <t>セサク</t>
    </rPh>
    <rPh sb="121" eb="123">
      <t>ケントウ</t>
    </rPh>
    <rPh sb="124" eb="125">
      <t>スス</t>
    </rPh>
    <rPh sb="129" eb="131">
      <t>ホウシン</t>
    </rPh>
    <rPh sb="135" eb="137">
      <t>ジンコウ</t>
    </rPh>
    <rPh sb="137" eb="139">
      <t>ゲンショウ</t>
    </rPh>
    <rPh sb="139" eb="140">
      <t>トウ</t>
    </rPh>
    <rPh sb="143" eb="146">
      <t>シヨウリョウ</t>
    </rPh>
    <rPh sb="146" eb="148">
      <t>シュウニュウ</t>
    </rPh>
    <rPh sb="149" eb="151">
      <t>ゲンショウ</t>
    </rPh>
    <rPh sb="152" eb="154">
      <t>シセツ</t>
    </rPh>
    <rPh sb="155" eb="158">
      <t>ロウキュウカ</t>
    </rPh>
    <rPh sb="162" eb="164">
      <t>ケイエイ</t>
    </rPh>
    <rPh sb="164" eb="166">
      <t>カンキョウ</t>
    </rPh>
    <rPh sb="167" eb="169">
      <t>アッカ</t>
    </rPh>
    <rPh sb="176" eb="178">
      <t>ソウテイ</t>
    </rPh>
    <rPh sb="185" eb="188">
      <t>ジョウキョウカ</t>
    </rPh>
    <rPh sb="193" eb="196">
      <t>アンテイテキ</t>
    </rPh>
    <rPh sb="197" eb="199">
      <t>ケイエイ</t>
    </rPh>
    <rPh sb="199" eb="201">
      <t>ジゾク</t>
    </rPh>
    <rPh sb="208" eb="211">
      <t>ゲスイドウ</t>
    </rPh>
    <rPh sb="221" eb="223">
      <t>ケイカク</t>
    </rPh>
    <rPh sb="224" eb="225">
      <t>モト</t>
    </rPh>
    <rPh sb="227" eb="229">
      <t>シセツ</t>
    </rPh>
    <rPh sb="229" eb="231">
      <t>ゼンタイ</t>
    </rPh>
    <rPh sb="232" eb="235">
      <t>ロウキュウカ</t>
    </rPh>
    <rPh sb="235" eb="237">
      <t>ジョウキョウ</t>
    </rPh>
    <rPh sb="238" eb="240">
      <t>ハアク</t>
    </rPh>
    <rPh sb="242" eb="243">
      <t>ウエ</t>
    </rPh>
    <rPh sb="248" eb="250">
      <t>ヒョウカ</t>
    </rPh>
    <rPh sb="250" eb="251">
      <t>トウ</t>
    </rPh>
    <rPh sb="252" eb="253">
      <t>ソ</t>
    </rPh>
    <rPh sb="255" eb="257">
      <t>シュウゼン</t>
    </rPh>
    <rPh sb="258" eb="260">
      <t>コウシン</t>
    </rPh>
    <rPh sb="261" eb="264">
      <t>ケイカクテキ</t>
    </rPh>
    <rPh sb="265" eb="266">
      <t>スス</t>
    </rPh>
    <rPh sb="272" eb="274">
      <t>シセツ</t>
    </rPh>
    <rPh sb="274" eb="276">
      <t>カンリ</t>
    </rPh>
    <rPh sb="277" eb="280">
      <t>サイテキカ</t>
    </rPh>
    <rPh sb="281" eb="282">
      <t>ツト</t>
    </rPh>
    <rPh sb="288" eb="290">
      <t>レイワ</t>
    </rPh>
    <rPh sb="310" eb="312">
      <t>ケイエイ</t>
    </rPh>
    <rPh sb="313" eb="315">
      <t>ザイセイ</t>
    </rPh>
    <rPh sb="315" eb="317">
      <t>ジョウキョウ</t>
    </rPh>
    <rPh sb="318" eb="320">
      <t>テキカク</t>
    </rPh>
    <rPh sb="321" eb="323">
      <t>ハアク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</si>
</sst>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5F8-4650-BE3E-691950282E7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c:ext xmlns:c16="http://schemas.microsoft.com/office/drawing/2014/chart" uri="{C3380CC4-5D6E-409C-BE32-E72D297353CC}">
              <c16:uniqueId val="{00000001-F5F8-4650-BE3E-691950282E7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73</c:v>
                </c:pt>
                <c:pt idx="1">
                  <c:v>73.489999999999995</c:v>
                </c:pt>
                <c:pt idx="2">
                  <c:v>71.23</c:v>
                </c:pt>
                <c:pt idx="3">
                  <c:v>74.77</c:v>
                </c:pt>
                <c:pt idx="4">
                  <c:v>73.319999999999993</c:v>
                </c:pt>
              </c:numCache>
            </c:numRef>
          </c:val>
          <c:extLst>
            <c:ext xmlns:c16="http://schemas.microsoft.com/office/drawing/2014/chart" uri="{C3380CC4-5D6E-409C-BE32-E72D297353CC}">
              <c16:uniqueId val="{00000000-A880-451D-AC32-36B1D70E059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c:ext xmlns:c16="http://schemas.microsoft.com/office/drawing/2014/chart" uri="{C3380CC4-5D6E-409C-BE32-E72D297353CC}">
              <c16:uniqueId val="{00000001-A880-451D-AC32-36B1D70E059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79.39</c:v>
                </c:pt>
                <c:pt idx="1">
                  <c:v>79.36</c:v>
                </c:pt>
                <c:pt idx="2">
                  <c:v>78.95</c:v>
                </c:pt>
                <c:pt idx="3">
                  <c:v>81.67</c:v>
                </c:pt>
                <c:pt idx="4">
                  <c:v>82.34</c:v>
                </c:pt>
              </c:numCache>
            </c:numRef>
          </c:val>
          <c:extLst>
            <c:ext xmlns:c16="http://schemas.microsoft.com/office/drawing/2014/chart" uri="{C3380CC4-5D6E-409C-BE32-E72D297353CC}">
              <c16:uniqueId val="{00000000-74E3-4DF6-9558-C4D966998B2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c:ext xmlns:c16="http://schemas.microsoft.com/office/drawing/2014/chart" uri="{C3380CC4-5D6E-409C-BE32-E72D297353CC}">
              <c16:uniqueId val="{00000001-74E3-4DF6-9558-C4D966998B2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70.97</c:v>
                </c:pt>
                <c:pt idx="1">
                  <c:v>70.83</c:v>
                </c:pt>
                <c:pt idx="2">
                  <c:v>74.010000000000005</c:v>
                </c:pt>
                <c:pt idx="3">
                  <c:v>71.91</c:v>
                </c:pt>
                <c:pt idx="4">
                  <c:v>73.290000000000006</c:v>
                </c:pt>
              </c:numCache>
            </c:numRef>
          </c:val>
          <c:extLst>
            <c:ext xmlns:c16="http://schemas.microsoft.com/office/drawing/2014/chart" uri="{C3380CC4-5D6E-409C-BE32-E72D297353CC}">
              <c16:uniqueId val="{00000000-72AA-4992-9B1F-72F7EAFD2C0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AA-4992-9B1F-72F7EAFD2C0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BAE-41A7-A867-1B29A9196C2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AE-41A7-A867-1B29A9196C2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12-42C4-A721-AEA3B8E582D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12-42C4-A721-AEA3B8E582D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93-4FFE-BEDC-4EE17F50DF9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93-4FFE-BEDC-4EE17F50DF9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9A-4E8C-AE6D-6E9EAD6BD72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9A-4E8C-AE6D-6E9EAD6BD72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960.52</c:v>
                </c:pt>
                <c:pt idx="1">
                  <c:v>926.59</c:v>
                </c:pt>
                <c:pt idx="2">
                  <c:v>877.78</c:v>
                </c:pt>
                <c:pt idx="3">
                  <c:v>847.94</c:v>
                </c:pt>
                <c:pt idx="4">
                  <c:v>856.17</c:v>
                </c:pt>
              </c:numCache>
            </c:numRef>
          </c:val>
          <c:extLst>
            <c:ext xmlns:c16="http://schemas.microsoft.com/office/drawing/2014/chart" uri="{C3380CC4-5D6E-409C-BE32-E72D297353CC}">
              <c16:uniqueId val="{00000000-353B-4F97-B525-BC2ED25EBCA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c:ext xmlns:c16="http://schemas.microsoft.com/office/drawing/2014/chart" uri="{C3380CC4-5D6E-409C-BE32-E72D297353CC}">
              <c16:uniqueId val="{00000001-353B-4F97-B525-BC2ED25EBCA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81.95</c:v>
                </c:pt>
                <c:pt idx="1">
                  <c:v>79.83</c:v>
                </c:pt>
                <c:pt idx="2">
                  <c:v>90.99</c:v>
                </c:pt>
                <c:pt idx="3">
                  <c:v>89.17</c:v>
                </c:pt>
                <c:pt idx="4">
                  <c:v>91.76</c:v>
                </c:pt>
              </c:numCache>
            </c:numRef>
          </c:val>
          <c:extLst>
            <c:ext xmlns:c16="http://schemas.microsoft.com/office/drawing/2014/chart" uri="{C3380CC4-5D6E-409C-BE32-E72D297353CC}">
              <c16:uniqueId val="{00000000-56E6-46FD-84CB-CB91D08E819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c:ext xmlns:c16="http://schemas.microsoft.com/office/drawing/2014/chart" uri="{C3380CC4-5D6E-409C-BE32-E72D297353CC}">
              <c16:uniqueId val="{00000001-56E6-46FD-84CB-CB91D08E819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204.09</c:v>
                </c:pt>
                <c:pt idx="1">
                  <c:v>209.84</c:v>
                </c:pt>
                <c:pt idx="2">
                  <c:v>196.83</c:v>
                </c:pt>
                <c:pt idx="3">
                  <c:v>201.28</c:v>
                </c:pt>
                <c:pt idx="4">
                  <c:v>185.47</c:v>
                </c:pt>
              </c:numCache>
            </c:numRef>
          </c:val>
          <c:extLst>
            <c:ext xmlns:c16="http://schemas.microsoft.com/office/drawing/2014/chart" uri="{C3380CC4-5D6E-409C-BE32-E72D297353CC}">
              <c16:uniqueId val="{00000000-DA32-460D-A9CD-97C22E75251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c:ext xmlns:c16="http://schemas.microsoft.com/office/drawing/2014/chart" uri="{C3380CC4-5D6E-409C-BE32-E72D297353CC}">
              <c16:uniqueId val="{00000001-DA32-460D-A9CD-97C22E75251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0"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小国町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7085</v>
      </c>
      <c r="AM8" s="37"/>
      <c r="AN8" s="37"/>
      <c r="AO8" s="37"/>
      <c r="AP8" s="37"/>
      <c r="AQ8" s="37"/>
      <c r="AR8" s="37"/>
      <c r="AS8" s="37"/>
      <c r="AT8" s="38">
        <f>データ!T6</f>
        <v>737.56</v>
      </c>
      <c r="AU8" s="38"/>
      <c r="AV8" s="38"/>
      <c r="AW8" s="38"/>
      <c r="AX8" s="38"/>
      <c r="AY8" s="38"/>
      <c r="AZ8" s="38"/>
      <c r="BA8" s="38"/>
      <c r="BB8" s="38">
        <f>データ!U6</f>
        <v>9.61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61.13</v>
      </c>
      <c r="Q10" s="38"/>
      <c r="R10" s="38"/>
      <c r="S10" s="38"/>
      <c r="T10" s="38"/>
      <c r="U10" s="38"/>
      <c r="V10" s="38"/>
      <c r="W10" s="38">
        <f>データ!Q6</f>
        <v>67.17</v>
      </c>
      <c r="X10" s="38"/>
      <c r="Y10" s="38"/>
      <c r="Z10" s="38"/>
      <c r="AA10" s="38"/>
      <c r="AB10" s="38"/>
      <c r="AC10" s="38"/>
      <c r="AD10" s="37">
        <f>データ!R6</f>
        <v>3300</v>
      </c>
      <c r="AE10" s="37"/>
      <c r="AF10" s="37"/>
      <c r="AG10" s="37"/>
      <c r="AH10" s="37"/>
      <c r="AI10" s="37"/>
      <c r="AJ10" s="37"/>
      <c r="AK10" s="2"/>
      <c r="AL10" s="37">
        <f>データ!V6</f>
        <v>4281</v>
      </c>
      <c r="AM10" s="37"/>
      <c r="AN10" s="37"/>
      <c r="AO10" s="37"/>
      <c r="AP10" s="37"/>
      <c r="AQ10" s="37"/>
      <c r="AR10" s="37"/>
      <c r="AS10" s="37"/>
      <c r="AT10" s="38">
        <f>データ!W6</f>
        <v>2.08</v>
      </c>
      <c r="AU10" s="38"/>
      <c r="AV10" s="38"/>
      <c r="AW10" s="38"/>
      <c r="AX10" s="38"/>
      <c r="AY10" s="38"/>
      <c r="AZ10" s="38"/>
      <c r="BA10" s="38"/>
      <c r="BB10" s="38">
        <f>データ!X6</f>
        <v>2058.17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119</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44</v>
      </c>
      <c r="O86" s="12" t="str">
        <f>データ!EO6</f>
        <v>【0.24】</v>
      </c>
    </row>
  </sheetData>
  <sheetProtection algorithmName="SHA-512" hashValue="nYH7DoVkGScXoIY8iMFMyw6qx+wQ+E/7mebiNjnkhQuRX33W8l93xXaA7TsDTxaCyAZ5IE8/IGQ6XBZcQHbwkA==" saltValue="hVhcq4bb1T6koVUsfg0lq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64017</v>
      </c>
      <c r="D6" s="19">
        <f t="shared" si="3"/>
        <v>47</v>
      </c>
      <c r="E6" s="19">
        <f t="shared" si="3"/>
        <v>17</v>
      </c>
      <c r="F6" s="19">
        <f t="shared" si="3"/>
        <v>1</v>
      </c>
      <c r="G6" s="19">
        <f t="shared" si="3"/>
        <v>0</v>
      </c>
      <c r="H6" s="19" t="str">
        <f t="shared" si="3"/>
        <v>山形県　小国町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61.13</v>
      </c>
      <c r="Q6" s="20">
        <f t="shared" si="3"/>
        <v>67.17</v>
      </c>
      <c r="R6" s="20">
        <f t="shared" si="3"/>
        <v>3300</v>
      </c>
      <c r="S6" s="20">
        <f t="shared" si="3"/>
        <v>7085</v>
      </c>
      <c r="T6" s="20">
        <f t="shared" si="3"/>
        <v>737.56</v>
      </c>
      <c r="U6" s="20">
        <f t="shared" si="3"/>
        <v>9.61</v>
      </c>
      <c r="V6" s="20">
        <f t="shared" si="3"/>
        <v>4281</v>
      </c>
      <c r="W6" s="20">
        <f t="shared" si="3"/>
        <v>2.08</v>
      </c>
      <c r="X6" s="20">
        <f t="shared" si="3"/>
        <v>2058.17</v>
      </c>
      <c r="Y6" s="21">
        <f>IF(Y7="",NA(),Y7)</f>
        <v>70.97</v>
      </c>
      <c r="Z6" s="21">
        <f t="shared" ref="Z6:AH6" si="4">IF(Z7="",NA(),Z7)</f>
        <v>70.83</v>
      </c>
      <c r="AA6" s="21">
        <f t="shared" si="4"/>
        <v>74.010000000000005</v>
      </c>
      <c r="AB6" s="21">
        <f t="shared" si="4"/>
        <v>71.91</v>
      </c>
      <c r="AC6" s="21">
        <f t="shared" si="4"/>
        <v>73.290000000000006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960.52</v>
      </c>
      <c r="BG6" s="21">
        <f t="shared" ref="BG6:BO6" si="7">IF(BG7="",NA(),BG7)</f>
        <v>926.59</v>
      </c>
      <c r="BH6" s="21">
        <f t="shared" si="7"/>
        <v>877.78</v>
      </c>
      <c r="BI6" s="21">
        <f t="shared" si="7"/>
        <v>847.94</v>
      </c>
      <c r="BJ6" s="21">
        <f t="shared" si="7"/>
        <v>856.17</v>
      </c>
      <c r="BK6" s="21">
        <f t="shared" si="7"/>
        <v>1124.26</v>
      </c>
      <c r="BL6" s="21">
        <f t="shared" si="7"/>
        <v>1048.23</v>
      </c>
      <c r="BM6" s="21">
        <f t="shared" si="7"/>
        <v>1130.42</v>
      </c>
      <c r="BN6" s="21">
        <f t="shared" si="7"/>
        <v>1245.0999999999999</v>
      </c>
      <c r="BO6" s="21">
        <f t="shared" si="7"/>
        <v>1108.8</v>
      </c>
      <c r="BP6" s="20" t="str">
        <f>IF(BP7="","",IF(BP7="-","【-】","【"&amp;SUBSTITUTE(TEXT(BP7,"#,##0.00"),"-","△")&amp;"】"))</f>
        <v>【669.11】</v>
      </c>
      <c r="BQ6" s="21">
        <f>IF(BQ7="",NA(),BQ7)</f>
        <v>81.95</v>
      </c>
      <c r="BR6" s="21">
        <f t="shared" ref="BR6:BZ6" si="8">IF(BR7="",NA(),BR7)</f>
        <v>79.83</v>
      </c>
      <c r="BS6" s="21">
        <f t="shared" si="8"/>
        <v>90.99</v>
      </c>
      <c r="BT6" s="21">
        <f t="shared" si="8"/>
        <v>89.17</v>
      </c>
      <c r="BU6" s="21">
        <f t="shared" si="8"/>
        <v>91.76</v>
      </c>
      <c r="BV6" s="21">
        <f t="shared" si="8"/>
        <v>80.58</v>
      </c>
      <c r="BW6" s="21">
        <f t="shared" si="8"/>
        <v>78.92</v>
      </c>
      <c r="BX6" s="21">
        <f t="shared" si="8"/>
        <v>74.17</v>
      </c>
      <c r="BY6" s="21">
        <f t="shared" si="8"/>
        <v>79.77</v>
      </c>
      <c r="BZ6" s="21">
        <f t="shared" si="8"/>
        <v>79.63</v>
      </c>
      <c r="CA6" s="20" t="str">
        <f>IF(CA7="","",IF(CA7="-","【-】","【"&amp;SUBSTITUTE(TEXT(CA7,"#,##0.00"),"-","△")&amp;"】"))</f>
        <v>【99.73】</v>
      </c>
      <c r="CB6" s="21">
        <f>IF(CB7="",NA(),CB7)</f>
        <v>204.09</v>
      </c>
      <c r="CC6" s="21">
        <f t="shared" ref="CC6:CK6" si="9">IF(CC7="",NA(),CC7)</f>
        <v>209.84</v>
      </c>
      <c r="CD6" s="21">
        <f t="shared" si="9"/>
        <v>196.83</v>
      </c>
      <c r="CE6" s="21">
        <f t="shared" si="9"/>
        <v>201.28</v>
      </c>
      <c r="CF6" s="21">
        <f t="shared" si="9"/>
        <v>185.47</v>
      </c>
      <c r="CG6" s="21">
        <f t="shared" si="9"/>
        <v>216.21</v>
      </c>
      <c r="CH6" s="21">
        <f t="shared" si="9"/>
        <v>220.31</v>
      </c>
      <c r="CI6" s="21">
        <f t="shared" si="9"/>
        <v>230.95</v>
      </c>
      <c r="CJ6" s="21">
        <f t="shared" si="9"/>
        <v>214.56</v>
      </c>
      <c r="CK6" s="21">
        <f t="shared" si="9"/>
        <v>213.66</v>
      </c>
      <c r="CL6" s="20" t="str">
        <f>IF(CL7="","",IF(CL7="-","【-】","【"&amp;SUBSTITUTE(TEXT(CL7,"#,##0.00"),"-","△")&amp;"】"))</f>
        <v>【134.98】</v>
      </c>
      <c r="CM6" s="21">
        <f>IF(CM7="",NA(),CM7)</f>
        <v>73</v>
      </c>
      <c r="CN6" s="21">
        <f t="shared" ref="CN6:CV6" si="10">IF(CN7="",NA(),CN7)</f>
        <v>73.489999999999995</v>
      </c>
      <c r="CO6" s="21">
        <f t="shared" si="10"/>
        <v>71.23</v>
      </c>
      <c r="CP6" s="21">
        <f t="shared" si="10"/>
        <v>74.77</v>
      </c>
      <c r="CQ6" s="21">
        <f t="shared" si="10"/>
        <v>73.319999999999993</v>
      </c>
      <c r="CR6" s="21">
        <f t="shared" si="10"/>
        <v>50.24</v>
      </c>
      <c r="CS6" s="21">
        <f t="shared" si="10"/>
        <v>49.68</v>
      </c>
      <c r="CT6" s="21">
        <f t="shared" si="10"/>
        <v>49.27</v>
      </c>
      <c r="CU6" s="21">
        <f t="shared" si="10"/>
        <v>49.47</v>
      </c>
      <c r="CV6" s="21">
        <f t="shared" si="10"/>
        <v>48.19</v>
      </c>
      <c r="CW6" s="20" t="str">
        <f>IF(CW7="","",IF(CW7="-","【-】","【"&amp;SUBSTITUTE(TEXT(CW7,"#,##0.00"),"-","△")&amp;"】"))</f>
        <v>【59.99】</v>
      </c>
      <c r="CX6" s="21">
        <f>IF(CX7="",NA(),CX7)</f>
        <v>79.39</v>
      </c>
      <c r="CY6" s="21">
        <f t="shared" ref="CY6:DG6" si="11">IF(CY7="",NA(),CY7)</f>
        <v>79.36</v>
      </c>
      <c r="CZ6" s="21">
        <f t="shared" si="11"/>
        <v>78.95</v>
      </c>
      <c r="DA6" s="21">
        <f t="shared" si="11"/>
        <v>81.67</v>
      </c>
      <c r="DB6" s="21">
        <f t="shared" si="11"/>
        <v>82.34</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15">
      <c r="A7" s="14"/>
      <c r="B7" s="23">
        <v>2021</v>
      </c>
      <c r="C7" s="23">
        <v>64017</v>
      </c>
      <c r="D7" s="23">
        <v>47</v>
      </c>
      <c r="E7" s="23">
        <v>17</v>
      </c>
      <c r="F7" s="23">
        <v>1</v>
      </c>
      <c r="G7" s="23">
        <v>0</v>
      </c>
      <c r="H7" s="23" t="s">
        <v>98</v>
      </c>
      <c r="I7" s="23" t="s">
        <v>99</v>
      </c>
      <c r="J7" s="23" t="s">
        <v>100</v>
      </c>
      <c r="K7" s="23" t="s">
        <v>101</v>
      </c>
      <c r="L7" s="23" t="s">
        <v>102</v>
      </c>
      <c r="M7" s="23" t="s">
        <v>103</v>
      </c>
      <c r="N7" s="24" t="s">
        <v>104</v>
      </c>
      <c r="O7" s="24" t="s">
        <v>105</v>
      </c>
      <c r="P7" s="24">
        <v>61.13</v>
      </c>
      <c r="Q7" s="24">
        <v>67.17</v>
      </c>
      <c r="R7" s="24">
        <v>3300</v>
      </c>
      <c r="S7" s="24">
        <v>7085</v>
      </c>
      <c r="T7" s="24">
        <v>737.56</v>
      </c>
      <c r="U7" s="24">
        <v>9.61</v>
      </c>
      <c r="V7" s="24">
        <v>4281</v>
      </c>
      <c r="W7" s="24">
        <v>2.08</v>
      </c>
      <c r="X7" s="24">
        <v>2058.17</v>
      </c>
      <c r="Y7" s="24">
        <v>70.97</v>
      </c>
      <c r="Z7" s="24">
        <v>70.83</v>
      </c>
      <c r="AA7" s="24">
        <v>74.010000000000005</v>
      </c>
      <c r="AB7" s="24">
        <v>71.91</v>
      </c>
      <c r="AC7" s="24">
        <v>73.290000000000006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960.52</v>
      </c>
      <c r="BG7" s="24">
        <v>926.59</v>
      </c>
      <c r="BH7" s="24">
        <v>877.78</v>
      </c>
      <c r="BI7" s="24">
        <v>847.94</v>
      </c>
      <c r="BJ7" s="24">
        <v>856.17</v>
      </c>
      <c r="BK7" s="24">
        <v>1124.26</v>
      </c>
      <c r="BL7" s="24">
        <v>1048.23</v>
      </c>
      <c r="BM7" s="24">
        <v>1130.42</v>
      </c>
      <c r="BN7" s="24">
        <v>1245.0999999999999</v>
      </c>
      <c r="BO7" s="24">
        <v>1108.8</v>
      </c>
      <c r="BP7" s="24">
        <v>669.11</v>
      </c>
      <c r="BQ7" s="24">
        <v>81.95</v>
      </c>
      <c r="BR7" s="24">
        <v>79.83</v>
      </c>
      <c r="BS7" s="24">
        <v>90.99</v>
      </c>
      <c r="BT7" s="24">
        <v>89.17</v>
      </c>
      <c r="BU7" s="24">
        <v>91.76</v>
      </c>
      <c r="BV7" s="24">
        <v>80.58</v>
      </c>
      <c r="BW7" s="24">
        <v>78.92</v>
      </c>
      <c r="BX7" s="24">
        <v>74.17</v>
      </c>
      <c r="BY7" s="24">
        <v>79.77</v>
      </c>
      <c r="BZ7" s="24">
        <v>79.63</v>
      </c>
      <c r="CA7" s="24">
        <v>99.73</v>
      </c>
      <c r="CB7" s="24">
        <v>204.09</v>
      </c>
      <c r="CC7" s="24">
        <v>209.84</v>
      </c>
      <c r="CD7" s="24">
        <v>196.83</v>
      </c>
      <c r="CE7" s="24">
        <v>201.28</v>
      </c>
      <c r="CF7" s="24">
        <v>185.47</v>
      </c>
      <c r="CG7" s="24">
        <v>216.21</v>
      </c>
      <c r="CH7" s="24">
        <v>220.31</v>
      </c>
      <c r="CI7" s="24">
        <v>230.95</v>
      </c>
      <c r="CJ7" s="24">
        <v>214.56</v>
      </c>
      <c r="CK7" s="24">
        <v>213.66</v>
      </c>
      <c r="CL7" s="24">
        <v>134.97999999999999</v>
      </c>
      <c r="CM7" s="24">
        <v>73</v>
      </c>
      <c r="CN7" s="24">
        <v>73.489999999999995</v>
      </c>
      <c r="CO7" s="24">
        <v>71.23</v>
      </c>
      <c r="CP7" s="24">
        <v>74.77</v>
      </c>
      <c r="CQ7" s="24">
        <v>73.319999999999993</v>
      </c>
      <c r="CR7" s="24">
        <v>50.24</v>
      </c>
      <c r="CS7" s="24">
        <v>49.68</v>
      </c>
      <c r="CT7" s="24">
        <v>49.27</v>
      </c>
      <c r="CU7" s="24">
        <v>49.47</v>
      </c>
      <c r="CV7" s="24">
        <v>48.19</v>
      </c>
      <c r="CW7" s="24">
        <v>59.99</v>
      </c>
      <c r="CX7" s="24">
        <v>79.39</v>
      </c>
      <c r="CY7" s="24">
        <v>79.36</v>
      </c>
      <c r="CZ7" s="24">
        <v>78.95</v>
      </c>
      <c r="DA7" s="24">
        <v>81.67</v>
      </c>
      <c r="DB7" s="24">
        <v>82.34</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579_小国町　今</cp:lastModifiedBy>
  <dcterms:created xsi:type="dcterms:W3CDTF">2023-01-12T23:52:27Z</dcterms:created>
  <dcterms:modified xsi:type="dcterms:W3CDTF">2023-01-19T00:03:20Z</dcterms:modified>
  <cp:category/>
</cp:coreProperties>
</file>