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h010157\NewR外付け\過去データ\01_NewRバックアップ\02　公営企業\02　公営企業決算統計\00　総括\R4\03_経営比較分析表\20230106_公営企業に係る経営比較分析表（令和３年度決算）の分析等について\03 経営比較分析表の公表\02_下水道事業\尾大環\"/>
    </mc:Choice>
  </mc:AlternateContent>
  <workbookProtection workbookAlgorithmName="SHA-512" workbookHashValue="+b++0E4fJWEn5Qgeww2xkztY04/KEFbN7A3yhLzyFn5OHyV+918LIL9dGL/AuSdjgVzwr1VcVK09DnzaQZI0Bg==" workbookSaltValue="fiOwCjQoC0AQ1QjAoCxfDw==" workbookSpinCount="100000" lockStructure="1"/>
  <bookViews>
    <workbookView xWindow="-120" yWindow="-120" windowWidth="20730" windowHeight="1176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I85" i="4"/>
  <c r="H85" i="4"/>
  <c r="E85" i="4"/>
  <c r="BB10" i="4"/>
  <c r="P10" i="4"/>
  <c r="BB8" i="4"/>
  <c r="AT8" i="4"/>
  <c r="W8" i="4"/>
  <c r="P8" i="4"/>
  <c r="B6" i="4"/>
</calcChain>
</file>

<file path=xl/sharedStrings.xml><?xml version="1.0" encoding="utf-8"?>
<sst xmlns="http://schemas.openxmlformats.org/spreadsheetml/2006/main" count="300" uniqueCount="116">
  <si>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</si>
  <si>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</si>
  <si>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</si>
  <si>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</si>
  <si>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</si>
  <si>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</si>
  <si>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</si>
  <si>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</si>
  <si>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</si>
  <si>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</si>
  <si>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</si>
  <si>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</si>
  <si>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</si>
  <si>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</si>
  <si>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</si>
  <si>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</si>
  <si>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</si>
  <si>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</si>
  <si>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</si>
  <si>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</si>
  <si>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</si>
  <si>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</si>
  <si>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</si>
  <si>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</si>
  <si>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</si>
  <si>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</si>
  <si>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</si>
  <si>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</si>
  <si>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</si>
  <si>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</si>
  <si>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</si>
  <si>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</si>
  <si>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</si>
  <si>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</si>
  <si>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</si>
  <si>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</si>
  <si>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</si>
  <si>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</si>
  <si>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</si>
  <si>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</si>
  <si>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</si>
  <si>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</si>
  <si>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</si>
  <si>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</si>
  <si>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</si>
  <si>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</si>
  <si>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</si>
  <si>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</si>
  <si>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</si>
  <si>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</si>
  <si>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</si>
  <si>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</si>
  <si>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</si>
  <si>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</si>
  <si>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</si>
  <si>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</si>
  <si>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</si>
  <si>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</si>
  <si>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</si>
  <si>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</si>
  <si>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</si>
  <si>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</si>
  <si>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</si>
  <si>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</si>
  <si>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</si>
  <si>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</si>
  <si>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</si>
  <si>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</si>
  <si>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</si>
  <si>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</si>
  <si>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</si>
  <si>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</si>
  <si>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</si>
  <si>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</si>
  <si>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</si>
  <si>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</si>
  <si>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</si>
  <si>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</si>
  <si>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</si>
  <si>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</si>
  <si>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</si>
  <si>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</si>
  <si>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</si>
  <si>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</si>
  <si>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</si>
  <si>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</si>
  <si>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</si>
  <si>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</si>
  <si>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</si>
  <si>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</si>
  <si>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</si>
  <si>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</si>
  <si>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</si>
  <si>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</si>
  <si>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</si>
  <si>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</si>
  <si>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</si>
  <si>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</si>
  <si>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</si>
  <si>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</si>
  <si>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</si>
  <si>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</si>
  <si>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</si>
  <si>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</si>
  <si>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</si>
  <si>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</si>
  <si>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</si>
  <si>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</si>
  <si>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</si>
  <si>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</si>
  <si>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</si>
  <si>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</si>
  <si>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</si>
  <si>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事業が完了していることから、料金収入の大幅な増加は望めない状況にある。今後の銀山処理区の老朽化対策には多くの費用が予想されることから、適正料金への改定を視野に入れた持続可能な事業経営を図る。</t>
    <rPh sb="1" eb="3">
      <t>ジギョウ</t>
    </rPh>
    <rPh sb="4" eb="6">
      <t>カンリョウ</t>
    </rPh>
    <rPh sb="15" eb="17">
      <t>リョウキン</t>
    </rPh>
    <rPh sb="17" eb="19">
      <t>シュウニュウ</t>
    </rPh>
    <rPh sb="20" eb="22">
      <t>オオハバ</t>
    </rPh>
    <rPh sb="23" eb="25">
      <t>ゾウカ</t>
    </rPh>
    <rPh sb="26" eb="27">
      <t>ノゾ</t>
    </rPh>
    <rPh sb="30" eb="32">
      <t>ジョウキョウ</t>
    </rPh>
    <rPh sb="36" eb="38">
      <t>コンゴ</t>
    </rPh>
    <rPh sb="39" eb="44">
      <t>ギンザンショリク</t>
    </rPh>
    <rPh sb="45" eb="48">
      <t>ロウキュウカ</t>
    </rPh>
    <rPh sb="48" eb="50">
      <t>タイサク</t>
    </rPh>
    <rPh sb="52" eb="53">
      <t>オオ</t>
    </rPh>
    <rPh sb="55" eb="57">
      <t>ヒヨウ</t>
    </rPh>
    <rPh sb="58" eb="60">
      <t>ヨソウ</t>
    </rPh>
    <rPh sb="68" eb="70">
      <t>テキセイ</t>
    </rPh>
    <rPh sb="70" eb="72">
      <t>リョウキン</t>
    </rPh>
    <rPh sb="74" eb="76">
      <t>カイテイ</t>
    </rPh>
    <rPh sb="77" eb="79">
      <t>シヤ</t>
    </rPh>
    <rPh sb="80" eb="81">
      <t>イ</t>
    </rPh>
    <rPh sb="83" eb="87">
      <t>ジゾクカノウ</t>
    </rPh>
    <rPh sb="88" eb="92">
      <t>ジギョウケイエイ</t>
    </rPh>
    <rPh sb="93" eb="94">
      <t>ハカ</t>
    </rPh>
    <phoneticPr fontId="4"/>
  </si>
  <si>
    <t>①供用開始から、田沢処理区は21年、銀山処理区は20年経過している。定期的な管路点検を行っているが未だ更新の実績はない。しかし、圧力式下水道を採用している銀山処理区では、硫化水素により老朽化の進度が早いことから、小規模な修理を適宜行っている状況にある。今後、浄化センターの大規模修繕への備えが必要であるため、維持管理経費の削減、各下水道使用者への除害施設等の維持管理の徹底を啓発して、浄化センターの延命に努める。
②数値なし
③数値なし</t>
    <rPh sb="1" eb="3">
      <t>キョウヨウ</t>
    </rPh>
    <rPh sb="3" eb="5">
      <t>カイシ</t>
    </rPh>
    <rPh sb="8" eb="10">
      <t>タザワ</t>
    </rPh>
    <rPh sb="10" eb="12">
      <t>ショリ</t>
    </rPh>
    <rPh sb="12" eb="13">
      <t>ク</t>
    </rPh>
    <rPh sb="16" eb="17">
      <t>ネン</t>
    </rPh>
    <rPh sb="18" eb="23">
      <t>ギンザンショリク</t>
    </rPh>
    <rPh sb="26" eb="27">
      <t>ネン</t>
    </rPh>
    <rPh sb="27" eb="29">
      <t>ケイカ</t>
    </rPh>
    <rPh sb="34" eb="37">
      <t>テイキテキ</t>
    </rPh>
    <rPh sb="38" eb="40">
      <t>カンロ</t>
    </rPh>
    <rPh sb="40" eb="42">
      <t>テンケン</t>
    </rPh>
    <rPh sb="43" eb="44">
      <t>オコナ</t>
    </rPh>
    <rPh sb="49" eb="50">
      <t>イマ</t>
    </rPh>
    <rPh sb="51" eb="53">
      <t>コウシン</t>
    </rPh>
    <rPh sb="54" eb="56">
      <t>ジッセキ</t>
    </rPh>
    <rPh sb="64" eb="66">
      <t>アツリョク</t>
    </rPh>
    <rPh sb="66" eb="67">
      <t>シキ</t>
    </rPh>
    <rPh sb="67" eb="70">
      <t>ゲスイドウ</t>
    </rPh>
    <rPh sb="71" eb="73">
      <t>サイヨウ</t>
    </rPh>
    <rPh sb="77" eb="82">
      <t>ギンザンショリク</t>
    </rPh>
    <rPh sb="85" eb="87">
      <t>リュウカ</t>
    </rPh>
    <rPh sb="87" eb="89">
      <t>スイソ</t>
    </rPh>
    <rPh sb="92" eb="95">
      <t>ロウキュウカ</t>
    </rPh>
    <rPh sb="96" eb="98">
      <t>シンド</t>
    </rPh>
    <rPh sb="99" eb="100">
      <t>ハヤ</t>
    </rPh>
    <rPh sb="106" eb="109">
      <t>ショウキボ</t>
    </rPh>
    <rPh sb="110" eb="112">
      <t>シュウリ</t>
    </rPh>
    <rPh sb="113" eb="115">
      <t>テキギ</t>
    </rPh>
    <rPh sb="115" eb="116">
      <t>オコナ</t>
    </rPh>
    <rPh sb="120" eb="122">
      <t>ジョウキョウ</t>
    </rPh>
    <rPh sb="126" eb="128">
      <t>コンゴ</t>
    </rPh>
    <rPh sb="129" eb="131">
      <t>ジョウカ</t>
    </rPh>
    <rPh sb="136" eb="139">
      <t>ダイキボ</t>
    </rPh>
    <rPh sb="139" eb="141">
      <t>シュウゼン</t>
    </rPh>
    <rPh sb="143" eb="144">
      <t>ソナ</t>
    </rPh>
    <rPh sb="146" eb="148">
      <t>ヒツヨウ</t>
    </rPh>
    <rPh sb="154" eb="158">
      <t>イジカンリ</t>
    </rPh>
    <rPh sb="158" eb="160">
      <t>ケイヒ</t>
    </rPh>
    <rPh sb="161" eb="163">
      <t>サクゲン</t>
    </rPh>
    <rPh sb="164" eb="165">
      <t>カク</t>
    </rPh>
    <rPh sb="165" eb="171">
      <t>ゲスイドウシヨウシャ</t>
    </rPh>
    <rPh sb="173" eb="175">
      <t>ジョガイ</t>
    </rPh>
    <rPh sb="175" eb="177">
      <t>シセツ</t>
    </rPh>
    <rPh sb="177" eb="178">
      <t>トウ</t>
    </rPh>
    <rPh sb="179" eb="181">
      <t>イジ</t>
    </rPh>
    <rPh sb="181" eb="183">
      <t>カンリ</t>
    </rPh>
    <rPh sb="184" eb="186">
      <t>テッテイ</t>
    </rPh>
    <rPh sb="209" eb="211">
      <t>スウチ</t>
    </rPh>
    <rPh sb="216" eb="218">
      <t>スウチ</t>
    </rPh>
    <phoneticPr fontId="4"/>
  </si>
  <si>
    <r>
      <t xml:space="preserve">①下水道事業は資本費が膨大で地方債償還金及び支払利子が費用の多くを占めていることから、使用料収入だけでは経費を賄いきれず、繰入金に依存している状況にある。
②令和２年度より法適用事業となり、移行時の繰越欠損金が未だ累積欠損金として残っているため、平均値を大きく上回っている。今後、当年度純利益で埋めることにより減少していくと思われる。
</t>
    </r>
    <r>
      <rPr>
        <sz val="10"/>
        <color theme="1"/>
        <rFont val="ＭＳ ゴシック"/>
        <family val="3"/>
        <charset val="128"/>
      </rPr>
      <t>※令和２年度の数値は、決算統計時に誤って入力したため、移</t>
    </r>
    <r>
      <rPr>
        <sz val="10"/>
        <rFont val="ＭＳ ゴシック"/>
        <family val="3"/>
        <charset val="128"/>
      </rPr>
      <t>行時の繰越欠損金が反映されていません。
誤）0.00　正）598.27</t>
    </r>
    <r>
      <rPr>
        <sz val="11"/>
        <rFont val="ＭＳ ゴシック"/>
        <family val="3"/>
        <charset val="128"/>
      </rPr>
      <t xml:space="preserve">
③建設改良費に充てるための企業債の影響が大きい。また特定環境処理区は整備が完了していることから、今後の企業債残高の減少が見込まれるが、銀山処理区の維持管理費が経費を圧迫している。</t>
    </r>
    <r>
      <rPr>
        <sz val="11"/>
        <color theme="1"/>
        <rFont val="ＭＳ ゴシック"/>
        <family val="3"/>
        <charset val="128"/>
      </rPr>
      <t xml:space="preserve">
④数値なし
⑤使用料収入だけでは経費を賄いきれず、繰入金に依存している状況にあるため、これまで同様更なる経費削減に努めていきたい。
⑥汚水処理原価については、銀山処理区が圧力式下水道であることから、維持管理費が割高になっている。省エネ対応機器への更新も含め、維持管理費の削減が求められる。
⑦施設利用率については、平均値を下回っており、適切規模での施設運営に取り組んでいく。
⑧水洗化率においては、平均値を少し上回ったが、事業が完了していることから増加は望めない状況にある。</t>
    </r>
    <rPh sb="137" eb="139">
      <t>コンゴ</t>
    </rPh>
    <rPh sb="155" eb="157">
      <t>ゲンショウ</t>
    </rPh>
    <rPh sb="216" eb="217">
      <t>アヤマ</t>
    </rPh>
    <rPh sb="223" eb="224">
      <t>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</si>
</sst>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1827-42AA-B1B2-EA57FAAE4E4E}"/>
            </c:ext>
          </c:extLst>
        </c:ser>
        <c:dLbls>
          <c:showLegendKey val="0"/>
          <c:showVal val="0"/>
          <c:showCatName val="0"/>
          <c:showSerName val="0"/>
          <c:showPercent val="0"/>
          <c:showBubbleSize val="0"/>
        </c:dLbls>
        <c:gapWidth val="150"/>
        <c:axId val="484748576"/>
        <c:axId val="484748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xmlns:c16r2="http://schemas.microsoft.com/office/drawing/2015/06/chart">
            <c:ext xmlns:c16="http://schemas.microsoft.com/office/drawing/2014/chart" uri="{C3380CC4-5D6E-409C-BE32-E72D297353CC}">
              <c16:uniqueId val="{00000001-1827-42AA-B1B2-EA57FAAE4E4E}"/>
            </c:ext>
          </c:extLst>
        </c:ser>
        <c:dLbls>
          <c:showLegendKey val="0"/>
          <c:showVal val="0"/>
          <c:showCatName val="0"/>
          <c:showSerName val="0"/>
          <c:showPercent val="0"/>
          <c:showBubbleSize val="0"/>
        </c:dLbls>
        <c:marker val="1"/>
        <c:smooth val="0"/>
        <c:axId val="484748576"/>
        <c:axId val="484748968"/>
      </c:lineChart>
      <c:dateAx>
        <c:axId val="484748576"/>
        <c:scaling>
          <c:orientation val="minMax"/>
        </c:scaling>
        <c:delete val="1"/>
        <c:axPos val="b"/>
        <c:numFmt formatCode="&quot;H&quot;yy" sourceLinked="1"/>
        <c:majorTickMark val="none"/>
        <c:minorTickMark val="none"/>
        <c:tickLblPos val="none"/>
        <c:crossAx val="484748968"/>
        <c:crosses val="autoZero"/>
        <c:auto val="1"/>
        <c:lblOffset val="100"/>
        <c:baseTimeUnit val="years"/>
      </c:dateAx>
      <c:valAx>
        <c:axId val="484748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74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15.5</c:v>
                </c:pt>
                <c:pt idx="4">
                  <c:v>16.170000000000002</c:v>
                </c:pt>
              </c:numCache>
            </c:numRef>
          </c:val>
          <c:extLst xmlns:c16r2="http://schemas.microsoft.com/office/drawing/2015/06/chart">
            <c:ext xmlns:c16="http://schemas.microsoft.com/office/drawing/2014/chart" uri="{C3380CC4-5D6E-409C-BE32-E72D297353CC}">
              <c16:uniqueId val="{00000000-628A-4E6C-A793-45C44BA2C957}"/>
            </c:ext>
          </c:extLst>
        </c:ser>
        <c:dLbls>
          <c:showLegendKey val="0"/>
          <c:showVal val="0"/>
          <c:showCatName val="0"/>
          <c:showSerName val="0"/>
          <c:showPercent val="0"/>
          <c:showBubbleSize val="0"/>
        </c:dLbls>
        <c:gapWidth val="150"/>
        <c:axId val="555877288"/>
        <c:axId val="555877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xmlns:c16r2="http://schemas.microsoft.com/office/drawing/2015/06/chart">
            <c:ext xmlns:c16="http://schemas.microsoft.com/office/drawing/2014/chart" uri="{C3380CC4-5D6E-409C-BE32-E72D297353CC}">
              <c16:uniqueId val="{00000001-628A-4E6C-A793-45C44BA2C957}"/>
            </c:ext>
          </c:extLst>
        </c:ser>
        <c:dLbls>
          <c:showLegendKey val="0"/>
          <c:showVal val="0"/>
          <c:showCatName val="0"/>
          <c:showSerName val="0"/>
          <c:showPercent val="0"/>
          <c:showBubbleSize val="0"/>
        </c:dLbls>
        <c:marker val="1"/>
        <c:smooth val="0"/>
        <c:axId val="555877288"/>
        <c:axId val="555877680"/>
      </c:lineChart>
      <c:dateAx>
        <c:axId val="555877288"/>
        <c:scaling>
          <c:orientation val="minMax"/>
        </c:scaling>
        <c:delete val="1"/>
        <c:axPos val="b"/>
        <c:numFmt formatCode="&quot;H&quot;yy" sourceLinked="1"/>
        <c:majorTickMark val="none"/>
        <c:minorTickMark val="none"/>
        <c:tickLblPos val="none"/>
        <c:crossAx val="555877680"/>
        <c:crosses val="autoZero"/>
        <c:auto val="1"/>
        <c:lblOffset val="100"/>
        <c:baseTimeUnit val="years"/>
      </c:dateAx>
      <c:valAx>
        <c:axId val="55587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5877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85.76</c:v>
                </c:pt>
                <c:pt idx="4">
                  <c:v>86.33</c:v>
                </c:pt>
              </c:numCache>
            </c:numRef>
          </c:val>
          <c:extLst xmlns:c16r2="http://schemas.microsoft.com/office/drawing/2015/06/chart">
            <c:ext xmlns:c16="http://schemas.microsoft.com/office/drawing/2014/chart" uri="{C3380CC4-5D6E-409C-BE32-E72D297353CC}">
              <c16:uniqueId val="{00000000-AF1E-40E1-9EE8-D7738DEE27C3}"/>
            </c:ext>
          </c:extLst>
        </c:ser>
        <c:dLbls>
          <c:showLegendKey val="0"/>
          <c:showVal val="0"/>
          <c:showCatName val="0"/>
          <c:showSerName val="0"/>
          <c:showPercent val="0"/>
          <c:showBubbleSize val="0"/>
        </c:dLbls>
        <c:gapWidth val="150"/>
        <c:axId val="555876112"/>
        <c:axId val="555876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xmlns:c16r2="http://schemas.microsoft.com/office/drawing/2015/06/chart">
            <c:ext xmlns:c16="http://schemas.microsoft.com/office/drawing/2014/chart" uri="{C3380CC4-5D6E-409C-BE32-E72D297353CC}">
              <c16:uniqueId val="{00000001-AF1E-40E1-9EE8-D7738DEE27C3}"/>
            </c:ext>
          </c:extLst>
        </c:ser>
        <c:dLbls>
          <c:showLegendKey val="0"/>
          <c:showVal val="0"/>
          <c:showCatName val="0"/>
          <c:showSerName val="0"/>
          <c:showPercent val="0"/>
          <c:showBubbleSize val="0"/>
        </c:dLbls>
        <c:marker val="1"/>
        <c:smooth val="0"/>
        <c:axId val="555876112"/>
        <c:axId val="555876504"/>
      </c:lineChart>
      <c:dateAx>
        <c:axId val="555876112"/>
        <c:scaling>
          <c:orientation val="minMax"/>
        </c:scaling>
        <c:delete val="1"/>
        <c:axPos val="b"/>
        <c:numFmt formatCode="&quot;H&quot;yy" sourceLinked="1"/>
        <c:majorTickMark val="none"/>
        <c:minorTickMark val="none"/>
        <c:tickLblPos val="none"/>
        <c:crossAx val="555876504"/>
        <c:crosses val="autoZero"/>
        <c:auto val="1"/>
        <c:lblOffset val="100"/>
        <c:baseTimeUnit val="years"/>
      </c:dateAx>
      <c:valAx>
        <c:axId val="555876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587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103.12</c:v>
                </c:pt>
                <c:pt idx="4">
                  <c:v>100.64</c:v>
                </c:pt>
              </c:numCache>
            </c:numRef>
          </c:val>
          <c:extLst xmlns:c16r2="http://schemas.microsoft.com/office/drawing/2015/06/chart">
            <c:ext xmlns:c16="http://schemas.microsoft.com/office/drawing/2014/chart" uri="{C3380CC4-5D6E-409C-BE32-E72D297353CC}">
              <c16:uniqueId val="{00000000-17C3-45FB-92DB-7A779C53439A}"/>
            </c:ext>
          </c:extLst>
        </c:ser>
        <c:dLbls>
          <c:showLegendKey val="0"/>
          <c:showVal val="0"/>
          <c:showCatName val="0"/>
          <c:showSerName val="0"/>
          <c:showPercent val="0"/>
          <c:showBubbleSize val="0"/>
        </c:dLbls>
        <c:gapWidth val="150"/>
        <c:axId val="484749360"/>
        <c:axId val="484749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xmlns:c16r2="http://schemas.microsoft.com/office/drawing/2015/06/chart">
            <c:ext xmlns:c16="http://schemas.microsoft.com/office/drawing/2014/chart" uri="{C3380CC4-5D6E-409C-BE32-E72D297353CC}">
              <c16:uniqueId val="{00000001-17C3-45FB-92DB-7A779C53439A}"/>
            </c:ext>
          </c:extLst>
        </c:ser>
        <c:dLbls>
          <c:showLegendKey val="0"/>
          <c:showVal val="0"/>
          <c:showCatName val="0"/>
          <c:showSerName val="0"/>
          <c:showPercent val="0"/>
          <c:showBubbleSize val="0"/>
        </c:dLbls>
        <c:marker val="1"/>
        <c:smooth val="0"/>
        <c:axId val="484749360"/>
        <c:axId val="484749752"/>
      </c:lineChart>
      <c:dateAx>
        <c:axId val="484749360"/>
        <c:scaling>
          <c:orientation val="minMax"/>
        </c:scaling>
        <c:delete val="1"/>
        <c:axPos val="b"/>
        <c:numFmt formatCode="&quot;H&quot;yy" sourceLinked="1"/>
        <c:majorTickMark val="none"/>
        <c:minorTickMark val="none"/>
        <c:tickLblPos val="none"/>
        <c:crossAx val="484749752"/>
        <c:crosses val="autoZero"/>
        <c:auto val="1"/>
        <c:lblOffset val="100"/>
        <c:baseTimeUnit val="years"/>
      </c:dateAx>
      <c:valAx>
        <c:axId val="484749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74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7.04</c:v>
                </c:pt>
                <c:pt idx="4">
                  <c:v>11.89</c:v>
                </c:pt>
              </c:numCache>
            </c:numRef>
          </c:val>
          <c:extLst xmlns:c16r2="http://schemas.microsoft.com/office/drawing/2015/06/chart">
            <c:ext xmlns:c16="http://schemas.microsoft.com/office/drawing/2014/chart" uri="{C3380CC4-5D6E-409C-BE32-E72D297353CC}">
              <c16:uniqueId val="{00000000-10F3-4124-9111-BE76AE66531A}"/>
            </c:ext>
          </c:extLst>
        </c:ser>
        <c:dLbls>
          <c:showLegendKey val="0"/>
          <c:showVal val="0"/>
          <c:showCatName val="0"/>
          <c:showSerName val="0"/>
          <c:showPercent val="0"/>
          <c:showBubbleSize val="0"/>
        </c:dLbls>
        <c:gapWidth val="150"/>
        <c:axId val="484751320"/>
        <c:axId val="484752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xmlns:c16r2="http://schemas.microsoft.com/office/drawing/2015/06/chart">
            <c:ext xmlns:c16="http://schemas.microsoft.com/office/drawing/2014/chart" uri="{C3380CC4-5D6E-409C-BE32-E72D297353CC}">
              <c16:uniqueId val="{00000001-10F3-4124-9111-BE76AE66531A}"/>
            </c:ext>
          </c:extLst>
        </c:ser>
        <c:dLbls>
          <c:showLegendKey val="0"/>
          <c:showVal val="0"/>
          <c:showCatName val="0"/>
          <c:showSerName val="0"/>
          <c:showPercent val="0"/>
          <c:showBubbleSize val="0"/>
        </c:dLbls>
        <c:marker val="1"/>
        <c:smooth val="0"/>
        <c:axId val="484751320"/>
        <c:axId val="484752104"/>
      </c:lineChart>
      <c:dateAx>
        <c:axId val="484751320"/>
        <c:scaling>
          <c:orientation val="minMax"/>
        </c:scaling>
        <c:delete val="1"/>
        <c:axPos val="b"/>
        <c:numFmt formatCode="&quot;H&quot;yy" sourceLinked="1"/>
        <c:majorTickMark val="none"/>
        <c:minorTickMark val="none"/>
        <c:tickLblPos val="none"/>
        <c:crossAx val="484752104"/>
        <c:crosses val="autoZero"/>
        <c:auto val="1"/>
        <c:lblOffset val="100"/>
        <c:baseTimeUnit val="years"/>
      </c:dateAx>
      <c:valAx>
        <c:axId val="484752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751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B360-48E7-9991-85BF99407D29}"/>
            </c:ext>
          </c:extLst>
        </c:ser>
        <c:dLbls>
          <c:showLegendKey val="0"/>
          <c:showVal val="0"/>
          <c:showCatName val="0"/>
          <c:showSerName val="0"/>
          <c:showPercent val="0"/>
          <c:showBubbleSize val="0"/>
        </c:dLbls>
        <c:gapWidth val="150"/>
        <c:axId val="484746224"/>
        <c:axId val="48570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xmlns:c16r2="http://schemas.microsoft.com/office/drawing/2015/06/chart">
            <c:ext xmlns:c16="http://schemas.microsoft.com/office/drawing/2014/chart" uri="{C3380CC4-5D6E-409C-BE32-E72D297353CC}">
              <c16:uniqueId val="{00000001-B360-48E7-9991-85BF99407D29}"/>
            </c:ext>
          </c:extLst>
        </c:ser>
        <c:dLbls>
          <c:showLegendKey val="0"/>
          <c:showVal val="0"/>
          <c:showCatName val="0"/>
          <c:showSerName val="0"/>
          <c:showPercent val="0"/>
          <c:showBubbleSize val="0"/>
        </c:dLbls>
        <c:marker val="1"/>
        <c:smooth val="0"/>
        <c:axId val="484746224"/>
        <c:axId val="485701792"/>
      </c:lineChart>
      <c:dateAx>
        <c:axId val="484746224"/>
        <c:scaling>
          <c:orientation val="minMax"/>
        </c:scaling>
        <c:delete val="1"/>
        <c:axPos val="b"/>
        <c:numFmt formatCode="&quot;H&quot;yy" sourceLinked="1"/>
        <c:majorTickMark val="none"/>
        <c:minorTickMark val="none"/>
        <c:tickLblPos val="none"/>
        <c:crossAx val="485701792"/>
        <c:crosses val="autoZero"/>
        <c:auto val="1"/>
        <c:lblOffset val="100"/>
        <c:baseTimeUnit val="years"/>
      </c:dateAx>
      <c:valAx>
        <c:axId val="48570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74622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c:v>518.76</c:v>
                </c:pt>
              </c:numCache>
            </c:numRef>
          </c:val>
          <c:extLst xmlns:c16r2="http://schemas.microsoft.com/office/drawing/2015/06/chart">
            <c:ext xmlns:c16="http://schemas.microsoft.com/office/drawing/2014/chart" uri="{C3380CC4-5D6E-409C-BE32-E72D297353CC}">
              <c16:uniqueId val="{00000000-88AA-46E7-9BB6-DE74C2DA843D}"/>
            </c:ext>
          </c:extLst>
        </c:ser>
        <c:dLbls>
          <c:showLegendKey val="0"/>
          <c:showVal val="0"/>
          <c:showCatName val="0"/>
          <c:showSerName val="0"/>
          <c:showPercent val="0"/>
          <c:showBubbleSize val="0"/>
        </c:dLbls>
        <c:gapWidth val="150"/>
        <c:axId val="485702576"/>
        <c:axId val="485702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xmlns:c16r2="http://schemas.microsoft.com/office/drawing/2015/06/chart">
            <c:ext xmlns:c16="http://schemas.microsoft.com/office/drawing/2014/chart" uri="{C3380CC4-5D6E-409C-BE32-E72D297353CC}">
              <c16:uniqueId val="{00000001-88AA-46E7-9BB6-DE74C2DA843D}"/>
            </c:ext>
          </c:extLst>
        </c:ser>
        <c:dLbls>
          <c:showLegendKey val="0"/>
          <c:showVal val="0"/>
          <c:showCatName val="0"/>
          <c:showSerName val="0"/>
          <c:showPercent val="0"/>
          <c:showBubbleSize val="0"/>
        </c:dLbls>
        <c:marker val="1"/>
        <c:smooth val="0"/>
        <c:axId val="485702576"/>
        <c:axId val="485702968"/>
      </c:lineChart>
      <c:dateAx>
        <c:axId val="485702576"/>
        <c:scaling>
          <c:orientation val="minMax"/>
        </c:scaling>
        <c:delete val="1"/>
        <c:axPos val="b"/>
        <c:numFmt formatCode="&quot;H&quot;yy" sourceLinked="1"/>
        <c:majorTickMark val="none"/>
        <c:minorTickMark val="none"/>
        <c:tickLblPos val="none"/>
        <c:crossAx val="485702968"/>
        <c:crosses val="autoZero"/>
        <c:auto val="1"/>
        <c:lblOffset val="100"/>
        <c:baseTimeUnit val="years"/>
      </c:dateAx>
      <c:valAx>
        <c:axId val="485702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570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22.52</c:v>
                </c:pt>
                <c:pt idx="4">
                  <c:v>45.21</c:v>
                </c:pt>
              </c:numCache>
            </c:numRef>
          </c:val>
          <c:extLst xmlns:c16r2="http://schemas.microsoft.com/office/drawing/2015/06/chart">
            <c:ext xmlns:c16="http://schemas.microsoft.com/office/drawing/2014/chart" uri="{C3380CC4-5D6E-409C-BE32-E72D297353CC}">
              <c16:uniqueId val="{00000000-E520-4C5A-ABAA-CB7168F09699}"/>
            </c:ext>
          </c:extLst>
        </c:ser>
        <c:dLbls>
          <c:showLegendKey val="0"/>
          <c:showVal val="0"/>
          <c:showCatName val="0"/>
          <c:showSerName val="0"/>
          <c:showPercent val="0"/>
          <c:showBubbleSize val="0"/>
        </c:dLbls>
        <c:gapWidth val="150"/>
        <c:axId val="485704536"/>
        <c:axId val="485702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xmlns:c16r2="http://schemas.microsoft.com/office/drawing/2015/06/chart">
            <c:ext xmlns:c16="http://schemas.microsoft.com/office/drawing/2014/chart" uri="{C3380CC4-5D6E-409C-BE32-E72D297353CC}">
              <c16:uniqueId val="{00000001-E520-4C5A-ABAA-CB7168F09699}"/>
            </c:ext>
          </c:extLst>
        </c:ser>
        <c:dLbls>
          <c:showLegendKey val="0"/>
          <c:showVal val="0"/>
          <c:showCatName val="0"/>
          <c:showSerName val="0"/>
          <c:showPercent val="0"/>
          <c:showBubbleSize val="0"/>
        </c:dLbls>
        <c:marker val="1"/>
        <c:smooth val="0"/>
        <c:axId val="485704536"/>
        <c:axId val="485702184"/>
      </c:lineChart>
      <c:dateAx>
        <c:axId val="485704536"/>
        <c:scaling>
          <c:orientation val="minMax"/>
        </c:scaling>
        <c:delete val="1"/>
        <c:axPos val="b"/>
        <c:numFmt formatCode="&quot;H&quot;yy" sourceLinked="1"/>
        <c:majorTickMark val="none"/>
        <c:minorTickMark val="none"/>
        <c:tickLblPos val="none"/>
        <c:crossAx val="485702184"/>
        <c:crosses val="autoZero"/>
        <c:auto val="1"/>
        <c:lblOffset val="100"/>
        <c:baseTimeUnit val="years"/>
      </c:dateAx>
      <c:valAx>
        <c:axId val="485702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5704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6F97-4610-9F28-768EA882D5F0}"/>
            </c:ext>
          </c:extLst>
        </c:ser>
        <c:dLbls>
          <c:showLegendKey val="0"/>
          <c:showVal val="0"/>
          <c:showCatName val="0"/>
          <c:showSerName val="0"/>
          <c:showPercent val="0"/>
          <c:showBubbleSize val="0"/>
        </c:dLbls>
        <c:gapWidth val="150"/>
        <c:axId val="485703360"/>
        <c:axId val="485704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xmlns:c16r2="http://schemas.microsoft.com/office/drawing/2015/06/chart">
            <c:ext xmlns:c16="http://schemas.microsoft.com/office/drawing/2014/chart" uri="{C3380CC4-5D6E-409C-BE32-E72D297353CC}">
              <c16:uniqueId val="{00000001-6F97-4610-9F28-768EA882D5F0}"/>
            </c:ext>
          </c:extLst>
        </c:ser>
        <c:dLbls>
          <c:showLegendKey val="0"/>
          <c:showVal val="0"/>
          <c:showCatName val="0"/>
          <c:showSerName val="0"/>
          <c:showPercent val="0"/>
          <c:showBubbleSize val="0"/>
        </c:dLbls>
        <c:marker val="1"/>
        <c:smooth val="0"/>
        <c:axId val="485703360"/>
        <c:axId val="485704928"/>
      </c:lineChart>
      <c:dateAx>
        <c:axId val="485703360"/>
        <c:scaling>
          <c:orientation val="minMax"/>
        </c:scaling>
        <c:delete val="1"/>
        <c:axPos val="b"/>
        <c:numFmt formatCode="&quot;H&quot;yy" sourceLinked="1"/>
        <c:majorTickMark val="none"/>
        <c:minorTickMark val="none"/>
        <c:tickLblPos val="none"/>
        <c:crossAx val="485704928"/>
        <c:crosses val="autoZero"/>
        <c:auto val="1"/>
        <c:lblOffset val="100"/>
        <c:baseTimeUnit val="years"/>
      </c:dateAx>
      <c:valAx>
        <c:axId val="48570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570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25.01</c:v>
                </c:pt>
                <c:pt idx="4">
                  <c:v>26.4</c:v>
                </c:pt>
              </c:numCache>
            </c:numRef>
          </c:val>
          <c:extLst xmlns:c16r2="http://schemas.microsoft.com/office/drawing/2015/06/chart">
            <c:ext xmlns:c16="http://schemas.microsoft.com/office/drawing/2014/chart" uri="{C3380CC4-5D6E-409C-BE32-E72D297353CC}">
              <c16:uniqueId val="{00000000-DAEF-4C42-AF6D-8886225C2F82}"/>
            </c:ext>
          </c:extLst>
        </c:ser>
        <c:dLbls>
          <c:showLegendKey val="0"/>
          <c:showVal val="0"/>
          <c:showCatName val="0"/>
          <c:showSerName val="0"/>
          <c:showPercent val="0"/>
          <c:showBubbleSize val="0"/>
        </c:dLbls>
        <c:gapWidth val="150"/>
        <c:axId val="485706104"/>
        <c:axId val="485706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xmlns:c16r2="http://schemas.microsoft.com/office/drawing/2015/06/chart">
            <c:ext xmlns:c16="http://schemas.microsoft.com/office/drawing/2014/chart" uri="{C3380CC4-5D6E-409C-BE32-E72D297353CC}">
              <c16:uniqueId val="{00000001-DAEF-4C42-AF6D-8886225C2F82}"/>
            </c:ext>
          </c:extLst>
        </c:ser>
        <c:dLbls>
          <c:showLegendKey val="0"/>
          <c:showVal val="0"/>
          <c:showCatName val="0"/>
          <c:showSerName val="0"/>
          <c:showPercent val="0"/>
          <c:showBubbleSize val="0"/>
        </c:dLbls>
        <c:marker val="1"/>
        <c:smooth val="0"/>
        <c:axId val="485706104"/>
        <c:axId val="485706496"/>
      </c:lineChart>
      <c:dateAx>
        <c:axId val="485706104"/>
        <c:scaling>
          <c:orientation val="minMax"/>
        </c:scaling>
        <c:delete val="1"/>
        <c:axPos val="b"/>
        <c:numFmt formatCode="&quot;H&quot;yy" sourceLinked="1"/>
        <c:majorTickMark val="none"/>
        <c:minorTickMark val="none"/>
        <c:tickLblPos val="none"/>
        <c:crossAx val="485706496"/>
        <c:crosses val="autoZero"/>
        <c:auto val="1"/>
        <c:lblOffset val="100"/>
        <c:baseTimeUnit val="years"/>
      </c:dateAx>
      <c:valAx>
        <c:axId val="48570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5706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675.64</c:v>
                </c:pt>
                <c:pt idx="4">
                  <c:v>648.41</c:v>
                </c:pt>
              </c:numCache>
            </c:numRef>
          </c:val>
          <c:extLst xmlns:c16r2="http://schemas.microsoft.com/office/drawing/2015/06/chart">
            <c:ext xmlns:c16="http://schemas.microsoft.com/office/drawing/2014/chart" uri="{C3380CC4-5D6E-409C-BE32-E72D297353CC}">
              <c16:uniqueId val="{00000000-5ABB-44E3-AC5A-2416074B31DE}"/>
            </c:ext>
          </c:extLst>
        </c:ser>
        <c:dLbls>
          <c:showLegendKey val="0"/>
          <c:showVal val="0"/>
          <c:showCatName val="0"/>
          <c:showSerName val="0"/>
          <c:showPercent val="0"/>
          <c:showBubbleSize val="0"/>
        </c:dLbls>
        <c:gapWidth val="150"/>
        <c:axId val="485704144"/>
        <c:axId val="555878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xmlns:c16r2="http://schemas.microsoft.com/office/drawing/2015/06/chart">
            <c:ext xmlns:c16="http://schemas.microsoft.com/office/drawing/2014/chart" uri="{C3380CC4-5D6E-409C-BE32-E72D297353CC}">
              <c16:uniqueId val="{00000001-5ABB-44E3-AC5A-2416074B31DE}"/>
            </c:ext>
          </c:extLst>
        </c:ser>
        <c:dLbls>
          <c:showLegendKey val="0"/>
          <c:showVal val="0"/>
          <c:showCatName val="0"/>
          <c:showSerName val="0"/>
          <c:showPercent val="0"/>
          <c:showBubbleSize val="0"/>
        </c:dLbls>
        <c:marker val="1"/>
        <c:smooth val="0"/>
        <c:axId val="485704144"/>
        <c:axId val="555878856"/>
      </c:lineChart>
      <c:dateAx>
        <c:axId val="485704144"/>
        <c:scaling>
          <c:orientation val="minMax"/>
        </c:scaling>
        <c:delete val="1"/>
        <c:axPos val="b"/>
        <c:numFmt formatCode="&quot;H&quot;yy" sourceLinked="1"/>
        <c:majorTickMark val="none"/>
        <c:minorTickMark val="none"/>
        <c:tickLblPos val="none"/>
        <c:crossAx val="555878856"/>
        <c:crosses val="autoZero"/>
        <c:auto val="1"/>
        <c:lblOffset val="100"/>
        <c:baseTimeUnit val="years"/>
      </c:dateAx>
      <c:valAx>
        <c:axId val="555878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570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13"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尾花沢市大石田町環境衛生事業組合（事業会計分）</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5" t="str">
        <f>データ!S6</f>
        <v>-</v>
      </c>
      <c r="AM8" s="45"/>
      <c r="AN8" s="45"/>
      <c r="AO8" s="45"/>
      <c r="AP8" s="45"/>
      <c r="AQ8" s="45"/>
      <c r="AR8" s="45"/>
      <c r="AS8" s="45"/>
      <c r="AT8" s="46" t="str">
        <f>データ!T6</f>
        <v>-</v>
      </c>
      <c r="AU8" s="46"/>
      <c r="AV8" s="46"/>
      <c r="AW8" s="46"/>
      <c r="AX8" s="46"/>
      <c r="AY8" s="46"/>
      <c r="AZ8" s="46"/>
      <c r="BA8" s="46"/>
      <c r="BB8" s="46" t="str">
        <f>データ!U6</f>
        <v>-</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38.159999999999997</v>
      </c>
      <c r="J10" s="46"/>
      <c r="K10" s="46"/>
      <c r="L10" s="46"/>
      <c r="M10" s="46"/>
      <c r="N10" s="46"/>
      <c r="O10" s="46"/>
      <c r="P10" s="46">
        <f>データ!P6</f>
        <v>4.59</v>
      </c>
      <c r="Q10" s="46"/>
      <c r="R10" s="46"/>
      <c r="S10" s="46"/>
      <c r="T10" s="46"/>
      <c r="U10" s="46"/>
      <c r="V10" s="46"/>
      <c r="W10" s="46">
        <f>データ!Q6</f>
        <v>99.17</v>
      </c>
      <c r="X10" s="46"/>
      <c r="Y10" s="46"/>
      <c r="Z10" s="46"/>
      <c r="AA10" s="46"/>
      <c r="AB10" s="46"/>
      <c r="AC10" s="46"/>
      <c r="AD10" s="45">
        <f>データ!R6</f>
        <v>3300</v>
      </c>
      <c r="AE10" s="45"/>
      <c r="AF10" s="45"/>
      <c r="AG10" s="45"/>
      <c r="AH10" s="45"/>
      <c r="AI10" s="45"/>
      <c r="AJ10" s="45"/>
      <c r="AK10" s="2"/>
      <c r="AL10" s="45">
        <f>データ!V6</f>
        <v>973</v>
      </c>
      <c r="AM10" s="45"/>
      <c r="AN10" s="45"/>
      <c r="AO10" s="45"/>
      <c r="AP10" s="45"/>
      <c r="AQ10" s="45"/>
      <c r="AR10" s="45"/>
      <c r="AS10" s="45"/>
      <c r="AT10" s="46">
        <f>データ!W6</f>
        <v>0.53</v>
      </c>
      <c r="AU10" s="46"/>
      <c r="AV10" s="46"/>
      <c r="AW10" s="46"/>
      <c r="AX10" s="46"/>
      <c r="AY10" s="46"/>
      <c r="AZ10" s="46"/>
      <c r="BA10" s="46"/>
      <c r="BB10" s="46">
        <f>データ!X6</f>
        <v>1835.85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HqQys702NqD3CNkBcgfNe+JDghfnEhXYQp+nVN/Gx2BMTt9L8sxlxo5RE8Kxw3lZFObL4W1u8m4CBx+cweGKbQ==" saltValue="A+C7iLp7jvjhopcEVho0d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69663</v>
      </c>
      <c r="D6" s="19">
        <f t="shared" si="3"/>
        <v>46</v>
      </c>
      <c r="E6" s="19">
        <f t="shared" si="3"/>
        <v>17</v>
      </c>
      <c r="F6" s="19">
        <f t="shared" si="3"/>
        <v>4</v>
      </c>
      <c r="G6" s="19">
        <f t="shared" si="3"/>
        <v>0</v>
      </c>
      <c r="H6" s="19" t="str">
        <f t="shared" si="3"/>
        <v>山形県　尾花沢市大石田町環境衛生事業組合（事業会計分）</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38.159999999999997</v>
      </c>
      <c r="P6" s="20">
        <f t="shared" si="3"/>
        <v>4.59</v>
      </c>
      <c r="Q6" s="20">
        <f t="shared" si="3"/>
        <v>99.17</v>
      </c>
      <c r="R6" s="20">
        <f t="shared" si="3"/>
        <v>3300</v>
      </c>
      <c r="S6" s="20" t="str">
        <f t="shared" si="3"/>
        <v>-</v>
      </c>
      <c r="T6" s="20" t="str">
        <f t="shared" si="3"/>
        <v>-</v>
      </c>
      <c r="U6" s="20" t="str">
        <f t="shared" si="3"/>
        <v>-</v>
      </c>
      <c r="V6" s="20">
        <f t="shared" si="3"/>
        <v>973</v>
      </c>
      <c r="W6" s="20">
        <f t="shared" si="3"/>
        <v>0.53</v>
      </c>
      <c r="X6" s="20">
        <f t="shared" si="3"/>
        <v>1835.85</v>
      </c>
      <c r="Y6" s="21" t="str">
        <f>IF(Y7="",NA(),Y7)</f>
        <v>-</v>
      </c>
      <c r="Z6" s="21" t="str">
        <f t="shared" ref="Z6:AH6" si="4">IF(Z7="",NA(),Z7)</f>
        <v>-</v>
      </c>
      <c r="AA6" s="21" t="str">
        <f t="shared" si="4"/>
        <v>-</v>
      </c>
      <c r="AB6" s="21">
        <f t="shared" si="4"/>
        <v>103.12</v>
      </c>
      <c r="AC6" s="21">
        <f t="shared" si="4"/>
        <v>100.64</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1">
        <f t="shared" si="5"/>
        <v>518.76</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22.52</v>
      </c>
      <c r="AY6" s="21">
        <f t="shared" si="6"/>
        <v>45.21</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25.01</v>
      </c>
      <c r="BU6" s="21">
        <f t="shared" si="8"/>
        <v>26.4</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675.64</v>
      </c>
      <c r="CF6" s="21">
        <f t="shared" si="9"/>
        <v>648.41</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15.5</v>
      </c>
      <c r="CQ6" s="21">
        <f t="shared" si="10"/>
        <v>16.170000000000002</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85.76</v>
      </c>
      <c r="DB6" s="21">
        <f t="shared" si="11"/>
        <v>86.33</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7.04</v>
      </c>
      <c r="DM6" s="21">
        <f t="shared" si="12"/>
        <v>11.89</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69663</v>
      </c>
      <c r="D7" s="23">
        <v>46</v>
      </c>
      <c r="E7" s="23">
        <v>17</v>
      </c>
      <c r="F7" s="23">
        <v>4</v>
      </c>
      <c r="G7" s="23">
        <v>0</v>
      </c>
      <c r="H7" s="23" t="s">
        <v>96</v>
      </c>
      <c r="I7" s="23" t="s">
        <v>97</v>
      </c>
      <c r="J7" s="23" t="s">
        <v>98</v>
      </c>
      <c r="K7" s="23" t="s">
        <v>99</v>
      </c>
      <c r="L7" s="23" t="s">
        <v>100</v>
      </c>
      <c r="M7" s="23" t="s">
        <v>101</v>
      </c>
      <c r="N7" s="24" t="s">
        <v>102</v>
      </c>
      <c r="O7" s="24">
        <v>38.159999999999997</v>
      </c>
      <c r="P7" s="24">
        <v>4.59</v>
      </c>
      <c r="Q7" s="24">
        <v>99.17</v>
      </c>
      <c r="R7" s="24">
        <v>3300</v>
      </c>
      <c r="S7" s="24" t="s">
        <v>102</v>
      </c>
      <c r="T7" s="24" t="s">
        <v>102</v>
      </c>
      <c r="U7" s="24" t="s">
        <v>102</v>
      </c>
      <c r="V7" s="24">
        <v>973</v>
      </c>
      <c r="W7" s="24">
        <v>0.53</v>
      </c>
      <c r="X7" s="24">
        <v>1835.85</v>
      </c>
      <c r="Y7" s="24" t="s">
        <v>102</v>
      </c>
      <c r="Z7" s="24" t="s">
        <v>102</v>
      </c>
      <c r="AA7" s="24" t="s">
        <v>102</v>
      </c>
      <c r="AB7" s="24">
        <v>103.12</v>
      </c>
      <c r="AC7" s="24">
        <v>100.64</v>
      </c>
      <c r="AD7" s="24" t="s">
        <v>102</v>
      </c>
      <c r="AE7" s="24" t="s">
        <v>102</v>
      </c>
      <c r="AF7" s="24" t="s">
        <v>102</v>
      </c>
      <c r="AG7" s="24">
        <v>105.78</v>
      </c>
      <c r="AH7" s="24">
        <v>106.09</v>
      </c>
      <c r="AI7" s="24">
        <v>105.35</v>
      </c>
      <c r="AJ7" s="24" t="s">
        <v>102</v>
      </c>
      <c r="AK7" s="24" t="s">
        <v>102</v>
      </c>
      <c r="AL7" s="24" t="s">
        <v>102</v>
      </c>
      <c r="AM7" s="24">
        <v>0</v>
      </c>
      <c r="AN7" s="24">
        <v>518.76</v>
      </c>
      <c r="AO7" s="24" t="s">
        <v>102</v>
      </c>
      <c r="AP7" s="24" t="s">
        <v>102</v>
      </c>
      <c r="AQ7" s="24" t="s">
        <v>102</v>
      </c>
      <c r="AR7" s="24">
        <v>63.96</v>
      </c>
      <c r="AS7" s="24">
        <v>69.42</v>
      </c>
      <c r="AT7" s="24">
        <v>63.89</v>
      </c>
      <c r="AU7" s="24" t="s">
        <v>102</v>
      </c>
      <c r="AV7" s="24" t="s">
        <v>102</v>
      </c>
      <c r="AW7" s="24" t="s">
        <v>102</v>
      </c>
      <c r="AX7" s="24">
        <v>22.52</v>
      </c>
      <c r="AY7" s="24">
        <v>45.21</v>
      </c>
      <c r="AZ7" s="24" t="s">
        <v>102</v>
      </c>
      <c r="BA7" s="24" t="s">
        <v>102</v>
      </c>
      <c r="BB7" s="24" t="s">
        <v>102</v>
      </c>
      <c r="BC7" s="24">
        <v>44.24</v>
      </c>
      <c r="BD7" s="24">
        <v>43.07</v>
      </c>
      <c r="BE7" s="24">
        <v>44.07</v>
      </c>
      <c r="BF7" s="24" t="s">
        <v>102</v>
      </c>
      <c r="BG7" s="24" t="s">
        <v>102</v>
      </c>
      <c r="BH7" s="24" t="s">
        <v>102</v>
      </c>
      <c r="BI7" s="24">
        <v>0</v>
      </c>
      <c r="BJ7" s="24">
        <v>0</v>
      </c>
      <c r="BK7" s="24" t="s">
        <v>102</v>
      </c>
      <c r="BL7" s="24" t="s">
        <v>102</v>
      </c>
      <c r="BM7" s="24" t="s">
        <v>102</v>
      </c>
      <c r="BN7" s="24">
        <v>1258.43</v>
      </c>
      <c r="BO7" s="24">
        <v>1163.75</v>
      </c>
      <c r="BP7" s="24">
        <v>1201.79</v>
      </c>
      <c r="BQ7" s="24" t="s">
        <v>102</v>
      </c>
      <c r="BR7" s="24" t="s">
        <v>102</v>
      </c>
      <c r="BS7" s="24" t="s">
        <v>102</v>
      </c>
      <c r="BT7" s="24">
        <v>25.01</v>
      </c>
      <c r="BU7" s="24">
        <v>26.4</v>
      </c>
      <c r="BV7" s="24" t="s">
        <v>102</v>
      </c>
      <c r="BW7" s="24" t="s">
        <v>102</v>
      </c>
      <c r="BX7" s="24" t="s">
        <v>102</v>
      </c>
      <c r="BY7" s="24">
        <v>73.36</v>
      </c>
      <c r="BZ7" s="24">
        <v>72.599999999999994</v>
      </c>
      <c r="CA7" s="24">
        <v>75.31</v>
      </c>
      <c r="CB7" s="24" t="s">
        <v>102</v>
      </c>
      <c r="CC7" s="24" t="s">
        <v>102</v>
      </c>
      <c r="CD7" s="24" t="s">
        <v>102</v>
      </c>
      <c r="CE7" s="24">
        <v>675.64</v>
      </c>
      <c r="CF7" s="24">
        <v>648.41</v>
      </c>
      <c r="CG7" s="24" t="s">
        <v>102</v>
      </c>
      <c r="CH7" s="24" t="s">
        <v>102</v>
      </c>
      <c r="CI7" s="24" t="s">
        <v>102</v>
      </c>
      <c r="CJ7" s="24">
        <v>224.88</v>
      </c>
      <c r="CK7" s="24">
        <v>228.64</v>
      </c>
      <c r="CL7" s="24">
        <v>216.39</v>
      </c>
      <c r="CM7" s="24" t="s">
        <v>102</v>
      </c>
      <c r="CN7" s="24" t="s">
        <v>102</v>
      </c>
      <c r="CO7" s="24" t="s">
        <v>102</v>
      </c>
      <c r="CP7" s="24">
        <v>15.5</v>
      </c>
      <c r="CQ7" s="24">
        <v>16.170000000000002</v>
      </c>
      <c r="CR7" s="24" t="s">
        <v>102</v>
      </c>
      <c r="CS7" s="24" t="s">
        <v>102</v>
      </c>
      <c r="CT7" s="24" t="s">
        <v>102</v>
      </c>
      <c r="CU7" s="24">
        <v>42.4</v>
      </c>
      <c r="CV7" s="24">
        <v>42.28</v>
      </c>
      <c r="CW7" s="24">
        <v>42.57</v>
      </c>
      <c r="CX7" s="24" t="s">
        <v>102</v>
      </c>
      <c r="CY7" s="24" t="s">
        <v>102</v>
      </c>
      <c r="CZ7" s="24" t="s">
        <v>102</v>
      </c>
      <c r="DA7" s="24">
        <v>85.76</v>
      </c>
      <c r="DB7" s="24">
        <v>86.33</v>
      </c>
      <c r="DC7" s="24" t="s">
        <v>102</v>
      </c>
      <c r="DD7" s="24" t="s">
        <v>102</v>
      </c>
      <c r="DE7" s="24" t="s">
        <v>102</v>
      </c>
      <c r="DF7" s="24">
        <v>84.19</v>
      </c>
      <c r="DG7" s="24">
        <v>84.34</v>
      </c>
      <c r="DH7" s="24">
        <v>85.24</v>
      </c>
      <c r="DI7" s="24" t="s">
        <v>102</v>
      </c>
      <c r="DJ7" s="24" t="s">
        <v>102</v>
      </c>
      <c r="DK7" s="24" t="s">
        <v>102</v>
      </c>
      <c r="DL7" s="24">
        <v>7.04</v>
      </c>
      <c r="DM7" s="24">
        <v>11.89</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2023-01-16T04:55:06Z</cp:lastPrinted>
  <dcterms:created xsi:type="dcterms:W3CDTF">2022-12-01T01:26:18Z</dcterms:created>
  <dcterms:modified xsi:type="dcterms:W3CDTF">2023-01-19T07:44:40Z</dcterms:modified>
  <cp:category/>
</cp:coreProperties>
</file>