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murayamakodomo\★子育て若者支援担当\05 児童福祉施設、教育・保育施設\★認定子ども園\02認定こども園運営状況報告書\R6\01幼保連携型\02運営状況報告書様式（幼保連携型）\"/>
    </mc:Choice>
  </mc:AlternateContent>
  <bookViews>
    <workbookView xWindow="120" yWindow="48" windowWidth="14952" windowHeight="7548" activeTab="2"/>
  </bookViews>
  <sheets>
    <sheet name="（3）①職員配置計算書【新基準】" sheetId="21" r:id="rId1"/>
    <sheet name="（3）①職員配置計算書【従前基準】" sheetId="19" r:id="rId2"/>
    <sheet name="（3）②職員の状況" sheetId="3" r:id="rId3"/>
    <sheet name="（4）①面積要件" sheetId="20" r:id="rId4"/>
  </sheets>
  <definedNames>
    <definedName name="_xlnm.Print_Area" localSheetId="0">'（3）①職員配置計算書【新基準】'!$A$1:$F$32</definedName>
  </definedNames>
  <calcPr calcId="162913"/>
</workbook>
</file>

<file path=xl/calcChain.xml><?xml version="1.0" encoding="utf-8"?>
<calcChain xmlns="http://schemas.openxmlformats.org/spreadsheetml/2006/main">
  <c r="D26" i="21" l="1"/>
  <c r="C26" i="21"/>
  <c r="E24" i="21"/>
  <c r="G23" i="21"/>
  <c r="B23" i="21"/>
  <c r="B22" i="21"/>
  <c r="F22" i="21"/>
  <c r="H23" i="21"/>
  <c r="G21" i="21"/>
  <c r="B21" i="21"/>
  <c r="B20" i="21"/>
  <c r="F20" i="21"/>
  <c r="H21" i="21"/>
  <c r="B19" i="21"/>
  <c r="B18" i="21"/>
  <c r="F18" i="21"/>
  <c r="B17" i="21"/>
  <c r="B26" i="21"/>
  <c r="D13" i="21"/>
  <c r="C13" i="21"/>
  <c r="E11" i="21"/>
  <c r="G10" i="21"/>
  <c r="B10" i="21"/>
  <c r="B9" i="21"/>
  <c r="F9" i="21"/>
  <c r="H10" i="21"/>
  <c r="G8" i="21"/>
  <c r="B8" i="21"/>
  <c r="B7" i="21"/>
  <c r="F7" i="21"/>
  <c r="H8" i="21"/>
  <c r="B6" i="21"/>
  <c r="B5" i="21"/>
  <c r="F5" i="21"/>
  <c r="B4" i="21"/>
  <c r="B13" i="21"/>
  <c r="D28" i="19"/>
  <c r="C28" i="19"/>
  <c r="E26" i="19"/>
  <c r="B25" i="19"/>
  <c r="B24" i="19"/>
  <c r="B23" i="19"/>
  <c r="B22" i="19"/>
  <c r="B20" i="19"/>
  <c r="B19" i="19"/>
  <c r="F19" i="19"/>
  <c r="B18" i="19"/>
  <c r="B28" i="19"/>
  <c r="D14" i="19"/>
  <c r="C14" i="19"/>
  <c r="E12" i="19"/>
  <c r="B11" i="19"/>
  <c r="B10" i="19"/>
  <c r="B9" i="19"/>
  <c r="B8" i="19"/>
  <c r="B6" i="19"/>
  <c r="B14" i="19"/>
  <c r="B5" i="19"/>
  <c r="B4" i="19"/>
  <c r="F18" i="19"/>
  <c r="F4" i="19"/>
  <c r="F21" i="19"/>
  <c r="F28" i="19"/>
  <c r="F5" i="19"/>
  <c r="F7" i="19"/>
  <c r="F14" i="19"/>
  <c r="F17" i="21"/>
  <c r="F4" i="21"/>
  <c r="F11" i="21"/>
  <c r="F13" i="21"/>
  <c r="F26" i="21"/>
  <c r="F24" i="21"/>
</calcChain>
</file>

<file path=xl/sharedStrings.xml><?xml version="1.0" encoding="utf-8"?>
<sst xmlns="http://schemas.openxmlformats.org/spreadsheetml/2006/main" count="151" uniqueCount="105">
  <si>
    <t>年齢</t>
    <rPh sb="0" eb="2">
      <t>ネンレイ</t>
    </rPh>
    <phoneticPr fontId="2"/>
  </si>
  <si>
    <t>その他</t>
    <rPh sb="2" eb="3">
      <t>タ</t>
    </rPh>
    <phoneticPr fontId="2"/>
  </si>
  <si>
    <t>常勤</t>
    <rPh sb="0" eb="2">
      <t>ジョウキン</t>
    </rPh>
    <phoneticPr fontId="2"/>
  </si>
  <si>
    <t>職名</t>
    <rPh sb="0" eb="2">
      <t>ショクメイ</t>
    </rPh>
    <phoneticPr fontId="2"/>
  </si>
  <si>
    <t>氏名</t>
    <rPh sb="0" eb="2">
      <t>シメイ</t>
    </rPh>
    <phoneticPr fontId="2"/>
  </si>
  <si>
    <t>勤続
年数</t>
    <rPh sb="0" eb="2">
      <t>キンゾク</t>
    </rPh>
    <rPh sb="3" eb="5">
      <t>ネンスウ</t>
    </rPh>
    <phoneticPr fontId="2"/>
  </si>
  <si>
    <t>本俸額</t>
    <rPh sb="0" eb="2">
      <t>ホンポウ</t>
    </rPh>
    <rPh sb="2" eb="3">
      <t>ガク</t>
    </rPh>
    <phoneticPr fontId="2"/>
  </si>
  <si>
    <t>特殊業務</t>
    <rPh sb="0" eb="2">
      <t>トクシュ</t>
    </rPh>
    <rPh sb="2" eb="4">
      <t>ギョウム</t>
    </rPh>
    <phoneticPr fontId="2"/>
  </si>
  <si>
    <t>扶養</t>
    <rPh sb="0" eb="2">
      <t>フヨウ</t>
    </rPh>
    <phoneticPr fontId="2"/>
  </si>
  <si>
    <t>通勤</t>
    <rPh sb="0" eb="2">
      <t>ツウキン</t>
    </rPh>
    <phoneticPr fontId="2"/>
  </si>
  <si>
    <t>時間外</t>
    <rPh sb="0" eb="3">
      <t>ジカンガイ</t>
    </rPh>
    <phoneticPr fontId="2"/>
  </si>
  <si>
    <t>前年度分諸手当</t>
    <rPh sb="0" eb="1">
      <t>ゼン</t>
    </rPh>
    <rPh sb="1" eb="3">
      <t>ネンド</t>
    </rPh>
    <rPh sb="3" eb="4">
      <t>ブン</t>
    </rPh>
    <rPh sb="4" eb="7">
      <t>ショテアテ</t>
    </rPh>
    <phoneticPr fontId="2"/>
  </si>
  <si>
    <t>備考</t>
    <rPh sb="0" eb="2">
      <t>ビコウ</t>
    </rPh>
    <phoneticPr fontId="2"/>
  </si>
  <si>
    <t>前年度</t>
    <rPh sb="0" eb="2">
      <t>ゼンネン</t>
    </rPh>
    <rPh sb="2" eb="3">
      <t>ド</t>
    </rPh>
    <phoneticPr fontId="2"/>
  </si>
  <si>
    <t>当該</t>
    <rPh sb="0" eb="2">
      <t>トウガイ</t>
    </rPh>
    <phoneticPr fontId="2"/>
  </si>
  <si>
    <t>手当</t>
    <rPh sb="0" eb="2">
      <t>テア</t>
    </rPh>
    <phoneticPr fontId="2"/>
  </si>
  <si>
    <t>期末・勤勉・手当</t>
    <rPh sb="0" eb="2">
      <t>キマツ</t>
    </rPh>
    <rPh sb="3" eb="5">
      <t>キンベン</t>
    </rPh>
    <rPh sb="6" eb="8">
      <t>テア</t>
    </rPh>
    <phoneticPr fontId="2"/>
  </si>
  <si>
    <t>４月現在</t>
    <rPh sb="1" eb="2">
      <t>ツキ</t>
    </rPh>
    <rPh sb="2" eb="4">
      <t>ゲンザイ</t>
    </rPh>
    <phoneticPr fontId="2"/>
  </si>
  <si>
    <t>現在</t>
    <rPh sb="0" eb="2">
      <t>ゲンザイ</t>
    </rPh>
    <phoneticPr fontId="2"/>
  </si>
  <si>
    <t>（当月）</t>
    <rPh sb="1" eb="3">
      <t>トウゲツ</t>
    </rPh>
    <phoneticPr fontId="2"/>
  </si>
  <si>
    <t>６月</t>
    <rPh sb="1" eb="2">
      <t>ツキ</t>
    </rPh>
    <phoneticPr fontId="2"/>
  </si>
  <si>
    <t>１２月</t>
    <rPh sb="2" eb="3">
      <t>ツキ</t>
    </rPh>
    <phoneticPr fontId="2"/>
  </si>
  <si>
    <t>３月</t>
    <rPh sb="1" eb="2">
      <t>ツキ</t>
    </rPh>
    <phoneticPr fontId="2"/>
  </si>
  <si>
    <t>の手当</t>
    <rPh sb="1" eb="3">
      <t>テア</t>
    </rPh>
    <phoneticPr fontId="2"/>
  </si>
  <si>
    <t>担当業務</t>
    <rPh sb="0" eb="2">
      <t>タントウ</t>
    </rPh>
    <rPh sb="2" eb="4">
      <t>ギョウム</t>
    </rPh>
    <phoneticPr fontId="2"/>
  </si>
  <si>
    <t>　　　③ ｢備考」欄には、退職または休暇年月日及び理由等参考事項を記入すること。</t>
    <rPh sb="6" eb="8">
      <t>ビコウ</t>
    </rPh>
    <rPh sb="9" eb="10">
      <t>ラン</t>
    </rPh>
    <rPh sb="13" eb="15">
      <t>タイショク</t>
    </rPh>
    <rPh sb="18" eb="20">
      <t>キュウカ</t>
    </rPh>
    <rPh sb="20" eb="23">
      <t>ネンガッピ</t>
    </rPh>
    <rPh sb="23" eb="24">
      <t>オヨ</t>
    </rPh>
    <rPh sb="25" eb="27">
      <t>リユウ</t>
    </rPh>
    <rPh sb="27" eb="28">
      <t>トウ</t>
    </rPh>
    <rPh sb="28" eb="30">
      <t>サンコウ</t>
    </rPh>
    <rPh sb="30" eb="32">
      <t>ジコウ</t>
    </rPh>
    <rPh sb="33" eb="35">
      <t>キニュウ</t>
    </rPh>
    <phoneticPr fontId="2"/>
  </si>
  <si>
    <t>（注）① この調べは、前年度４月１日以降に勤務した全ての職員について記入すること。</t>
    <rPh sb="1" eb="2">
      <t>チュウ</t>
    </rPh>
    <rPh sb="7" eb="8">
      <t>シラ</t>
    </rPh>
    <rPh sb="11" eb="13">
      <t>ゼンネン</t>
    </rPh>
    <rPh sb="13" eb="14">
      <t>ド</t>
    </rPh>
    <rPh sb="15" eb="16">
      <t>ツキ</t>
    </rPh>
    <rPh sb="17" eb="18">
      <t>ヒ</t>
    </rPh>
    <rPh sb="18" eb="20">
      <t>イコウ</t>
    </rPh>
    <rPh sb="21" eb="23">
      <t>キンム</t>
    </rPh>
    <rPh sb="25" eb="26">
      <t>スベ</t>
    </rPh>
    <rPh sb="28" eb="30">
      <t>ショクイン</t>
    </rPh>
    <rPh sb="34" eb="36">
      <t>キニュウ</t>
    </rPh>
    <phoneticPr fontId="2"/>
  </si>
  <si>
    <t>＜退職・長期休暇中職員＞</t>
    <rPh sb="1" eb="3">
      <t>タイショク</t>
    </rPh>
    <rPh sb="4" eb="6">
      <t>チョウキ</t>
    </rPh>
    <rPh sb="6" eb="9">
      <t>キュウカチュウ</t>
    </rPh>
    <rPh sb="9" eb="11">
      <t>ショクイン</t>
    </rPh>
    <phoneticPr fontId="2"/>
  </si>
  <si>
    <t>　　　⑤ ｢その他の手当（当月）｣欄には、金額とともに手当の種類を記入すること（例：寒冷地手当など）。</t>
    <rPh sb="8" eb="9">
      <t>ホカ</t>
    </rPh>
    <rPh sb="10" eb="12">
      <t>テアテ</t>
    </rPh>
    <rPh sb="13" eb="15">
      <t>トウゲツ</t>
    </rPh>
    <rPh sb="17" eb="18">
      <t>ラン</t>
    </rPh>
    <rPh sb="21" eb="23">
      <t>キンガク</t>
    </rPh>
    <rPh sb="27" eb="29">
      <t>テアテ</t>
    </rPh>
    <rPh sb="30" eb="32">
      <t>シュルイ</t>
    </rPh>
    <rPh sb="33" eb="35">
      <t>キニュウ</t>
    </rPh>
    <rPh sb="40" eb="41">
      <t>レイ</t>
    </rPh>
    <rPh sb="42" eb="45">
      <t>カンレイチ</t>
    </rPh>
    <rPh sb="45" eb="47">
      <t>テアテ</t>
    </rPh>
    <phoneticPr fontId="2"/>
  </si>
  <si>
    <t>＜地域子ども・子育て支援事業専任職員＞※病児保育事業、一時預かり事業、地域子育て支援拠点事業等専任職員を記入すること。</t>
    <rPh sb="1" eb="3">
      <t>チイキ</t>
    </rPh>
    <rPh sb="3" eb="4">
      <t>コ</t>
    </rPh>
    <rPh sb="7" eb="9">
      <t>コソダ</t>
    </rPh>
    <rPh sb="10" eb="12">
      <t>シエン</t>
    </rPh>
    <rPh sb="12" eb="14">
      <t>ジギョウ</t>
    </rPh>
    <rPh sb="14" eb="16">
      <t>センニン</t>
    </rPh>
    <rPh sb="16" eb="18">
      <t>ショクイン</t>
    </rPh>
    <rPh sb="20" eb="22">
      <t>ビョウジ</t>
    </rPh>
    <rPh sb="22" eb="24">
      <t>ホイク</t>
    </rPh>
    <rPh sb="24" eb="26">
      <t>ジギョウ</t>
    </rPh>
    <rPh sb="27" eb="29">
      <t>イチジ</t>
    </rPh>
    <rPh sb="29" eb="30">
      <t>アズ</t>
    </rPh>
    <rPh sb="32" eb="34">
      <t>ジギョウ</t>
    </rPh>
    <rPh sb="35" eb="37">
      <t>チイキ</t>
    </rPh>
    <rPh sb="37" eb="39">
      <t>コソダ</t>
    </rPh>
    <rPh sb="40" eb="42">
      <t>シエン</t>
    </rPh>
    <rPh sb="42" eb="44">
      <t>キョテン</t>
    </rPh>
    <rPh sb="44" eb="46">
      <t>ジギョウ</t>
    </rPh>
    <rPh sb="46" eb="47">
      <t>トウ</t>
    </rPh>
    <rPh sb="47" eb="49">
      <t>センニン</t>
    </rPh>
    <rPh sb="49" eb="51">
      <t>ショクイン</t>
    </rPh>
    <rPh sb="52" eb="54">
      <t>キニュウ</t>
    </rPh>
    <phoneticPr fontId="2"/>
  </si>
  <si>
    <t>＜現在勤務している職員＞※地域子ども・子育て支援事業（病児保育事業、一時預かり事業、地域子育て支援拠点事業等）専任職員は、含めないこと。</t>
    <rPh sb="1" eb="3">
      <t>ゲンザイ</t>
    </rPh>
    <rPh sb="3" eb="5">
      <t>キンム</t>
    </rPh>
    <rPh sb="9" eb="11">
      <t>ショクイン</t>
    </rPh>
    <rPh sb="13" eb="15">
      <t>チイキ</t>
    </rPh>
    <rPh sb="15" eb="16">
      <t>コ</t>
    </rPh>
    <rPh sb="19" eb="21">
      <t>コソダ</t>
    </rPh>
    <rPh sb="22" eb="24">
      <t>シエン</t>
    </rPh>
    <rPh sb="24" eb="26">
      <t>ジギョウ</t>
    </rPh>
    <rPh sb="55" eb="57">
      <t>センニン</t>
    </rPh>
    <rPh sb="57" eb="59">
      <t>ショクイン</t>
    </rPh>
    <rPh sb="61" eb="62">
      <t>フク</t>
    </rPh>
    <phoneticPr fontId="2"/>
  </si>
  <si>
    <t>保育教諭</t>
    <rPh sb="0" eb="2">
      <t>ホイク</t>
    </rPh>
    <rPh sb="2" eb="4">
      <t>キョウユ</t>
    </rPh>
    <phoneticPr fontId="2"/>
  </si>
  <si>
    <r>
      <t xml:space="preserve">資格の種類
及び
</t>
    </r>
    <r>
      <rPr>
        <sz val="9"/>
        <color indexed="10"/>
        <rFont val="ＭＳ Ｐ明朝"/>
        <family val="1"/>
        <charset val="128"/>
      </rPr>
      <t>有効期限（免許状）</t>
    </r>
    <r>
      <rPr>
        <sz val="9"/>
        <rFont val="ＭＳ Ｐ明朝"/>
        <family val="1"/>
        <charset val="128"/>
      </rPr>
      <t xml:space="preserve">
取得年月</t>
    </r>
    <r>
      <rPr>
        <sz val="9"/>
        <color indexed="10"/>
        <rFont val="ＭＳ Ｐ明朝"/>
        <family val="1"/>
        <charset val="128"/>
      </rPr>
      <t>（保育士）</t>
    </r>
    <rPh sb="0" eb="2">
      <t>シカク</t>
    </rPh>
    <rPh sb="3" eb="5">
      <t>シュルイ</t>
    </rPh>
    <rPh sb="6" eb="7">
      <t>オヨ</t>
    </rPh>
    <rPh sb="9" eb="11">
      <t>ユウコウ</t>
    </rPh>
    <rPh sb="11" eb="13">
      <t>キゲン</t>
    </rPh>
    <rPh sb="14" eb="17">
      <t>メンキョジョウ</t>
    </rPh>
    <rPh sb="19" eb="21">
      <t>シュトク</t>
    </rPh>
    <rPh sb="21" eb="23">
      <t>ネンゲツ</t>
    </rPh>
    <rPh sb="24" eb="27">
      <t>ホイクシ</t>
    </rPh>
    <phoneticPr fontId="2"/>
  </si>
  <si>
    <t>山形　太郎</t>
    <rPh sb="0" eb="2">
      <t>ヤマガタ</t>
    </rPh>
    <rPh sb="3" eb="5">
      <t>タロウ</t>
    </rPh>
    <phoneticPr fontId="2"/>
  </si>
  <si>
    <t>３歳児（すみれ）</t>
    <rPh sb="1" eb="3">
      <t>サイジ</t>
    </rPh>
    <phoneticPr fontId="2"/>
  </si>
  <si>
    <t>幼２　R10.3.31
保育士　S62.3.31</t>
    <rPh sb="0" eb="1">
      <t>ヨウ</t>
    </rPh>
    <rPh sb="12" eb="15">
      <t>ホイクシ</t>
    </rPh>
    <phoneticPr fontId="2"/>
  </si>
  <si>
    <r>
      <t>　　　④ ｢担当業務｣欄には、担当年齢</t>
    </r>
    <r>
      <rPr>
        <sz val="10"/>
        <color indexed="10"/>
        <rFont val="ＭＳ Ｐ明朝"/>
        <family val="1"/>
        <charset val="128"/>
      </rPr>
      <t>及び学級名（</t>
    </r>
    <r>
      <rPr>
        <sz val="10"/>
        <rFont val="ＭＳ Ｐ明朝"/>
        <family val="1"/>
        <charset val="128"/>
      </rPr>
      <t>クラス</t>
    </r>
    <r>
      <rPr>
        <sz val="10"/>
        <color indexed="10"/>
        <rFont val="ＭＳ Ｐ明朝"/>
        <family val="1"/>
        <charset val="128"/>
      </rPr>
      <t>名</t>
    </r>
    <r>
      <rPr>
        <sz val="10"/>
        <rFont val="ＭＳ Ｐ明朝"/>
        <family val="1"/>
        <charset val="128"/>
      </rPr>
      <t>）、或いは担当業務（調理業務、事務、一時預かり担当、センター担当、フリー等）を記入すること。</t>
    </r>
    <rPh sb="6" eb="8">
      <t>タントウ</t>
    </rPh>
    <rPh sb="8" eb="10">
      <t>ギョウム</t>
    </rPh>
    <rPh sb="11" eb="12">
      <t>ラン</t>
    </rPh>
    <rPh sb="15" eb="17">
      <t>タントウ</t>
    </rPh>
    <rPh sb="17" eb="19">
      <t>ネンレイ</t>
    </rPh>
    <rPh sb="19" eb="20">
      <t>オヨ</t>
    </rPh>
    <rPh sb="21" eb="23">
      <t>ガッキュウ</t>
    </rPh>
    <rPh sb="23" eb="24">
      <t>メイ</t>
    </rPh>
    <rPh sb="28" eb="29">
      <t>メイ</t>
    </rPh>
    <rPh sb="31" eb="32">
      <t>アル</t>
    </rPh>
    <rPh sb="34" eb="36">
      <t>タントウ</t>
    </rPh>
    <rPh sb="36" eb="38">
      <t>ギョウム</t>
    </rPh>
    <rPh sb="39" eb="41">
      <t>チョウリ</t>
    </rPh>
    <rPh sb="41" eb="43">
      <t>ギョウム</t>
    </rPh>
    <rPh sb="44" eb="46">
      <t>ジム</t>
    </rPh>
    <rPh sb="47" eb="49">
      <t>イチジ</t>
    </rPh>
    <rPh sb="49" eb="50">
      <t>アズ</t>
    </rPh>
    <rPh sb="52" eb="54">
      <t>タントウ</t>
    </rPh>
    <rPh sb="59" eb="61">
      <t>タントウ</t>
    </rPh>
    <rPh sb="65" eb="66">
      <t>トウ</t>
    </rPh>
    <rPh sb="68" eb="70">
      <t>キニュウ</t>
    </rPh>
    <phoneticPr fontId="2"/>
  </si>
  <si>
    <r>
      <t>　　　② ｢勤続年数｣欄は、当該</t>
    </r>
    <r>
      <rPr>
        <sz val="10"/>
        <color indexed="10"/>
        <rFont val="ＭＳ Ｐ明朝"/>
        <family val="1"/>
        <charset val="128"/>
      </rPr>
      <t>施設</t>
    </r>
    <r>
      <rPr>
        <sz val="10"/>
        <rFont val="ＭＳ Ｐ明朝"/>
        <family val="1"/>
        <charset val="128"/>
      </rPr>
      <t>における勤続年数を記入すること。</t>
    </r>
    <rPh sb="6" eb="8">
      <t>キンゾク</t>
    </rPh>
    <rPh sb="8" eb="10">
      <t>ネンスウ</t>
    </rPh>
    <rPh sb="11" eb="12">
      <t>ラン</t>
    </rPh>
    <rPh sb="14" eb="16">
      <t>トウガイ</t>
    </rPh>
    <rPh sb="16" eb="18">
      <t>シセツ</t>
    </rPh>
    <rPh sb="22" eb="24">
      <t>キンゾク</t>
    </rPh>
    <rPh sb="24" eb="26">
      <t>ネンスウ</t>
    </rPh>
    <rPh sb="27" eb="29">
      <t>キニュウ</t>
    </rPh>
    <phoneticPr fontId="2"/>
  </si>
  <si>
    <t>児童の年齢</t>
    <phoneticPr fontId="9"/>
  </si>
  <si>
    <t>利用定員</t>
  </si>
  <si>
    <t>学級数</t>
    <rPh sb="0" eb="2">
      <t>ガッキュウ</t>
    </rPh>
    <rPh sb="2" eb="3">
      <t>スウ</t>
    </rPh>
    <phoneticPr fontId="9"/>
  </si>
  <si>
    <t>必要な職員の数</t>
    <phoneticPr fontId="9"/>
  </si>
  <si>
    <t>２・３号認定</t>
  </si>
  <si>
    <t>１号認定</t>
  </si>
  <si>
    <t>０歳児</t>
  </si>
  <si>
    <t>１歳児</t>
  </si>
  <si>
    <t>２歳児</t>
  </si>
  <si>
    <t>小計</t>
    <rPh sb="0" eb="2">
      <t>ショウケイ</t>
    </rPh>
    <phoneticPr fontId="9"/>
  </si>
  <si>
    <t>満３歳児</t>
    <rPh sb="0" eb="1">
      <t>マン</t>
    </rPh>
    <phoneticPr fontId="9"/>
  </si>
  <si>
    <t>３歳児</t>
  </si>
  <si>
    <t>４歳児</t>
  </si>
  <si>
    <t>５歳児</t>
  </si>
  <si>
    <t>園長が専任でない場合は、右欄に１を計上すること。</t>
    <rPh sb="0" eb="2">
      <t>エンチョウ</t>
    </rPh>
    <rPh sb="3" eb="5">
      <t>センニン</t>
    </rPh>
    <rPh sb="8" eb="10">
      <t>バアイ</t>
    </rPh>
    <rPh sb="12" eb="13">
      <t>ミギ</t>
    </rPh>
    <rPh sb="13" eb="14">
      <t>ラン</t>
    </rPh>
    <rPh sb="17" eb="19">
      <t>ケイジョウ</t>
    </rPh>
    <phoneticPr fontId="9"/>
  </si>
  <si>
    <t>合計</t>
    <phoneticPr fontId="9"/>
  </si>
  <si>
    <t>児童の年齢</t>
    <phoneticPr fontId="9"/>
  </si>
  <si>
    <t>在籍児童</t>
    <rPh sb="0" eb="2">
      <t>ザイセキ</t>
    </rPh>
    <rPh sb="2" eb="4">
      <t>ジドウ</t>
    </rPh>
    <phoneticPr fontId="9"/>
  </si>
  <si>
    <t>必要な職員の数</t>
    <phoneticPr fontId="9"/>
  </si>
  <si>
    <t>合計</t>
    <phoneticPr fontId="9"/>
  </si>
  <si>
    <t xml:space="preserve">（１）「必要な職員の数」は、「０歳児」と「１，２歳児」（満年齢による。）に分け、小数点以下の端数は小数点第２位を切り捨てする。小計①は、合計した値の小数点以下を四捨五入する。
小計①（四捨五入）＝０歳児の人数×１／３＋（１歳児の人数＋２歳児の人数）×１／６
</t>
    <rPh sb="17" eb="18">
      <t>ジ</t>
    </rPh>
    <rPh sb="28" eb="31">
      <t>マンネンレイ</t>
    </rPh>
    <phoneticPr fontId="9"/>
  </si>
  <si>
    <t>（２）学級数は、３歳児については在籍児童数を２０で除した値、４、５歳児については、年齢毎に３０で除した値以上であること。</t>
    <phoneticPr fontId="9"/>
  </si>
  <si>
    <t>（３）園児が認定こども園を利用する時間内は、常時２人以上の職員を配置すること（一時預かり事業等の職員は含めることができない。）</t>
    <rPh sb="6" eb="8">
      <t>ニンテイ</t>
    </rPh>
    <rPh sb="11" eb="12">
      <t>エン</t>
    </rPh>
    <rPh sb="39" eb="41">
      <t>イチジ</t>
    </rPh>
    <rPh sb="41" eb="42">
      <t>アズ</t>
    </rPh>
    <rPh sb="44" eb="46">
      <t>ジギョウ</t>
    </rPh>
    <rPh sb="46" eb="47">
      <t>トウ</t>
    </rPh>
    <rPh sb="48" eb="50">
      <t>ショクイン</t>
    </rPh>
    <rPh sb="51" eb="52">
      <t>フク</t>
    </rPh>
    <phoneticPr fontId="9"/>
  </si>
  <si>
    <t xml:space="preserve">（４）学年の途中で満３歳に達した園児について、
・引続き２歳児クラスに残る場合は、２歳児に計上すること。
・３歳児学級（年少）または満３歳児学級に移る場合は、３歳児または満３歳児に計上すること。
</t>
    <phoneticPr fontId="9"/>
  </si>
  <si>
    <r>
      <t xml:space="preserve">勤務形態
</t>
    </r>
    <r>
      <rPr>
        <sz val="8"/>
        <color indexed="10"/>
        <rFont val="ＭＳ Ｐ明朝"/>
        <family val="1"/>
        <charset val="128"/>
      </rPr>
      <t>※就業規則上のフルタイム勤務職員を常勤とする。</t>
    </r>
    <rPh sb="0" eb="2">
      <t>キンム</t>
    </rPh>
    <rPh sb="2" eb="4">
      <t>ケイタイ</t>
    </rPh>
    <rPh sb="6" eb="8">
      <t>シュウギョウ</t>
    </rPh>
    <rPh sb="8" eb="10">
      <t>キソク</t>
    </rPh>
    <rPh sb="10" eb="11">
      <t>ジョウ</t>
    </rPh>
    <rPh sb="17" eb="19">
      <t>キンム</t>
    </rPh>
    <rPh sb="19" eb="21">
      <t>ショクイン</t>
    </rPh>
    <rPh sb="22" eb="24">
      <t>ジョウキン</t>
    </rPh>
    <phoneticPr fontId="2"/>
  </si>
  <si>
    <t xml:space="preserve">園舎及び
園庭の面積
</t>
    <phoneticPr fontId="11"/>
  </si>
  <si>
    <t>区分</t>
  </si>
  <si>
    <t>実面積</t>
  </si>
  <si>
    <t>必要な面積</t>
  </si>
  <si>
    <t>必要な面積の計算方法</t>
  </si>
  <si>
    <t xml:space="preserve">園舎
※建物登記面積をベースとすること。
</t>
    <phoneticPr fontId="11"/>
  </si>
  <si>
    <t>学級数に応じて
　・１学級＝180㎡　＋２歳未満の園児の数×3.3㎡　＋２歳以上３歳未満の園児の数×1.98㎡
　・２学級以上＝320＋100×（学級数－２）㎡＋２歳未満の園児の数×3.3㎡　＋２歳以上３歳未満の園児の数×1.98㎡
※新制度施行前からの既存の保育所がその設備を用いて認可を受ける場合は、２歳未満の園児の数×3.3㎡＋（２歳以上の園児の数）×1.98㎡　を満たせばよい。</t>
    <phoneticPr fontId="11"/>
  </si>
  <si>
    <t>乳児室・ほふく室</t>
    <phoneticPr fontId="11"/>
  </si>
  <si>
    <t>２歳未満の園児の数×3.3㎡</t>
    <phoneticPr fontId="11"/>
  </si>
  <si>
    <t xml:space="preserve">保育室・遊戯室
</t>
    <phoneticPr fontId="11"/>
  </si>
  <si>
    <t>２歳以上の園児の数×1.98㎡
※新制度施行前からの既存の幼稚園がその設備を用いて認可を受ける場合は、当分の間適用しない。
※３歳以上の園児に係る保育室の数は、学級数を下回らないこと。</t>
    <phoneticPr fontId="11"/>
  </si>
  <si>
    <t>園庭</t>
    <phoneticPr fontId="11"/>
  </si>
  <si>
    <t>次のア及びイを合算
ア　ａとｂをくらべて大きい方
　ａ　学級数に応じて
　　・２学級以下＝330＋30×（学級数－１）㎡　　　・３学級以上＝400＋80×（学級数－３）㎡
　ｂ　３歳以上の園児の数×3.3㎡
イ　２歳以上３歳未満の園児の数×3.3㎡
※新制度施行前からの既存の幼稚園がその設備を用いて認可を受ける場合は、アはａの面積とする。
※新制度施行前からの既存の保育所がその設備を用いて認可を受ける場合は、アはｂの面積とする。</t>
    <phoneticPr fontId="11"/>
  </si>
  <si>
    <t>建物の配置</t>
    <phoneticPr fontId="11"/>
  </si>
  <si>
    <t>□同一敷地内</t>
  </si>
  <si>
    <t>※「分離設置」の場合は、①教育及び保育の適切な提供が可能であること、②園児の移動時の安全が確保されていること、③それぞれの敷地の園舎で必要な設備を有していることがわかる書類を添付してください。</t>
    <phoneticPr fontId="11"/>
  </si>
  <si>
    <t>□隣接敷地内</t>
    <phoneticPr fontId="11"/>
  </si>
  <si>
    <t>□分離設置</t>
    <phoneticPr fontId="11"/>
  </si>
  <si>
    <t>園庭配置の特例</t>
    <phoneticPr fontId="11"/>
  </si>
  <si>
    <t>□有り　□無し</t>
    <phoneticPr fontId="11"/>
  </si>
  <si>
    <t>※　「有り」の場合は、規則附則第７条に関する書類を添付してください。</t>
    <phoneticPr fontId="11"/>
  </si>
  <si>
    <t>調理室設備の特例</t>
    <phoneticPr fontId="11"/>
  </si>
  <si>
    <t>※　「有り」の場合は、規則第７条第２項又は第３項に関する書類を添付してください。</t>
    <phoneticPr fontId="11"/>
  </si>
  <si>
    <t>※　施設の位置図、及び建物の平面図を添付してください。</t>
    <phoneticPr fontId="11"/>
  </si>
  <si>
    <t>※　既存施設からの移行にかかる特例を利用する場合、制度上新規基準に適合するよう努力することが求められていること及び子ども・子育て支援法第58条に基づき特例を利用していることが公表されることに御留意下さい。</t>
    <phoneticPr fontId="11"/>
  </si>
  <si>
    <t>（4）①面積要件（幼保連携型認定こども園）</t>
    <rPh sb="4" eb="6">
      <t>メンセキ</t>
    </rPh>
    <rPh sb="6" eb="8">
      <t>ヨウケン</t>
    </rPh>
    <rPh sb="9" eb="14">
      <t>ヨウホレンケイガタ</t>
    </rPh>
    <rPh sb="14" eb="16">
      <t>ニンテイ</t>
    </rPh>
    <rPh sb="19" eb="20">
      <t>エン</t>
    </rPh>
    <phoneticPr fontId="11"/>
  </si>
  <si>
    <t>児童の年齢</t>
    <phoneticPr fontId="2"/>
  </si>
  <si>
    <t>学級数</t>
    <rPh sb="0" eb="2">
      <t>ガッキュウ</t>
    </rPh>
    <rPh sb="2" eb="3">
      <t>スウ</t>
    </rPh>
    <phoneticPr fontId="2"/>
  </si>
  <si>
    <t>必要な職員の数</t>
    <phoneticPr fontId="2"/>
  </si>
  <si>
    <t>満３歳児</t>
    <rPh sb="0" eb="1">
      <t>マン</t>
    </rPh>
    <phoneticPr fontId="2"/>
  </si>
  <si>
    <t>小計</t>
    <rPh sb="0" eb="2">
      <t>ショウケイ</t>
    </rPh>
    <phoneticPr fontId="2"/>
  </si>
  <si>
    <t>園長が専任でない場合は、右欄に１を計上すること。</t>
    <rPh sb="0" eb="2">
      <t>エンチョウ</t>
    </rPh>
    <rPh sb="3" eb="5">
      <t>センニン</t>
    </rPh>
    <rPh sb="8" eb="10">
      <t>バアイ</t>
    </rPh>
    <rPh sb="12" eb="13">
      <t>ミギ</t>
    </rPh>
    <rPh sb="13" eb="14">
      <t>ラン</t>
    </rPh>
    <rPh sb="17" eb="19">
      <t>ケイジョウ</t>
    </rPh>
    <phoneticPr fontId="2"/>
  </si>
  <si>
    <t>合計</t>
    <phoneticPr fontId="2"/>
  </si>
  <si>
    <t>在籍児童</t>
    <rPh sb="0" eb="2">
      <t>ザイセキ</t>
    </rPh>
    <rPh sb="2" eb="4">
      <t>ジドウ</t>
    </rPh>
    <phoneticPr fontId="2"/>
  </si>
  <si>
    <t>（２）学級数は、３歳児については在籍児童数を２０で除した値、４、５歳児については、年齢毎に３０で除した値以上であること。</t>
    <phoneticPr fontId="2"/>
  </si>
  <si>
    <t>（３）必要な職員の数が学級数を下回る場合は、学級数を必要数とすること。</t>
    <rPh sb="3" eb="5">
      <t>ヒツヨウ</t>
    </rPh>
    <rPh sb="6" eb="8">
      <t>ショクイン</t>
    </rPh>
    <rPh sb="9" eb="10">
      <t>カズ</t>
    </rPh>
    <rPh sb="15" eb="17">
      <t>シタマワ</t>
    </rPh>
    <rPh sb="18" eb="20">
      <t>バアイ</t>
    </rPh>
    <phoneticPr fontId="2"/>
  </si>
  <si>
    <t>（４）園児が認定こども園を利用する時間内は、常時２人以上の職員を配置すること（一時預かり事業等の職員は含めることができない。）</t>
    <rPh sb="6" eb="8">
      <t>ニンテイ</t>
    </rPh>
    <rPh sb="11" eb="12">
      <t>エン</t>
    </rPh>
    <rPh sb="39" eb="41">
      <t>イチジ</t>
    </rPh>
    <rPh sb="41" eb="42">
      <t>アズ</t>
    </rPh>
    <rPh sb="44" eb="46">
      <t>ジギョウ</t>
    </rPh>
    <rPh sb="46" eb="47">
      <t>トウ</t>
    </rPh>
    <rPh sb="48" eb="50">
      <t>ショクイン</t>
    </rPh>
    <rPh sb="51" eb="52">
      <t>フク</t>
    </rPh>
    <phoneticPr fontId="2"/>
  </si>
  <si>
    <t xml:space="preserve">（５）学年の途中で満３歳に達した園児について、
・引続き２歳児クラスに残る場合は、２歳児に計上すること。
・３歳児学級（年少）または満３歳児学級に移る場合は、３歳児または満３歳児に計上すること。
</t>
    <phoneticPr fontId="2"/>
  </si>
  <si>
    <t>（１）「必要な職員の数」は、「０歳児」と「１，２歳児」「３歳児」「４，５歳児」（満年齢による。）に分け、小数点以下の端数は小数点第２位を切り捨てする。小計は、合計した値の小数点以下を四捨五入する。
「必要な職員の数」＝０歳児の人数×１／３＋（１歳児の人数＋２歳児の人数）×１／６＋（満３歳児の人数＋３歳児の人数）×１／15＋（４歳児の人数＋５歳児の人数）×１／25</t>
    <rPh sb="17" eb="18">
      <t>ジ</t>
    </rPh>
    <rPh sb="29" eb="31">
      <t>サイジ</t>
    </rPh>
    <rPh sb="36" eb="38">
      <t>サイジ</t>
    </rPh>
    <rPh sb="40" eb="43">
      <t>マンネンレイ</t>
    </rPh>
    <rPh sb="141" eb="142">
      <t>マン</t>
    </rPh>
    <rPh sb="143" eb="145">
      <t>サイジ</t>
    </rPh>
    <rPh sb="146" eb="148">
      <t>ニンズウ</t>
    </rPh>
    <rPh sb="150" eb="152">
      <t>サイジ</t>
    </rPh>
    <rPh sb="153" eb="155">
      <t>ニンズウ</t>
    </rPh>
    <rPh sb="164" eb="166">
      <t>サイジ</t>
    </rPh>
    <rPh sb="167" eb="169">
      <t>ニンズウ</t>
    </rPh>
    <rPh sb="171" eb="173">
      <t>サイジ</t>
    </rPh>
    <rPh sb="174" eb="176">
      <t>ニンズウ</t>
    </rPh>
    <phoneticPr fontId="2"/>
  </si>
  <si>
    <t>（3）①職員配置計算書【新基準】</t>
    <rPh sb="12" eb="15">
      <t>シンキジュン</t>
    </rPh>
    <phoneticPr fontId="2"/>
  </si>
  <si>
    <t>（3）①職員配置計算書【従前基準】</t>
    <rPh sb="12" eb="14">
      <t>ジュウゼン</t>
    </rPh>
    <rPh sb="14" eb="16">
      <t>キジュン</t>
    </rPh>
    <phoneticPr fontId="2"/>
  </si>
  <si>
    <t>（3）②職員の状況　（令和６年　６月　１日現在）</t>
    <rPh sb="4" eb="6">
      <t>ショクイン</t>
    </rPh>
    <rPh sb="7" eb="9">
      <t>ジョウキョウ</t>
    </rPh>
    <rPh sb="11" eb="13">
      <t>レイワ</t>
    </rPh>
    <rPh sb="14" eb="15">
      <t>ネン</t>
    </rPh>
    <rPh sb="17" eb="18">
      <t>ガツ</t>
    </rPh>
    <rPh sb="20" eb="21">
      <t>ニチ</t>
    </rPh>
    <rPh sb="21" eb="23">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</si>
</sst>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_);[Red]\(#,##0\)"/>
    <numFmt numFmtId="178" formatCode="0&quot;人&quot;"/>
    <numFmt numFmtId="179" formatCode="0.0&quot;人&quot;"/>
    <numFmt numFmtId="180" formatCode="0&quot;学級&quot;"/>
    <numFmt numFmtId="181" formatCode="0&quot;㎡&quot;"/>
  </numFmts>
  <fonts count="18" x14ac:knownFonts="1">
    <font>
      <sz val="10"/>
      <name val="ＭＳ Ｐゴシック"/>
      <family val="3"/>
      <charset val="128"/>
    </font>
    <font>
      <sz val="10"/>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10"/>
      <name val="ＭＳ Ｐゴシック"/>
      <family val="3"/>
      <charset val="128"/>
    </font>
    <font>
      <sz val="14"/>
      <name val="ＭＳ Ｐ明朝"/>
      <family val="1"/>
      <charset val="128"/>
    </font>
    <font>
      <sz val="10"/>
      <color indexed="10"/>
      <name val="ＭＳ Ｐ明朝"/>
      <family val="1"/>
      <charset val="128"/>
    </font>
    <font>
      <sz val="9"/>
      <color indexed="10"/>
      <name val="ＭＳ Ｐ明朝"/>
      <family val="1"/>
      <charset val="128"/>
    </font>
    <font>
      <sz val="6"/>
      <name val="ＭＳ Ｐゴシック"/>
      <family val="3"/>
      <charset val="128"/>
    </font>
    <font>
      <sz val="8"/>
      <color indexed="10"/>
      <name val="ＭＳ Ｐ明朝"/>
      <family val="1"/>
      <charset val="128"/>
    </font>
    <font>
      <sz val="6"/>
      <name val="ＭＳ Ｐゴシック"/>
      <family val="3"/>
      <charset val="128"/>
    </font>
    <font>
      <sz val="12"/>
      <name val="ＭＳ Ｐゴシック"/>
      <family val="3"/>
      <charset val="128"/>
    </font>
    <font>
      <sz val="10"/>
      <color rgb="FFFF0000"/>
      <name val="ＭＳ Ｐ明朝"/>
      <family val="1"/>
      <charset val="128"/>
    </font>
    <font>
      <sz val="9"/>
      <color rgb="FFFF0000"/>
      <name val="ＭＳ Ｐ明朝"/>
      <family val="1"/>
      <charset val="128"/>
    </font>
    <font>
      <sz val="10.5"/>
      <color theme="1"/>
      <name val="ＭＳ 明朝"/>
      <family val="1"/>
      <charset val="128"/>
    </font>
    <font>
      <sz val="9"/>
      <color theme="1"/>
      <name val="ＭＳ 明朝"/>
      <family val="1"/>
      <charset val="128"/>
    </font>
    <font>
      <sz val="10.5"/>
      <color rgb="FFFF0000"/>
      <name val="ＭＳ 明朝"/>
      <family val="1"/>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diagonalDown="1">
      <left style="thin">
        <color indexed="64"/>
      </left>
      <right style="thin">
        <color indexed="64"/>
      </right>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top style="thin">
        <color indexed="64"/>
      </top>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5" fillId="0" borderId="0"/>
  </cellStyleXfs>
  <cellXfs count="158">
    <xf numFmtId="0" fontId="0" fillId="0" borderId="0" xfId="0"/>
    <xf numFmtId="0" fontId="3" fillId="0" borderId="0" xfId="0" applyFont="1" applyAlignment="1">
      <alignment vertical="center"/>
    </xf>
    <xf numFmtId="38" fontId="3" fillId="0" borderId="0" xfId="1" applyFont="1" applyFill="1" applyAlignment="1">
      <alignment vertical="center"/>
    </xf>
    <xf numFmtId="38" fontId="3" fillId="0" borderId="1" xfId="1" applyFont="1" applyFill="1" applyBorder="1" applyAlignment="1">
      <alignment horizontal="center" vertical="center"/>
    </xf>
    <xf numFmtId="0" fontId="3" fillId="0" borderId="0" xfId="0" applyFont="1" applyFill="1" applyAlignment="1">
      <alignmen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xf>
    <xf numFmtId="0" fontId="3" fillId="0" borderId="0" xfId="0" applyFont="1" applyFill="1" applyBorder="1" applyAlignment="1">
      <alignment vertical="center"/>
    </xf>
    <xf numFmtId="38" fontId="3" fillId="0" borderId="3" xfId="1" applyFont="1" applyFill="1" applyBorder="1" applyAlignment="1">
      <alignment horizontal="center" vertical="center"/>
    </xf>
    <xf numFmtId="38" fontId="3" fillId="0" borderId="4" xfId="1" applyFont="1" applyFill="1" applyBorder="1" applyAlignment="1">
      <alignment horizontal="center" vertical="center"/>
    </xf>
    <xf numFmtId="38" fontId="3" fillId="0" borderId="5" xfId="1" applyFont="1" applyFill="1" applyBorder="1" applyAlignment="1">
      <alignment horizontal="center" vertical="center"/>
    </xf>
    <xf numFmtId="0" fontId="3" fillId="0" borderId="3"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0" xfId="0" applyFont="1" applyFill="1" applyAlignment="1">
      <alignment horizontal="left" vertical="center"/>
    </xf>
    <xf numFmtId="176" fontId="3" fillId="0" borderId="0" xfId="0" applyNumberFormat="1" applyFont="1" applyFill="1" applyAlignment="1">
      <alignment vertical="center"/>
    </xf>
    <xf numFmtId="38" fontId="3" fillId="0" borderId="0" xfId="1" applyFont="1" applyFill="1" applyAlignment="1">
      <alignment horizontal="right" vertical="center"/>
    </xf>
    <xf numFmtId="0" fontId="4" fillId="0" borderId="1" xfId="0" applyFont="1" applyFill="1" applyBorder="1" applyAlignment="1">
      <alignment horizontal="center" vertical="center" wrapText="1"/>
    </xf>
    <xf numFmtId="176" fontId="3" fillId="0" borderId="6" xfId="0" applyNumberFormat="1" applyFont="1" applyFill="1" applyBorder="1" applyAlignment="1">
      <alignment horizontal="center" vertical="center"/>
    </xf>
    <xf numFmtId="176" fontId="3" fillId="0" borderId="7" xfId="0" applyNumberFormat="1" applyFont="1" applyFill="1" applyBorder="1" applyAlignment="1">
      <alignment horizontal="center" vertical="center"/>
    </xf>
    <xf numFmtId="0" fontId="3" fillId="0" borderId="1" xfId="0" applyFont="1" applyFill="1" applyBorder="1" applyAlignment="1">
      <alignment horizontal="center" vertical="center" wrapText="1" shrinkToFit="1"/>
    </xf>
    <xf numFmtId="0" fontId="4" fillId="0" borderId="8"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3" fillId="0" borderId="8" xfId="0" applyFont="1" applyFill="1" applyBorder="1" applyAlignment="1">
      <alignment horizontal="center" vertical="center" shrinkToFit="1"/>
    </xf>
    <xf numFmtId="0" fontId="3" fillId="0" borderId="9" xfId="0" applyFont="1" applyFill="1" applyBorder="1" applyAlignment="1">
      <alignment horizontal="center" vertical="center" wrapText="1" shrinkToFit="1"/>
    </xf>
    <xf numFmtId="0" fontId="4" fillId="0" borderId="9" xfId="0" quotePrefix="1" applyFont="1" applyFill="1" applyBorder="1" applyAlignment="1">
      <alignment horizontal="left" vertical="center" wrapText="1"/>
    </xf>
    <xf numFmtId="0" fontId="4" fillId="0" borderId="9" xfId="0" applyFont="1" applyFill="1" applyBorder="1" applyAlignment="1">
      <alignment horizontal="lef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horizontal="center" vertical="center" wrapText="1" shrinkToFi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xf>
    <xf numFmtId="176" fontId="3" fillId="0" borderId="0" xfId="0" applyNumberFormat="1" applyFont="1" applyFill="1" applyBorder="1" applyAlignment="1">
      <alignment vertical="center"/>
    </xf>
    <xf numFmtId="38" fontId="3" fillId="0" borderId="0" xfId="1" applyFont="1" applyFill="1" applyBorder="1" applyAlignment="1">
      <alignment horizontal="right" vertical="center"/>
    </xf>
    <xf numFmtId="38" fontId="3" fillId="0" borderId="0" xfId="1"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Alignment="1">
      <alignment horizontal="left" vertical="center"/>
    </xf>
    <xf numFmtId="176" fontId="3" fillId="0" borderId="0" xfId="0" applyNumberFormat="1" applyFont="1" applyAlignment="1">
      <alignment vertical="center"/>
    </xf>
    <xf numFmtId="38" fontId="3" fillId="0" borderId="0" xfId="1" applyFont="1" applyAlignment="1">
      <alignment horizontal="right" vertical="center"/>
    </xf>
    <xf numFmtId="38" fontId="3" fillId="0" borderId="0" xfId="1" applyFont="1" applyAlignment="1">
      <alignment vertical="center"/>
    </xf>
    <xf numFmtId="0" fontId="3" fillId="0" borderId="2" xfId="0" applyFont="1" applyFill="1" applyBorder="1" applyAlignment="1">
      <alignment horizontal="left" vertical="center"/>
    </xf>
    <xf numFmtId="0" fontId="6" fillId="0" borderId="0" xfId="0" applyFont="1" applyFill="1" applyAlignment="1">
      <alignment vertical="center"/>
    </xf>
    <xf numFmtId="0" fontId="3" fillId="0" borderId="10" xfId="0" applyFont="1" applyFill="1" applyBorder="1" applyAlignment="1">
      <alignment horizontal="right" vertical="center"/>
    </xf>
    <xf numFmtId="0" fontId="3" fillId="0" borderId="2" xfId="0" applyFont="1" applyFill="1" applyBorder="1" applyAlignment="1">
      <alignment horizontal="center" vertical="center" shrinkToFit="1"/>
    </xf>
    <xf numFmtId="0" fontId="3" fillId="0" borderId="11" xfId="0" applyFont="1" applyFill="1" applyBorder="1" applyAlignment="1">
      <alignment horizontal="left" vertical="center"/>
    </xf>
    <xf numFmtId="0" fontId="3" fillId="0" borderId="10" xfId="0" applyFont="1" applyFill="1" applyBorder="1" applyAlignment="1">
      <alignment horizontal="left" vertical="center"/>
    </xf>
    <xf numFmtId="0" fontId="3" fillId="0" borderId="2" xfId="0" applyFont="1" applyFill="1" applyBorder="1" applyAlignment="1">
      <alignment horizontal="center" vertical="center" wrapText="1" shrinkToFit="1"/>
    </xf>
    <xf numFmtId="38" fontId="3" fillId="0" borderId="2" xfId="1" applyFont="1" applyFill="1" applyBorder="1" applyAlignment="1">
      <alignment horizontal="righ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176" fontId="3" fillId="0" borderId="2" xfId="0" applyNumberFormat="1" applyFont="1" applyFill="1" applyBorder="1" applyAlignment="1">
      <alignment vertical="center"/>
    </xf>
    <xf numFmtId="38" fontId="3" fillId="0" borderId="2" xfId="1" applyFont="1" applyFill="1" applyBorder="1" applyAlignment="1">
      <alignment vertical="center"/>
    </xf>
    <xf numFmtId="0" fontId="0" fillId="0" borderId="0" xfId="0" applyAlignment="1">
      <alignment vertical="center"/>
    </xf>
    <xf numFmtId="0" fontId="13" fillId="0" borderId="1" xfId="0" applyFont="1" applyFill="1" applyBorder="1" applyAlignment="1">
      <alignment horizontal="center" vertical="center" shrinkToFit="1"/>
    </xf>
    <xf numFmtId="177" fontId="3" fillId="0" borderId="1" xfId="0" applyNumberFormat="1" applyFont="1" applyFill="1" applyBorder="1" applyAlignment="1">
      <alignment vertical="center"/>
    </xf>
    <xf numFmtId="177" fontId="3" fillId="0" borderId="1" xfId="1" applyNumberFormat="1" applyFont="1" applyFill="1" applyBorder="1" applyAlignment="1">
      <alignment horizontal="right" vertical="center"/>
    </xf>
    <xf numFmtId="177" fontId="3" fillId="0" borderId="1" xfId="1" applyNumberFormat="1" applyFont="1" applyFill="1" applyBorder="1" applyAlignment="1">
      <alignment vertical="center"/>
    </xf>
    <xf numFmtId="0" fontId="13" fillId="0" borderId="1" xfId="0" applyFont="1" applyFill="1" applyBorder="1" applyAlignment="1">
      <alignment horizontal="center" vertical="center" wrapText="1" shrinkToFit="1"/>
    </xf>
    <xf numFmtId="0" fontId="14" fillId="0" borderId="1" xfId="0" applyFont="1" applyFill="1" applyBorder="1" applyAlignment="1">
      <alignment horizontal="center" vertical="center" wrapText="1"/>
    </xf>
    <xf numFmtId="0" fontId="13" fillId="0" borderId="1" xfId="0" applyFont="1" applyFill="1" applyBorder="1" applyAlignment="1">
      <alignment vertical="center"/>
    </xf>
    <xf numFmtId="177" fontId="13" fillId="0" borderId="1" xfId="0" applyNumberFormat="1" applyFont="1" applyFill="1" applyBorder="1" applyAlignment="1">
      <alignment vertical="center"/>
    </xf>
    <xf numFmtId="177" fontId="13" fillId="0" borderId="1" xfId="1" applyNumberFormat="1" applyFont="1" applyFill="1" applyBorder="1" applyAlignment="1">
      <alignment horizontal="right" vertical="center"/>
    </xf>
    <xf numFmtId="177" fontId="13" fillId="0" borderId="1" xfId="1" applyNumberFormat="1" applyFont="1" applyFill="1" applyBorder="1" applyAlignment="1">
      <alignment vertical="center"/>
    </xf>
    <xf numFmtId="0" fontId="15" fillId="0" borderId="1" xfId="0" applyFont="1" applyBorder="1" applyAlignment="1">
      <alignment horizontal="center" vertical="center" wrapText="1"/>
    </xf>
    <xf numFmtId="0" fontId="15"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13" xfId="0" applyFont="1" applyBorder="1" applyAlignment="1">
      <alignment horizontal="center" vertical="center" wrapText="1"/>
    </xf>
    <xf numFmtId="178" fontId="15" fillId="2" borderId="3" xfId="0" applyNumberFormat="1" applyFont="1" applyFill="1" applyBorder="1" applyAlignment="1">
      <alignment horizontal="right" vertical="center" wrapText="1"/>
    </xf>
    <xf numFmtId="178" fontId="15" fillId="0" borderId="6" xfId="0" applyNumberFormat="1" applyFont="1" applyBorder="1" applyAlignment="1">
      <alignment horizontal="right" vertical="center" wrapText="1"/>
    </xf>
    <xf numFmtId="178" fontId="15" fillId="0" borderId="14" xfId="0" applyNumberFormat="1" applyFont="1" applyBorder="1" applyAlignment="1">
      <alignment horizontal="right" vertical="center" wrapText="1"/>
    </xf>
    <xf numFmtId="179" fontId="15" fillId="0" borderId="14" xfId="0" applyNumberFormat="1" applyFont="1" applyBorder="1" applyAlignment="1">
      <alignment horizontal="right" vertical="center" wrapText="1"/>
    </xf>
    <xf numFmtId="179" fontId="15" fillId="2" borderId="1" xfId="0" applyNumberFormat="1" applyFont="1" applyFill="1" applyBorder="1" applyAlignment="1">
      <alignment horizontal="right" vertical="center" wrapText="1"/>
    </xf>
    <xf numFmtId="0" fontId="15" fillId="0" borderId="8" xfId="0" applyFont="1" applyBorder="1" applyAlignment="1">
      <alignment horizontal="center" vertical="center" wrapText="1"/>
    </xf>
    <xf numFmtId="178" fontId="15" fillId="0" borderId="9" xfId="0" applyNumberFormat="1" applyFont="1" applyBorder="1" applyAlignment="1">
      <alignment horizontal="right" vertical="center" wrapText="1"/>
    </xf>
    <xf numFmtId="178" fontId="15" fillId="0" borderId="15" xfId="0" applyNumberFormat="1" applyFont="1" applyBorder="1" applyAlignment="1">
      <alignment horizontal="right" vertical="center" wrapText="1"/>
    </xf>
    <xf numFmtId="0" fontId="15" fillId="0" borderId="11" xfId="0" applyFont="1" applyBorder="1" applyAlignment="1">
      <alignment horizontal="center" vertical="center" wrapText="1"/>
    </xf>
    <xf numFmtId="178" fontId="15" fillId="0" borderId="16" xfId="0" applyNumberFormat="1" applyFont="1" applyBorder="1" applyAlignment="1">
      <alignment horizontal="right" vertical="center" wrapText="1"/>
    </xf>
    <xf numFmtId="178" fontId="15" fillId="2" borderId="1" xfId="0" applyNumberFormat="1" applyFont="1" applyFill="1" applyBorder="1" applyAlignment="1">
      <alignment horizontal="right" vertical="center" wrapText="1"/>
    </xf>
    <xf numFmtId="178" fontId="15" fillId="0" borderId="3" xfId="0" applyNumberFormat="1" applyFont="1" applyBorder="1" applyAlignment="1">
      <alignment horizontal="right" vertical="center" wrapText="1"/>
    </xf>
    <xf numFmtId="180" fontId="15" fillId="0" borderId="9" xfId="0" applyNumberFormat="1" applyFont="1" applyBorder="1" applyAlignment="1">
      <alignment horizontal="right" vertical="center" wrapText="1"/>
    </xf>
    <xf numFmtId="178" fontId="15" fillId="0" borderId="7" xfId="0" applyNumberFormat="1" applyFont="1" applyBorder="1" applyAlignment="1">
      <alignment horizontal="right" vertical="center" wrapText="1"/>
    </xf>
    <xf numFmtId="180" fontId="15" fillId="2" borderId="1" xfId="0" applyNumberFormat="1" applyFont="1" applyFill="1" applyBorder="1" applyAlignment="1">
      <alignment horizontal="right" vertical="center" wrapText="1"/>
    </xf>
    <xf numFmtId="178" fontId="15" fillId="0" borderId="1" xfId="0" applyNumberFormat="1" applyFont="1" applyBorder="1" applyAlignment="1">
      <alignment horizontal="right" vertical="center" wrapText="1"/>
    </xf>
    <xf numFmtId="178" fontId="15" fillId="2" borderId="11" xfId="0" applyNumberFormat="1" applyFont="1" applyFill="1" applyBorder="1" applyAlignment="1">
      <alignment horizontal="right" vertical="center" wrapText="1"/>
    </xf>
    <xf numFmtId="0" fontId="0" fillId="0" borderId="1" xfId="0" applyBorder="1" applyAlignment="1">
      <alignment horizontal="center" vertical="center" wrapText="1"/>
    </xf>
    <xf numFmtId="181" fontId="15" fillId="0" borderId="6" xfId="2" applyNumberFormat="1" applyFont="1" applyBorder="1" applyAlignment="1">
      <alignment horizontal="right" vertical="center" wrapText="1"/>
    </xf>
    <xf numFmtId="0" fontId="0" fillId="0" borderId="1" xfId="0" applyFill="1" applyBorder="1" applyAlignment="1">
      <alignment horizontal="center" vertical="center" wrapText="1"/>
    </xf>
    <xf numFmtId="0" fontId="12" fillId="0" borderId="0" xfId="0" applyFont="1" applyAlignment="1">
      <alignment horizontal="left" vertical="center"/>
    </xf>
    <xf numFmtId="0" fontId="15" fillId="0" borderId="13" xfId="0" applyFont="1" applyBorder="1" applyAlignment="1">
      <alignment horizontal="center" vertical="center" wrapText="1"/>
    </xf>
    <xf numFmtId="0" fontId="15" fillId="0" borderId="12" xfId="0" applyFont="1" applyBorder="1" applyAlignment="1">
      <alignment horizontal="center" vertical="center" wrapText="1"/>
    </xf>
    <xf numFmtId="179" fontId="15" fillId="0" borderId="14" xfId="0" applyNumberFormat="1" applyFont="1" applyBorder="1" applyAlignment="1">
      <alignment horizontal="right" vertical="center" wrapText="1"/>
    </xf>
    <xf numFmtId="179" fontId="15" fillId="2" borderId="1" xfId="0" applyNumberFormat="1" applyFont="1" applyFill="1" applyBorder="1" applyAlignment="1">
      <alignment horizontal="right" vertical="center" wrapText="1"/>
    </xf>
    <xf numFmtId="180" fontId="0" fillId="0" borderId="0" xfId="0" applyNumberFormat="1"/>
    <xf numFmtId="179" fontId="0" fillId="0" borderId="0" xfId="0" applyNumberFormat="1"/>
    <xf numFmtId="179" fontId="15" fillId="0" borderId="14" xfId="0" applyNumberFormat="1" applyFont="1" applyBorder="1" applyAlignment="1">
      <alignment horizontal="right" vertical="center" wrapText="1"/>
    </xf>
    <xf numFmtId="179" fontId="15" fillId="0" borderId="17" xfId="0" applyNumberFormat="1" applyFont="1" applyBorder="1" applyAlignment="1">
      <alignment horizontal="right" vertical="center" wrapText="1"/>
    </xf>
    <xf numFmtId="179" fontId="15" fillId="2" borderId="1" xfId="0" applyNumberFormat="1" applyFont="1" applyFill="1" applyBorder="1" applyAlignment="1">
      <alignment horizontal="right" vertical="center" wrapText="1"/>
    </xf>
    <xf numFmtId="0" fontId="15" fillId="0" borderId="10" xfId="0" applyFont="1" applyBorder="1" applyAlignment="1">
      <alignment horizontal="left" vertical="center"/>
    </xf>
    <xf numFmtId="0" fontId="15" fillId="0" borderId="13"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left" vertical="center" wrapText="1"/>
    </xf>
    <xf numFmtId="0" fontId="15" fillId="0" borderId="20" xfId="0" applyFont="1" applyBorder="1" applyAlignment="1">
      <alignment horizontal="left" vertical="center" wrapText="1"/>
    </xf>
    <xf numFmtId="0" fontId="15" fillId="0" borderId="6" xfId="0" applyFont="1" applyBorder="1" applyAlignment="1">
      <alignment horizontal="left" vertical="center" wrapText="1"/>
    </xf>
    <xf numFmtId="0" fontId="15" fillId="0" borderId="20"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8" xfId="0" applyFont="1" applyBorder="1" applyAlignment="1">
      <alignment horizontal="left" vertical="center" wrapText="1"/>
    </xf>
    <xf numFmtId="0" fontId="15" fillId="0" borderId="2" xfId="0" applyFont="1" applyBorder="1" applyAlignment="1">
      <alignment horizontal="left" vertical="center" wrapText="1"/>
    </xf>
    <xf numFmtId="0" fontId="15" fillId="0" borderId="9" xfId="0" applyFont="1" applyBorder="1" applyAlignment="1">
      <alignment horizontal="left" vertical="center" wrapText="1"/>
    </xf>
    <xf numFmtId="178" fontId="15" fillId="0" borderId="18" xfId="0" applyNumberFormat="1" applyFont="1" applyBorder="1" applyAlignment="1">
      <alignment horizontal="center" vertical="center" wrapText="1"/>
    </xf>
    <xf numFmtId="178" fontId="15" fillId="0" borderId="19" xfId="0" applyNumberFormat="1" applyFont="1" applyBorder="1" applyAlignment="1">
      <alignment horizontal="center" vertical="center" wrapText="1"/>
    </xf>
    <xf numFmtId="0" fontId="17"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1" xfId="0" applyFont="1" applyBorder="1" applyAlignment="1">
      <alignment horizontal="center" vertical="center" wrapText="1"/>
    </xf>
    <xf numFmtId="179" fontId="15" fillId="0" borderId="14" xfId="0" applyNumberFormat="1" applyFont="1" applyBorder="1" applyAlignment="1">
      <alignment horizontal="center" vertical="center" wrapText="1"/>
    </xf>
    <xf numFmtId="179" fontId="15" fillId="0" borderId="17" xfId="0" applyNumberFormat="1" applyFont="1" applyBorder="1" applyAlignment="1">
      <alignment horizontal="center" vertical="center" wrapText="1"/>
    </xf>
    <xf numFmtId="179" fontId="15" fillId="0" borderId="22" xfId="0" applyNumberFormat="1" applyFont="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left" vertical="center" shrinkToFit="1"/>
    </xf>
    <xf numFmtId="0" fontId="3" fillId="0" borderId="2" xfId="0" applyFont="1" applyFill="1" applyBorder="1" applyAlignment="1">
      <alignment horizontal="left" vertical="center" shrinkToFit="1"/>
    </xf>
    <xf numFmtId="0" fontId="3" fillId="0" borderId="9" xfId="0" applyFont="1" applyFill="1" applyBorder="1" applyAlignment="1">
      <alignment horizontal="left" vertical="center" shrinkToFi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9" xfId="0" applyFont="1" applyFill="1" applyBorder="1" applyAlignment="1">
      <alignment horizontal="center" vertical="center"/>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38" fontId="3" fillId="0" borderId="8" xfId="1" applyFont="1" applyFill="1" applyBorder="1" applyAlignment="1">
      <alignment horizontal="center" vertical="center"/>
    </xf>
    <xf numFmtId="38" fontId="3" fillId="0" borderId="2" xfId="1" applyFont="1" applyFill="1" applyBorder="1" applyAlignment="1">
      <alignment horizontal="center" vertical="center"/>
    </xf>
    <xf numFmtId="38" fontId="3" fillId="0" borderId="1" xfId="1"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62119</xdr:colOff>
      <xdr:row>6</xdr:row>
      <xdr:rowOff>33390</xdr:rowOff>
    </xdr:from>
    <xdr:to>
      <xdr:col>5</xdr:col>
      <xdr:colOff>419130</xdr:colOff>
      <xdr:row>6</xdr:row>
      <xdr:rowOff>271250</xdr:rowOff>
    </xdr:to>
    <xdr:sp macro="" textlink="">
      <xdr:nvSpPr>
        <xdr:cNvPr id="2" name="正方形/長方形 1"/>
        <xdr:cNvSpPr/>
      </xdr:nvSpPr>
      <xdr:spPr>
        <a:xfrm>
          <a:off x="5768836" y="1806531"/>
          <a:ext cx="349250" cy="24553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①</a:t>
          </a:r>
        </a:p>
      </xdr:txBody>
    </xdr:sp>
    <xdr:clientData/>
  </xdr:twoCellAnchor>
  <xdr:twoCellAnchor>
    <xdr:from>
      <xdr:col>4</xdr:col>
      <xdr:colOff>40034</xdr:colOff>
      <xdr:row>11</xdr:row>
      <xdr:rowOff>33386</xdr:rowOff>
    </xdr:from>
    <xdr:to>
      <xdr:col>4</xdr:col>
      <xdr:colOff>396715</xdr:colOff>
      <xdr:row>11</xdr:row>
      <xdr:rowOff>259869</xdr:rowOff>
    </xdr:to>
    <xdr:sp macro="" textlink="">
      <xdr:nvSpPr>
        <xdr:cNvPr id="3" name="正方形/長方形 2"/>
        <xdr:cNvSpPr/>
      </xdr:nvSpPr>
      <xdr:spPr>
        <a:xfrm>
          <a:off x="4661730" y="3255983"/>
          <a:ext cx="349250" cy="22648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②</a:t>
          </a:r>
        </a:p>
      </xdr:txBody>
    </xdr:sp>
    <xdr:clientData/>
  </xdr:twoCellAnchor>
  <xdr:twoCellAnchor>
    <xdr:from>
      <xdr:col>5</xdr:col>
      <xdr:colOff>72702</xdr:colOff>
      <xdr:row>12</xdr:row>
      <xdr:rowOff>42333</xdr:rowOff>
    </xdr:from>
    <xdr:to>
      <xdr:col>5</xdr:col>
      <xdr:colOff>429713</xdr:colOff>
      <xdr:row>12</xdr:row>
      <xdr:rowOff>278341</xdr:rowOff>
    </xdr:to>
    <xdr:sp macro="" textlink="">
      <xdr:nvSpPr>
        <xdr:cNvPr id="4" name="正方形/長方形 3"/>
        <xdr:cNvSpPr/>
      </xdr:nvSpPr>
      <xdr:spPr>
        <a:xfrm>
          <a:off x="5779419" y="3562442"/>
          <a:ext cx="349250" cy="236008"/>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③</a:t>
          </a:r>
        </a:p>
      </xdr:txBody>
    </xdr:sp>
    <xdr:clientData/>
  </xdr:twoCellAnchor>
  <xdr:twoCellAnchor>
    <xdr:from>
      <xdr:col>5</xdr:col>
      <xdr:colOff>31751</xdr:colOff>
      <xdr:row>13</xdr:row>
      <xdr:rowOff>13548</xdr:rowOff>
    </xdr:from>
    <xdr:to>
      <xdr:col>5</xdr:col>
      <xdr:colOff>1374426</xdr:colOff>
      <xdr:row>13</xdr:row>
      <xdr:rowOff>233052</xdr:rowOff>
    </xdr:to>
    <xdr:sp macro="" textlink="">
      <xdr:nvSpPr>
        <xdr:cNvPr id="5" name="正方形/長方形 4"/>
        <xdr:cNvSpPr/>
      </xdr:nvSpPr>
      <xdr:spPr>
        <a:xfrm>
          <a:off x="5003801" y="3945468"/>
          <a:ext cx="1312332" cy="211665"/>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④＝①</a:t>
          </a:r>
          <a:r>
            <a:rPr kumimoji="1" lang="en-US" altLang="ja-JP" sz="1100"/>
            <a:t>+</a:t>
          </a:r>
          <a:r>
            <a:rPr kumimoji="1" lang="ja-JP" altLang="en-US" sz="1100"/>
            <a:t>②</a:t>
          </a:r>
          <a:r>
            <a:rPr kumimoji="1" lang="en-US" altLang="ja-JP" sz="1100"/>
            <a:t>+</a:t>
          </a:r>
          <a:r>
            <a:rPr kumimoji="1" lang="ja-JP" altLang="en-US" sz="1100"/>
            <a:t>③</a:t>
          </a:r>
        </a:p>
      </xdr:txBody>
    </xdr:sp>
    <xdr:clientData/>
  </xdr:twoCellAnchor>
  <xdr:twoCellAnchor>
    <xdr:from>
      <xdr:col>5</xdr:col>
      <xdr:colOff>31750</xdr:colOff>
      <xdr:row>20</xdr:row>
      <xdr:rowOff>42334</xdr:rowOff>
    </xdr:from>
    <xdr:to>
      <xdr:col>5</xdr:col>
      <xdr:colOff>388592</xdr:colOff>
      <xdr:row>20</xdr:row>
      <xdr:rowOff>248478</xdr:rowOff>
    </xdr:to>
    <xdr:sp macro="" textlink="">
      <xdr:nvSpPr>
        <xdr:cNvPr id="6" name="正方形/長方形 5"/>
        <xdr:cNvSpPr/>
      </xdr:nvSpPr>
      <xdr:spPr>
        <a:xfrm>
          <a:off x="5738467" y="5881573"/>
          <a:ext cx="349250" cy="206144"/>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①</a:t>
          </a:r>
        </a:p>
      </xdr:txBody>
    </xdr:sp>
    <xdr:clientData/>
  </xdr:twoCellAnchor>
  <xdr:twoCellAnchor>
    <xdr:from>
      <xdr:col>4</xdr:col>
      <xdr:colOff>2964</xdr:colOff>
      <xdr:row>25</xdr:row>
      <xdr:rowOff>26687</xdr:rowOff>
    </xdr:from>
    <xdr:to>
      <xdr:col>4</xdr:col>
      <xdr:colOff>367399</xdr:colOff>
      <xdr:row>25</xdr:row>
      <xdr:rowOff>247195</xdr:rowOff>
    </xdr:to>
    <xdr:sp macro="" textlink="">
      <xdr:nvSpPr>
        <xdr:cNvPr id="7" name="正方形/長方形 6"/>
        <xdr:cNvSpPr/>
      </xdr:nvSpPr>
      <xdr:spPr>
        <a:xfrm>
          <a:off x="4632280" y="7315383"/>
          <a:ext cx="349250" cy="21263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②</a:t>
          </a:r>
        </a:p>
      </xdr:txBody>
    </xdr:sp>
    <xdr:clientData/>
  </xdr:twoCellAnchor>
  <xdr:twoCellAnchor>
    <xdr:from>
      <xdr:col>5</xdr:col>
      <xdr:colOff>52917</xdr:colOff>
      <xdr:row>26</xdr:row>
      <xdr:rowOff>0</xdr:rowOff>
    </xdr:from>
    <xdr:to>
      <xdr:col>5</xdr:col>
      <xdr:colOff>409928</xdr:colOff>
      <xdr:row>26</xdr:row>
      <xdr:rowOff>226483</xdr:rowOff>
    </xdr:to>
    <xdr:sp macro="" textlink="">
      <xdr:nvSpPr>
        <xdr:cNvPr id="8" name="正方形/長方形 7"/>
        <xdr:cNvSpPr/>
      </xdr:nvSpPr>
      <xdr:spPr>
        <a:xfrm>
          <a:off x="5024967" y="7439025"/>
          <a:ext cx="349250" cy="22648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③</a:t>
          </a:r>
        </a:p>
      </xdr:txBody>
    </xdr:sp>
    <xdr:clientData/>
  </xdr:twoCellAnchor>
  <xdr:twoCellAnchor>
    <xdr:from>
      <xdr:col>5</xdr:col>
      <xdr:colOff>33131</xdr:colOff>
      <xdr:row>27</xdr:row>
      <xdr:rowOff>41412</xdr:rowOff>
    </xdr:from>
    <xdr:to>
      <xdr:col>5</xdr:col>
      <xdr:colOff>1375806</xdr:colOff>
      <xdr:row>27</xdr:row>
      <xdr:rowOff>253077</xdr:rowOff>
    </xdr:to>
    <xdr:sp macro="" textlink="">
      <xdr:nvSpPr>
        <xdr:cNvPr id="9" name="正方形/長方形 8"/>
        <xdr:cNvSpPr/>
      </xdr:nvSpPr>
      <xdr:spPr>
        <a:xfrm>
          <a:off x="5739848" y="7909890"/>
          <a:ext cx="1312332" cy="211665"/>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④＝①</a:t>
          </a:r>
          <a:r>
            <a:rPr kumimoji="1" lang="en-US" altLang="ja-JP" sz="1100"/>
            <a:t>+</a:t>
          </a:r>
          <a:r>
            <a:rPr kumimoji="1" lang="ja-JP" altLang="en-US" sz="1100"/>
            <a:t>②</a:t>
          </a:r>
          <a:r>
            <a:rPr kumimoji="1" lang="en-US" altLang="ja-JP" sz="1100"/>
            <a:t>+</a:t>
          </a:r>
          <a:r>
            <a:rPr kumimoji="1" lang="ja-JP" altLang="en-US" sz="1100"/>
            <a:t>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2"/>
  <sheetViews>
    <sheetView view="pageBreakPreview" topLeftCell="A22" zoomScaleNormal="100" zoomScaleSheetLayoutView="100" workbookViewId="0">
      <selection activeCell="A2" sqref="A2:A3"/>
    </sheetView>
  </sheetViews>
  <sheetFormatPr defaultRowHeight="12" x14ac:dyDescent="0.15"/>
  <cols>
    <col min="1" max="1" width="18.6640625" customWidth="1"/>
    <col min="2" max="2" width="17" customWidth="1"/>
    <col min="3" max="3" width="16" customWidth="1"/>
    <col min="4" max="4" width="17.5546875" customWidth="1"/>
    <col min="5" max="5" width="16.33203125" customWidth="1"/>
    <col min="6" max="6" width="28.5546875" customWidth="1"/>
  </cols>
  <sheetData>
    <row r="1" spans="1:8" ht="13.2" x14ac:dyDescent="0.15">
      <c r="A1" s="99" t="s">
        <v>102</v>
      </c>
      <c r="B1" s="99"/>
      <c r="C1" s="99"/>
      <c r="D1" s="99"/>
      <c r="E1" s="99"/>
      <c r="F1" s="99"/>
    </row>
    <row r="2" spans="1:8" ht="22.5" customHeight="1" x14ac:dyDescent="0.15">
      <c r="A2" s="100" t="s">
        <v>89</v>
      </c>
      <c r="B2" s="102" t="s">
        <v>39</v>
      </c>
      <c r="C2" s="103"/>
      <c r="D2" s="104"/>
      <c r="E2" s="105" t="s">
        <v>90</v>
      </c>
      <c r="F2" s="107" t="s">
        <v>91</v>
      </c>
    </row>
    <row r="3" spans="1:8" ht="22.5" customHeight="1" x14ac:dyDescent="0.15">
      <c r="A3" s="101"/>
      <c r="B3" s="91"/>
      <c r="C3" s="67" t="s">
        <v>42</v>
      </c>
      <c r="D3" s="67" t="s">
        <v>43</v>
      </c>
      <c r="E3" s="106"/>
      <c r="F3" s="107"/>
    </row>
    <row r="4" spans="1:8" ht="22.5" customHeight="1" x14ac:dyDescent="0.15">
      <c r="A4" s="90" t="s">
        <v>44</v>
      </c>
      <c r="B4" s="69">
        <f t="shared" ref="B4:B10" si="0">C4+D4</f>
        <v>0</v>
      </c>
      <c r="C4" s="70"/>
      <c r="D4" s="71"/>
      <c r="E4" s="92"/>
      <c r="F4" s="93">
        <f>ROUNDDOWN((B4/3),1)</f>
        <v>0</v>
      </c>
    </row>
    <row r="5" spans="1:8" ht="22.5" customHeight="1" x14ac:dyDescent="0.15">
      <c r="A5" s="74" t="s">
        <v>45</v>
      </c>
      <c r="B5" s="69">
        <f t="shared" si="0"/>
        <v>0</v>
      </c>
      <c r="C5" s="75"/>
      <c r="D5" s="76"/>
      <c r="E5" s="96"/>
      <c r="F5" s="98">
        <f>ROUNDDOWN(((B5+B6)/6),1)</f>
        <v>0</v>
      </c>
    </row>
    <row r="6" spans="1:8" ht="22.5" customHeight="1" x14ac:dyDescent="0.15">
      <c r="A6" s="77" t="s">
        <v>46</v>
      </c>
      <c r="B6" s="69">
        <f t="shared" si="0"/>
        <v>0</v>
      </c>
      <c r="C6" s="78"/>
      <c r="D6" s="78"/>
      <c r="E6" s="97"/>
      <c r="F6" s="98"/>
    </row>
    <row r="7" spans="1:8" ht="22.5" customHeight="1" x14ac:dyDescent="0.15">
      <c r="A7" s="74" t="s">
        <v>92</v>
      </c>
      <c r="B7" s="69">
        <f t="shared" si="0"/>
        <v>0</v>
      </c>
      <c r="C7" s="80"/>
      <c r="D7" s="75"/>
      <c r="E7" s="81"/>
      <c r="F7" s="98">
        <f>ROUNDDOWN(((B7+B8)/15),1)</f>
        <v>0</v>
      </c>
    </row>
    <row r="8" spans="1:8" ht="22.5" customHeight="1" x14ac:dyDescent="0.15">
      <c r="A8" s="74" t="s">
        <v>49</v>
      </c>
      <c r="B8" s="69">
        <f t="shared" si="0"/>
        <v>0</v>
      </c>
      <c r="C8" s="80"/>
      <c r="D8" s="75"/>
      <c r="E8" s="81"/>
      <c r="F8" s="98"/>
      <c r="G8" s="94">
        <f>+E7+E8</f>
        <v>0</v>
      </c>
      <c r="H8" s="95">
        <f>MAX(F7:G8)</f>
        <v>0</v>
      </c>
    </row>
    <row r="9" spans="1:8" ht="22.5" customHeight="1" x14ac:dyDescent="0.15">
      <c r="A9" s="74" t="s">
        <v>50</v>
      </c>
      <c r="B9" s="69">
        <f t="shared" si="0"/>
        <v>0</v>
      </c>
      <c r="C9" s="80"/>
      <c r="D9" s="75"/>
      <c r="E9" s="81"/>
      <c r="F9" s="98">
        <f>ROUNDDOWN(((B9+B10)/25),1)</f>
        <v>0</v>
      </c>
      <c r="H9" s="95"/>
    </row>
    <row r="10" spans="1:8" ht="22.5" customHeight="1" x14ac:dyDescent="0.15">
      <c r="A10" s="77" t="s">
        <v>51</v>
      </c>
      <c r="B10" s="69">
        <f t="shared" si="0"/>
        <v>0</v>
      </c>
      <c r="C10" s="80"/>
      <c r="D10" s="82"/>
      <c r="E10" s="81"/>
      <c r="F10" s="98"/>
      <c r="G10" s="94">
        <f>+E9+E10</f>
        <v>0</v>
      </c>
      <c r="H10" s="95">
        <f>MAX(F9:G10)</f>
        <v>0</v>
      </c>
    </row>
    <row r="11" spans="1:8" ht="22.5" customHeight="1" x14ac:dyDescent="0.15">
      <c r="A11" s="77" t="s">
        <v>93</v>
      </c>
      <c r="B11" s="111"/>
      <c r="C11" s="112"/>
      <c r="D11" s="112"/>
      <c r="E11" s="83">
        <f>SUM(E7:E10)</f>
        <v>0</v>
      </c>
      <c r="F11" s="79">
        <f>ROUND(F4+F5+H10+H8,1)</f>
        <v>0</v>
      </c>
    </row>
    <row r="12" spans="1:8" ht="22.5" customHeight="1" x14ac:dyDescent="0.15">
      <c r="A12" s="108" t="s">
        <v>94</v>
      </c>
      <c r="B12" s="109"/>
      <c r="C12" s="109"/>
      <c r="D12" s="109"/>
      <c r="E12" s="110"/>
      <c r="F12" s="84"/>
    </row>
    <row r="13" spans="1:8" ht="22.5" customHeight="1" x14ac:dyDescent="0.15">
      <c r="A13" s="77" t="s">
        <v>95</v>
      </c>
      <c r="B13" s="85">
        <f>B4+B5+B6+B7+B8+B9+B10</f>
        <v>0</v>
      </c>
      <c r="C13" s="85">
        <f>C4+C5+C6+C7+C8+C9+C10</f>
        <v>0</v>
      </c>
      <c r="D13" s="85">
        <f>D4+D5+D6+D7+D8+D9+D10</f>
        <v>0</v>
      </c>
      <c r="E13" s="76"/>
      <c r="F13" s="79">
        <f>ROUND(F4+F5+H8+H10+F12,1)</f>
        <v>0</v>
      </c>
    </row>
    <row r="14" spans="1:8" ht="22.5" customHeight="1" x14ac:dyDescent="0.15">
      <c r="A14" s="54"/>
      <c r="B14" s="54"/>
      <c r="C14" s="54"/>
      <c r="D14" s="54"/>
      <c r="E14" s="54"/>
      <c r="F14" s="54"/>
    </row>
    <row r="15" spans="1:8" ht="22.5" customHeight="1" x14ac:dyDescent="0.15">
      <c r="A15" s="100" t="s">
        <v>89</v>
      </c>
      <c r="B15" s="102" t="s">
        <v>96</v>
      </c>
      <c r="C15" s="103"/>
      <c r="D15" s="104"/>
      <c r="E15" s="105" t="s">
        <v>90</v>
      </c>
      <c r="F15" s="107" t="s">
        <v>91</v>
      </c>
    </row>
    <row r="16" spans="1:8" ht="22.5" customHeight="1" x14ac:dyDescent="0.15">
      <c r="A16" s="101"/>
      <c r="B16" s="91"/>
      <c r="C16" s="67" t="s">
        <v>42</v>
      </c>
      <c r="D16" s="67" t="s">
        <v>43</v>
      </c>
      <c r="E16" s="106"/>
      <c r="F16" s="107"/>
    </row>
    <row r="17" spans="1:8" ht="22.5" customHeight="1" x14ac:dyDescent="0.15">
      <c r="A17" s="90" t="s">
        <v>44</v>
      </c>
      <c r="B17" s="69">
        <f t="shared" ref="B17:B23" si="1">C17+D17</f>
        <v>0</v>
      </c>
      <c r="C17" s="70"/>
      <c r="D17" s="71"/>
      <c r="E17" s="92"/>
      <c r="F17" s="93">
        <f>ROUNDDOWN((B17/3),1)</f>
        <v>0</v>
      </c>
    </row>
    <row r="18" spans="1:8" ht="22.5" customHeight="1" x14ac:dyDescent="0.15">
      <c r="A18" s="74" t="s">
        <v>45</v>
      </c>
      <c r="B18" s="69">
        <f t="shared" si="1"/>
        <v>0</v>
      </c>
      <c r="C18" s="75"/>
      <c r="D18" s="76"/>
      <c r="E18" s="96"/>
      <c r="F18" s="98">
        <f>ROUNDDOWN(((B18+B19)/6),1)</f>
        <v>0</v>
      </c>
    </row>
    <row r="19" spans="1:8" ht="22.5" customHeight="1" x14ac:dyDescent="0.15">
      <c r="A19" s="77" t="s">
        <v>46</v>
      </c>
      <c r="B19" s="69">
        <f t="shared" si="1"/>
        <v>0</v>
      </c>
      <c r="C19" s="78"/>
      <c r="D19" s="78"/>
      <c r="E19" s="97"/>
      <c r="F19" s="98"/>
    </row>
    <row r="20" spans="1:8" ht="22.5" customHeight="1" x14ac:dyDescent="0.15">
      <c r="A20" s="74" t="s">
        <v>92</v>
      </c>
      <c r="B20" s="69">
        <f t="shared" si="1"/>
        <v>0</v>
      </c>
      <c r="C20" s="80"/>
      <c r="D20" s="75"/>
      <c r="E20" s="81"/>
      <c r="F20" s="98">
        <f>ROUNDDOWN(((B20+B21)/15),1)</f>
        <v>0</v>
      </c>
    </row>
    <row r="21" spans="1:8" ht="22.5" customHeight="1" x14ac:dyDescent="0.15">
      <c r="A21" s="74" t="s">
        <v>49</v>
      </c>
      <c r="B21" s="69">
        <f t="shared" si="1"/>
        <v>0</v>
      </c>
      <c r="C21" s="80"/>
      <c r="D21" s="75"/>
      <c r="E21" s="81"/>
      <c r="F21" s="98"/>
      <c r="G21" s="94">
        <f>+E20+E21</f>
        <v>0</v>
      </c>
      <c r="H21" s="95">
        <f>MAX(F20:G21)</f>
        <v>0</v>
      </c>
    </row>
    <row r="22" spans="1:8" ht="22.5" customHeight="1" x14ac:dyDescent="0.15">
      <c r="A22" s="74" t="s">
        <v>50</v>
      </c>
      <c r="B22" s="69">
        <f t="shared" si="1"/>
        <v>0</v>
      </c>
      <c r="C22" s="80"/>
      <c r="D22" s="75"/>
      <c r="E22" s="81"/>
      <c r="F22" s="98">
        <f>ROUNDDOWN(((B22+B23)/25),1)</f>
        <v>0</v>
      </c>
      <c r="H22" s="95"/>
    </row>
    <row r="23" spans="1:8" ht="22.5" customHeight="1" x14ac:dyDescent="0.15">
      <c r="A23" s="77" t="s">
        <v>51</v>
      </c>
      <c r="B23" s="69">
        <f t="shared" si="1"/>
        <v>0</v>
      </c>
      <c r="C23" s="80"/>
      <c r="D23" s="82"/>
      <c r="E23" s="81"/>
      <c r="F23" s="98"/>
      <c r="G23" s="94">
        <f>+E22+E23</f>
        <v>0</v>
      </c>
      <c r="H23" s="95">
        <f>MAX(F22:G23)</f>
        <v>0</v>
      </c>
    </row>
    <row r="24" spans="1:8" ht="22.5" customHeight="1" x14ac:dyDescent="0.15">
      <c r="A24" s="77" t="s">
        <v>93</v>
      </c>
      <c r="B24" s="111"/>
      <c r="C24" s="112"/>
      <c r="D24" s="112"/>
      <c r="E24" s="83">
        <f>SUM(E20:E23)</f>
        <v>0</v>
      </c>
      <c r="F24" s="79">
        <f>ROUND(F17+F18+H23+H21,1)</f>
        <v>0</v>
      </c>
    </row>
    <row r="25" spans="1:8" ht="22.5" customHeight="1" x14ac:dyDescent="0.15">
      <c r="A25" s="108" t="s">
        <v>94</v>
      </c>
      <c r="B25" s="109"/>
      <c r="C25" s="109"/>
      <c r="D25" s="109"/>
      <c r="E25" s="110"/>
      <c r="F25" s="84"/>
    </row>
    <row r="26" spans="1:8" ht="22.5" customHeight="1" x14ac:dyDescent="0.15">
      <c r="A26" s="77" t="s">
        <v>95</v>
      </c>
      <c r="B26" s="85">
        <f>B17+B18+B19+B20+B21+B22+B23</f>
        <v>0</v>
      </c>
      <c r="C26" s="85">
        <f>C17+C18+C19+C20+C21+C22+C23</f>
        <v>0</v>
      </c>
      <c r="D26" s="85">
        <f>D17+D18+D19+D20+D21+D22+D23</f>
        <v>0</v>
      </c>
      <c r="E26" s="76"/>
      <c r="F26" s="79">
        <f>ROUND(F17+F18+H21+H23+F25,1)</f>
        <v>0</v>
      </c>
    </row>
    <row r="27" spans="1:8" x14ac:dyDescent="0.15">
      <c r="A27" s="54"/>
      <c r="B27" s="54"/>
      <c r="C27" s="54"/>
      <c r="D27" s="54"/>
      <c r="E27" s="54"/>
      <c r="F27" s="54"/>
    </row>
    <row r="28" spans="1:8" ht="63" customHeight="1" x14ac:dyDescent="0.15">
      <c r="A28" s="113" t="s">
        <v>101</v>
      </c>
      <c r="B28" s="114"/>
      <c r="C28" s="114"/>
      <c r="D28" s="114"/>
      <c r="E28" s="114"/>
      <c r="F28" s="114"/>
    </row>
    <row r="29" spans="1:8" ht="42.75" customHeight="1" x14ac:dyDescent="0.15">
      <c r="A29" s="114" t="s">
        <v>97</v>
      </c>
      <c r="B29" s="114"/>
      <c r="C29" s="114"/>
      <c r="D29" s="114"/>
      <c r="E29" s="114"/>
      <c r="F29" s="114"/>
    </row>
    <row r="30" spans="1:8" ht="42.75" customHeight="1" x14ac:dyDescent="0.15">
      <c r="A30" s="113" t="s">
        <v>98</v>
      </c>
      <c r="B30" s="113"/>
      <c r="C30" s="113"/>
      <c r="D30" s="113"/>
      <c r="E30" s="113"/>
      <c r="F30" s="113"/>
    </row>
    <row r="31" spans="1:8" ht="40.5" customHeight="1" x14ac:dyDescent="0.15">
      <c r="A31" s="114" t="s">
        <v>99</v>
      </c>
      <c r="B31" s="114"/>
      <c r="C31" s="114"/>
      <c r="D31" s="114"/>
      <c r="E31" s="114"/>
      <c r="F31" s="114"/>
    </row>
    <row r="32" spans="1:8" ht="55.5" customHeight="1" x14ac:dyDescent="0.15">
      <c r="A32" s="114" t="s">
        <v>100</v>
      </c>
      <c r="B32" s="115"/>
      <c r="C32" s="115"/>
      <c r="D32" s="115"/>
      <c r="E32" s="115"/>
      <c r="F32" s="115"/>
    </row>
  </sheetData>
  <mergeCells count="26">
    <mergeCell ref="A28:F28"/>
    <mergeCell ref="A29:F29"/>
    <mergeCell ref="A30:F30"/>
    <mergeCell ref="A31:F31"/>
    <mergeCell ref="A32:F32"/>
    <mergeCell ref="A25:E25"/>
    <mergeCell ref="F7:F8"/>
    <mergeCell ref="F9:F10"/>
    <mergeCell ref="B11:D11"/>
    <mergeCell ref="A12:E12"/>
    <mergeCell ref="A15:A16"/>
    <mergeCell ref="B15:D15"/>
    <mergeCell ref="E15:E16"/>
    <mergeCell ref="F15:F16"/>
    <mergeCell ref="E18:E19"/>
    <mergeCell ref="F18:F19"/>
    <mergeCell ref="F20:F21"/>
    <mergeCell ref="F22:F23"/>
    <mergeCell ref="B24:D24"/>
    <mergeCell ref="E5:E6"/>
    <mergeCell ref="F5:F6"/>
    <mergeCell ref="A1:F1"/>
    <mergeCell ref="A2:A3"/>
    <mergeCell ref="B2:D2"/>
    <mergeCell ref="E2:E3"/>
    <mergeCell ref="F2:F3"/>
  </mergeCells>
  <phoneticPr fontId="2"/>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33"/>
  <sheetViews>
    <sheetView view="pageBreakPreview" zoomScaleNormal="100" zoomScaleSheetLayoutView="100" workbookViewId="0">
      <selection activeCell="A2" sqref="A2:A3"/>
    </sheetView>
  </sheetViews>
  <sheetFormatPr defaultRowHeight="12" x14ac:dyDescent="0.15"/>
  <cols>
    <col min="1" max="1" width="18.6640625" customWidth="1"/>
    <col min="2" max="2" width="17" customWidth="1"/>
    <col min="3" max="3" width="16" customWidth="1"/>
    <col min="4" max="4" width="17.5546875" customWidth="1"/>
    <col min="5" max="5" width="16.33203125" customWidth="1"/>
    <col min="6" max="6" width="28.5546875" customWidth="1"/>
  </cols>
  <sheetData>
    <row r="1" spans="1:6" ht="13.2" x14ac:dyDescent="0.15">
      <c r="A1" s="99" t="s">
        <v>103</v>
      </c>
      <c r="B1" s="99"/>
      <c r="C1" s="99"/>
      <c r="D1" s="99"/>
      <c r="E1" s="99"/>
      <c r="F1" s="99"/>
    </row>
    <row r="2" spans="1:6" ht="22.5" customHeight="1" x14ac:dyDescent="0.15">
      <c r="A2" s="100" t="s">
        <v>38</v>
      </c>
      <c r="B2" s="102" t="s">
        <v>39</v>
      </c>
      <c r="C2" s="103"/>
      <c r="D2" s="104"/>
      <c r="E2" s="105" t="s">
        <v>40</v>
      </c>
      <c r="F2" s="107" t="s">
        <v>41</v>
      </c>
    </row>
    <row r="3" spans="1:6" ht="22.5" customHeight="1" x14ac:dyDescent="0.15">
      <c r="A3" s="101"/>
      <c r="B3" s="66"/>
      <c r="C3" s="67" t="s">
        <v>42</v>
      </c>
      <c r="D3" s="67" t="s">
        <v>43</v>
      </c>
      <c r="E3" s="106"/>
      <c r="F3" s="107"/>
    </row>
    <row r="4" spans="1:6" ht="22.5" customHeight="1" x14ac:dyDescent="0.15">
      <c r="A4" s="68" t="s">
        <v>44</v>
      </c>
      <c r="B4" s="69">
        <f>C4+D4</f>
        <v>0</v>
      </c>
      <c r="C4" s="70"/>
      <c r="D4" s="71"/>
      <c r="E4" s="72"/>
      <c r="F4" s="73">
        <f>ROUNDDOWN((B4/3),1)</f>
        <v>0</v>
      </c>
    </row>
    <row r="5" spans="1:6" ht="22.5" customHeight="1" x14ac:dyDescent="0.15">
      <c r="A5" s="74" t="s">
        <v>45</v>
      </c>
      <c r="B5" s="69">
        <f>C5+D5</f>
        <v>0</v>
      </c>
      <c r="C5" s="75"/>
      <c r="D5" s="76"/>
      <c r="E5" s="96"/>
      <c r="F5" s="98">
        <f>ROUNDDOWN(((B5+B6)/6),1)</f>
        <v>0</v>
      </c>
    </row>
    <row r="6" spans="1:6" ht="22.5" customHeight="1" x14ac:dyDescent="0.15">
      <c r="A6" s="77" t="s">
        <v>46</v>
      </c>
      <c r="B6" s="69">
        <f>C6+D6</f>
        <v>0</v>
      </c>
      <c r="C6" s="78"/>
      <c r="D6" s="78"/>
      <c r="E6" s="97"/>
      <c r="F6" s="98"/>
    </row>
    <row r="7" spans="1:6" ht="22.5" customHeight="1" x14ac:dyDescent="0.15">
      <c r="A7" s="77" t="s">
        <v>47</v>
      </c>
      <c r="B7" s="116"/>
      <c r="C7" s="117"/>
      <c r="D7" s="117"/>
      <c r="E7" s="118"/>
      <c r="F7" s="79">
        <f>F4+F5</f>
        <v>0</v>
      </c>
    </row>
    <row r="8" spans="1:6" ht="22.5" customHeight="1" x14ac:dyDescent="0.15">
      <c r="A8" s="74" t="s">
        <v>48</v>
      </c>
      <c r="B8" s="69">
        <f>C8+D8</f>
        <v>0</v>
      </c>
      <c r="C8" s="80"/>
      <c r="D8" s="75"/>
      <c r="E8" s="81"/>
      <c r="F8" s="119"/>
    </row>
    <row r="9" spans="1:6" ht="22.5" customHeight="1" x14ac:dyDescent="0.15">
      <c r="A9" s="74" t="s">
        <v>49</v>
      </c>
      <c r="B9" s="69">
        <f>C9+D9</f>
        <v>0</v>
      </c>
      <c r="C9" s="80"/>
      <c r="D9" s="75"/>
      <c r="E9" s="81"/>
      <c r="F9" s="120"/>
    </row>
    <row r="10" spans="1:6" ht="22.5" customHeight="1" x14ac:dyDescent="0.15">
      <c r="A10" s="74" t="s">
        <v>50</v>
      </c>
      <c r="B10" s="69">
        <f>C10+D10</f>
        <v>0</v>
      </c>
      <c r="C10" s="80"/>
      <c r="D10" s="75"/>
      <c r="E10" s="81"/>
      <c r="F10" s="120"/>
    </row>
    <row r="11" spans="1:6" ht="22.5" customHeight="1" x14ac:dyDescent="0.15">
      <c r="A11" s="77" t="s">
        <v>51</v>
      </c>
      <c r="B11" s="69">
        <f>C11+D11</f>
        <v>0</v>
      </c>
      <c r="C11" s="80"/>
      <c r="D11" s="82"/>
      <c r="E11" s="81"/>
      <c r="F11" s="120"/>
    </row>
    <row r="12" spans="1:6" ht="22.5" customHeight="1" x14ac:dyDescent="0.15">
      <c r="A12" s="77" t="s">
        <v>47</v>
      </c>
      <c r="B12" s="111"/>
      <c r="C12" s="112"/>
      <c r="D12" s="112"/>
      <c r="E12" s="83">
        <f>SUM(E8:E11)</f>
        <v>0</v>
      </c>
      <c r="F12" s="121"/>
    </row>
    <row r="13" spans="1:6" ht="22.5" customHeight="1" x14ac:dyDescent="0.15">
      <c r="A13" s="108" t="s">
        <v>52</v>
      </c>
      <c r="B13" s="109"/>
      <c r="C13" s="109"/>
      <c r="D13" s="109"/>
      <c r="E13" s="110"/>
      <c r="F13" s="84"/>
    </row>
    <row r="14" spans="1:6" ht="22.5" customHeight="1" x14ac:dyDescent="0.15">
      <c r="A14" s="77" t="s">
        <v>53</v>
      </c>
      <c r="B14" s="85">
        <f>B4+B5+B6+B8+B9+B10+B11</f>
        <v>0</v>
      </c>
      <c r="C14" s="85">
        <f>C4+C5+C6+C8+C9+C10+C11</f>
        <v>0</v>
      </c>
      <c r="D14" s="85">
        <f>D4+D5+D6+D8+D9+D10+D11</f>
        <v>0</v>
      </c>
      <c r="E14" s="76"/>
      <c r="F14" s="79">
        <f>F7+E12+F13</f>
        <v>0</v>
      </c>
    </row>
    <row r="15" spans="1:6" ht="22.5" customHeight="1" x14ac:dyDescent="0.15">
      <c r="A15" s="54"/>
      <c r="B15" s="54"/>
      <c r="C15" s="54"/>
      <c r="D15" s="54"/>
      <c r="E15" s="54"/>
      <c r="F15" s="54"/>
    </row>
    <row r="16" spans="1:6" ht="22.5" customHeight="1" x14ac:dyDescent="0.15">
      <c r="A16" s="100" t="s">
        <v>54</v>
      </c>
      <c r="B16" s="102" t="s">
        <v>55</v>
      </c>
      <c r="C16" s="103"/>
      <c r="D16" s="104"/>
      <c r="E16" s="105" t="s">
        <v>40</v>
      </c>
      <c r="F16" s="107" t="s">
        <v>56</v>
      </c>
    </row>
    <row r="17" spans="1:6" ht="22.5" customHeight="1" x14ac:dyDescent="0.15">
      <c r="A17" s="101"/>
      <c r="B17" s="66"/>
      <c r="C17" s="67" t="s">
        <v>42</v>
      </c>
      <c r="D17" s="67" t="s">
        <v>43</v>
      </c>
      <c r="E17" s="106"/>
      <c r="F17" s="107"/>
    </row>
    <row r="18" spans="1:6" ht="22.5" customHeight="1" x14ac:dyDescent="0.15">
      <c r="A18" s="68" t="s">
        <v>44</v>
      </c>
      <c r="B18" s="69">
        <f>C18+D18</f>
        <v>0</v>
      </c>
      <c r="C18" s="70"/>
      <c r="D18" s="71"/>
      <c r="E18" s="72"/>
      <c r="F18" s="73">
        <f>ROUNDDOWN((B18/3),1)</f>
        <v>0</v>
      </c>
    </row>
    <row r="19" spans="1:6" ht="22.5" customHeight="1" x14ac:dyDescent="0.15">
      <c r="A19" s="74" t="s">
        <v>45</v>
      </c>
      <c r="B19" s="69">
        <f>C19+D19</f>
        <v>0</v>
      </c>
      <c r="C19" s="75"/>
      <c r="D19" s="76"/>
      <c r="E19" s="96"/>
      <c r="F19" s="98">
        <f>ROUNDDOWN(((B19+B20)/6),1)</f>
        <v>0</v>
      </c>
    </row>
    <row r="20" spans="1:6" ht="22.5" customHeight="1" x14ac:dyDescent="0.15">
      <c r="A20" s="77" t="s">
        <v>46</v>
      </c>
      <c r="B20" s="69">
        <f>C20+D20</f>
        <v>0</v>
      </c>
      <c r="C20" s="78"/>
      <c r="D20" s="78"/>
      <c r="E20" s="97"/>
      <c r="F20" s="98"/>
    </row>
    <row r="21" spans="1:6" ht="22.5" customHeight="1" x14ac:dyDescent="0.15">
      <c r="A21" s="77" t="s">
        <v>47</v>
      </c>
      <c r="B21" s="116"/>
      <c r="C21" s="117"/>
      <c r="D21" s="117"/>
      <c r="E21" s="118"/>
      <c r="F21" s="79">
        <f>F18+F19</f>
        <v>0</v>
      </c>
    </row>
    <row r="22" spans="1:6" ht="22.5" customHeight="1" x14ac:dyDescent="0.15">
      <c r="A22" s="74" t="s">
        <v>48</v>
      </c>
      <c r="B22" s="69">
        <f>C22+D22</f>
        <v>0</v>
      </c>
      <c r="C22" s="80"/>
      <c r="D22" s="75"/>
      <c r="E22" s="81"/>
      <c r="F22" s="119"/>
    </row>
    <row r="23" spans="1:6" ht="22.5" customHeight="1" x14ac:dyDescent="0.15">
      <c r="A23" s="74" t="s">
        <v>49</v>
      </c>
      <c r="B23" s="69">
        <f>C23+D23</f>
        <v>0</v>
      </c>
      <c r="C23" s="80"/>
      <c r="D23" s="75"/>
      <c r="E23" s="81"/>
      <c r="F23" s="120"/>
    </row>
    <row r="24" spans="1:6" ht="22.5" customHeight="1" x14ac:dyDescent="0.15">
      <c r="A24" s="74" t="s">
        <v>50</v>
      </c>
      <c r="B24" s="69">
        <f>C24+D24</f>
        <v>0</v>
      </c>
      <c r="C24" s="80"/>
      <c r="D24" s="75"/>
      <c r="E24" s="81"/>
      <c r="F24" s="120"/>
    </row>
    <row r="25" spans="1:6" ht="22.5" customHeight="1" x14ac:dyDescent="0.15">
      <c r="A25" s="77" t="s">
        <v>51</v>
      </c>
      <c r="B25" s="69">
        <f>C25+D25</f>
        <v>0</v>
      </c>
      <c r="C25" s="80"/>
      <c r="D25" s="82"/>
      <c r="E25" s="81"/>
      <c r="F25" s="120"/>
    </row>
    <row r="26" spans="1:6" ht="22.5" customHeight="1" x14ac:dyDescent="0.15">
      <c r="A26" s="77" t="s">
        <v>47</v>
      </c>
      <c r="B26" s="111"/>
      <c r="C26" s="112"/>
      <c r="D26" s="112"/>
      <c r="E26" s="83">
        <f>SUM(E22:E25)</f>
        <v>0</v>
      </c>
      <c r="F26" s="121"/>
    </row>
    <row r="27" spans="1:6" ht="22.5" customHeight="1" x14ac:dyDescent="0.15">
      <c r="A27" s="108" t="s">
        <v>52</v>
      </c>
      <c r="B27" s="109"/>
      <c r="C27" s="109"/>
      <c r="D27" s="109"/>
      <c r="E27" s="110"/>
      <c r="F27" s="84"/>
    </row>
    <row r="28" spans="1:6" ht="22.5" customHeight="1" x14ac:dyDescent="0.15">
      <c r="A28" s="77" t="s">
        <v>57</v>
      </c>
      <c r="B28" s="85">
        <f>B18+B19+B20+B22+B23+B24+B25</f>
        <v>0</v>
      </c>
      <c r="C28" s="85">
        <f>C18+C19+C20+C22+C23+C24+C25</f>
        <v>0</v>
      </c>
      <c r="D28" s="85">
        <f>D18+D19+D20+D22+D23+D24+D25</f>
        <v>0</v>
      </c>
      <c r="E28" s="76"/>
      <c r="F28" s="79">
        <f>F21+E26+F27</f>
        <v>0</v>
      </c>
    </row>
    <row r="29" spans="1:6" x14ac:dyDescent="0.15">
      <c r="A29" s="54"/>
      <c r="B29" s="54"/>
      <c r="C29" s="54"/>
      <c r="D29" s="54"/>
      <c r="E29" s="54"/>
      <c r="F29" s="54"/>
    </row>
    <row r="30" spans="1:6" ht="55.5" customHeight="1" x14ac:dyDescent="0.15">
      <c r="A30" s="114" t="s">
        <v>58</v>
      </c>
      <c r="B30" s="114"/>
      <c r="C30" s="114"/>
      <c r="D30" s="114"/>
      <c r="E30" s="114"/>
      <c r="F30" s="114"/>
    </row>
    <row r="31" spans="1:6" ht="42.75" customHeight="1" x14ac:dyDescent="0.15">
      <c r="A31" s="114" t="s">
        <v>59</v>
      </c>
      <c r="B31" s="114"/>
      <c r="C31" s="114"/>
      <c r="D31" s="114"/>
      <c r="E31" s="114"/>
      <c r="F31" s="114"/>
    </row>
    <row r="32" spans="1:6" ht="40.5" customHeight="1" x14ac:dyDescent="0.15">
      <c r="A32" s="114" t="s">
        <v>60</v>
      </c>
      <c r="B32" s="114"/>
      <c r="C32" s="114"/>
      <c r="D32" s="114"/>
      <c r="E32" s="114"/>
      <c r="F32" s="114"/>
    </row>
    <row r="33" spans="1:6" ht="55.5" customHeight="1" x14ac:dyDescent="0.15">
      <c r="A33" s="114" t="s">
        <v>61</v>
      </c>
      <c r="B33" s="115"/>
      <c r="C33" s="115"/>
      <c r="D33" s="115"/>
      <c r="E33" s="115"/>
      <c r="F33" s="115"/>
    </row>
  </sheetData>
  <mergeCells count="25">
    <mergeCell ref="A1:F1"/>
    <mergeCell ref="A2:A3"/>
    <mergeCell ref="B2:D2"/>
    <mergeCell ref="E2:E3"/>
    <mergeCell ref="F2:F3"/>
    <mergeCell ref="E5:E6"/>
    <mergeCell ref="F5:F6"/>
    <mergeCell ref="B7:E7"/>
    <mergeCell ref="F8:F12"/>
    <mergeCell ref="B12:D12"/>
    <mergeCell ref="A13:E13"/>
    <mergeCell ref="A16:A17"/>
    <mergeCell ref="B16:D16"/>
    <mergeCell ref="E16:E17"/>
    <mergeCell ref="F16:F17"/>
    <mergeCell ref="E19:E20"/>
    <mergeCell ref="F19:F20"/>
    <mergeCell ref="A32:F32"/>
    <mergeCell ref="A33:F33"/>
    <mergeCell ref="B21:E21"/>
    <mergeCell ref="F22:F26"/>
    <mergeCell ref="B26:D26"/>
    <mergeCell ref="A27:E27"/>
    <mergeCell ref="A30:F30"/>
    <mergeCell ref="A31:F31"/>
  </mergeCells>
  <phoneticPr fontId="2"/>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36"/>
  <sheetViews>
    <sheetView tabSelected="1" workbookViewId="0">
      <selection activeCell="A2" sqref="A2"/>
    </sheetView>
  </sheetViews>
  <sheetFormatPr defaultColWidth="9.109375" defaultRowHeight="12" x14ac:dyDescent="0.15"/>
  <cols>
    <col min="1" max="1" width="10" style="1" customWidth="1"/>
    <col min="2" max="2" width="12.33203125" style="1" customWidth="1"/>
    <col min="3" max="3" width="5.109375" style="4" customWidth="1"/>
    <col min="4" max="4" width="12.44140625" style="4" customWidth="1"/>
    <col min="5" max="5" width="14.33203125" style="1" customWidth="1"/>
    <col min="6" max="6" width="7.44140625" style="1" customWidth="1"/>
    <col min="7" max="7" width="8.44140625" style="38" customWidth="1"/>
    <col min="8" max="8" width="5.33203125" style="1" customWidth="1"/>
    <col min="9" max="9" width="10" style="39" customWidth="1"/>
    <col min="10" max="10" width="10" style="40" customWidth="1"/>
    <col min="11" max="15" width="9.6640625" style="41" customWidth="1"/>
    <col min="16" max="18" width="10.6640625" style="41" customWidth="1"/>
    <col min="19" max="19" width="13.109375" style="1" customWidth="1"/>
    <col min="20" max="16384" width="9.109375" style="1"/>
  </cols>
  <sheetData>
    <row r="1" spans="1:19" s="4" customFormat="1" ht="18.75" customHeight="1" x14ac:dyDescent="0.15">
      <c r="A1" s="43" t="s">
        <v>104</v>
      </c>
      <c r="G1" s="17"/>
      <c r="I1" s="18"/>
      <c r="J1" s="19"/>
      <c r="K1" s="2"/>
      <c r="L1" s="2"/>
      <c r="M1" s="2"/>
      <c r="N1" s="2"/>
      <c r="O1" s="2"/>
      <c r="P1" s="2"/>
      <c r="Q1" s="2"/>
      <c r="R1" s="2"/>
    </row>
    <row r="2" spans="1:19" s="4" customFormat="1" ht="18.75" customHeight="1" x14ac:dyDescent="0.15">
      <c r="G2" s="17"/>
      <c r="I2" s="18"/>
      <c r="J2" s="19"/>
      <c r="K2" s="2"/>
      <c r="L2" s="2"/>
      <c r="M2" s="2"/>
      <c r="N2" s="2"/>
      <c r="O2" s="2"/>
      <c r="P2" s="2"/>
      <c r="Q2" s="2"/>
      <c r="R2" s="2"/>
      <c r="S2" s="44"/>
    </row>
    <row r="3" spans="1:19" s="4" customFormat="1" ht="18.75" customHeight="1" x14ac:dyDescent="0.15">
      <c r="A3" s="124" t="s">
        <v>3</v>
      </c>
      <c r="B3" s="124" t="s">
        <v>4</v>
      </c>
      <c r="C3" s="124" t="s">
        <v>0</v>
      </c>
      <c r="D3" s="145" t="s">
        <v>62</v>
      </c>
      <c r="E3" s="148" t="s">
        <v>24</v>
      </c>
      <c r="F3" s="125" t="s">
        <v>32</v>
      </c>
      <c r="G3" s="126"/>
      <c r="H3" s="137" t="s">
        <v>5</v>
      </c>
      <c r="I3" s="138" t="s">
        <v>6</v>
      </c>
      <c r="J3" s="139"/>
      <c r="K3" s="11" t="s">
        <v>7</v>
      </c>
      <c r="L3" s="11" t="s">
        <v>8</v>
      </c>
      <c r="M3" s="11" t="s">
        <v>9</v>
      </c>
      <c r="N3" s="11" t="s">
        <v>10</v>
      </c>
      <c r="O3" s="11" t="s">
        <v>1</v>
      </c>
      <c r="P3" s="142" t="s">
        <v>11</v>
      </c>
      <c r="Q3" s="143"/>
      <c r="R3" s="143"/>
      <c r="S3" s="134" t="s">
        <v>12</v>
      </c>
    </row>
    <row r="4" spans="1:19" s="4" customFormat="1" ht="18.75" customHeight="1" x14ac:dyDescent="0.15">
      <c r="A4" s="124"/>
      <c r="B4" s="124"/>
      <c r="C4" s="124"/>
      <c r="D4" s="146"/>
      <c r="E4" s="149"/>
      <c r="F4" s="127"/>
      <c r="G4" s="128"/>
      <c r="H4" s="124"/>
      <c r="I4" s="21" t="s">
        <v>13</v>
      </c>
      <c r="J4" s="11" t="s">
        <v>14</v>
      </c>
      <c r="K4" s="12" t="s">
        <v>15</v>
      </c>
      <c r="L4" s="12" t="s">
        <v>15</v>
      </c>
      <c r="M4" s="12" t="s">
        <v>15</v>
      </c>
      <c r="N4" s="12" t="s">
        <v>15</v>
      </c>
      <c r="O4" s="12" t="s">
        <v>23</v>
      </c>
      <c r="P4" s="144" t="s">
        <v>16</v>
      </c>
      <c r="Q4" s="144"/>
      <c r="R4" s="144"/>
      <c r="S4" s="135"/>
    </row>
    <row r="5" spans="1:19" s="4" customFormat="1" ht="18.75" customHeight="1" x14ac:dyDescent="0.15">
      <c r="A5" s="124"/>
      <c r="B5" s="124"/>
      <c r="C5" s="124"/>
      <c r="D5" s="147"/>
      <c r="E5" s="149"/>
      <c r="F5" s="129"/>
      <c r="G5" s="130"/>
      <c r="H5" s="124"/>
      <c r="I5" s="22" t="s">
        <v>17</v>
      </c>
      <c r="J5" s="13" t="s">
        <v>18</v>
      </c>
      <c r="K5" s="13" t="s">
        <v>19</v>
      </c>
      <c r="L5" s="13" t="s">
        <v>19</v>
      </c>
      <c r="M5" s="13" t="s">
        <v>19</v>
      </c>
      <c r="N5" s="13" t="s">
        <v>19</v>
      </c>
      <c r="O5" s="13" t="s">
        <v>19</v>
      </c>
      <c r="P5" s="3" t="s">
        <v>20</v>
      </c>
      <c r="Q5" s="3" t="s">
        <v>21</v>
      </c>
      <c r="R5" s="3" t="s">
        <v>22</v>
      </c>
      <c r="S5" s="136"/>
    </row>
    <row r="6" spans="1:19" s="4" customFormat="1" ht="18.75" customHeight="1" x14ac:dyDescent="0.15">
      <c r="A6" s="46" t="s">
        <v>30</v>
      </c>
      <c r="B6" s="47"/>
      <c r="C6" s="47"/>
      <c r="D6" s="47"/>
      <c r="E6" s="47"/>
      <c r="F6" s="47"/>
      <c r="G6" s="47"/>
      <c r="H6" s="47"/>
      <c r="I6" s="47"/>
      <c r="J6" s="47"/>
      <c r="K6" s="47"/>
      <c r="L6" s="47"/>
      <c r="M6" s="47"/>
      <c r="N6" s="47"/>
      <c r="O6" s="47"/>
      <c r="P6" s="47"/>
      <c r="Q6" s="47"/>
      <c r="R6" s="47"/>
      <c r="S6" s="42"/>
    </row>
    <row r="7" spans="1:19" s="4" customFormat="1" ht="21" customHeight="1" x14ac:dyDescent="0.15">
      <c r="A7" s="55" t="s">
        <v>31</v>
      </c>
      <c r="B7" s="55" t="s">
        <v>33</v>
      </c>
      <c r="C7" s="59">
        <v>35</v>
      </c>
      <c r="D7" s="59" t="s">
        <v>2</v>
      </c>
      <c r="E7" s="60" t="s">
        <v>34</v>
      </c>
      <c r="F7" s="140" t="s">
        <v>35</v>
      </c>
      <c r="G7" s="141"/>
      <c r="H7" s="61">
        <v>10</v>
      </c>
      <c r="I7" s="62">
        <v>250000</v>
      </c>
      <c r="J7" s="63">
        <v>270000</v>
      </c>
      <c r="K7" s="64">
        <v>0</v>
      </c>
      <c r="L7" s="64">
        <v>20000</v>
      </c>
      <c r="M7" s="64">
        <v>4000</v>
      </c>
      <c r="N7" s="64">
        <v>20000</v>
      </c>
      <c r="O7" s="64">
        <v>0</v>
      </c>
      <c r="P7" s="64">
        <v>200000</v>
      </c>
      <c r="Q7" s="64">
        <v>200000</v>
      </c>
      <c r="R7" s="64">
        <v>200000</v>
      </c>
      <c r="S7" s="9"/>
    </row>
    <row r="8" spans="1:19" s="4" customFormat="1" ht="21" customHeight="1" x14ac:dyDescent="0.15">
      <c r="A8" s="16"/>
      <c r="B8" s="16"/>
      <c r="C8" s="23"/>
      <c r="D8" s="23"/>
      <c r="E8" s="20"/>
      <c r="F8" s="122"/>
      <c r="G8" s="123"/>
      <c r="H8" s="9"/>
      <c r="I8" s="56"/>
      <c r="J8" s="57"/>
      <c r="K8" s="58"/>
      <c r="L8" s="58"/>
      <c r="M8" s="58"/>
      <c r="N8" s="58"/>
      <c r="O8" s="58"/>
      <c r="P8" s="58"/>
      <c r="Q8" s="58"/>
      <c r="R8" s="58"/>
      <c r="S8" s="9"/>
    </row>
    <row r="9" spans="1:19" s="4" customFormat="1" ht="21" customHeight="1" x14ac:dyDescent="0.15">
      <c r="A9" s="16"/>
      <c r="B9" s="16"/>
      <c r="C9" s="23"/>
      <c r="D9" s="23"/>
      <c r="E9" s="20"/>
      <c r="F9" s="122"/>
      <c r="G9" s="123"/>
      <c r="H9" s="9"/>
      <c r="I9" s="56"/>
      <c r="J9" s="57"/>
      <c r="K9" s="58"/>
      <c r="L9" s="58"/>
      <c r="M9" s="58"/>
      <c r="N9" s="58"/>
      <c r="O9" s="58"/>
      <c r="P9" s="58"/>
      <c r="Q9" s="58"/>
      <c r="R9" s="58"/>
      <c r="S9" s="8"/>
    </row>
    <row r="10" spans="1:19" s="4" customFormat="1" ht="21" customHeight="1" x14ac:dyDescent="0.15">
      <c r="A10" s="16"/>
      <c r="B10" s="16"/>
      <c r="C10" s="23"/>
      <c r="D10" s="23"/>
      <c r="E10" s="20"/>
      <c r="F10" s="122"/>
      <c r="G10" s="123"/>
      <c r="H10" s="9"/>
      <c r="I10" s="56"/>
      <c r="J10" s="57"/>
      <c r="K10" s="58"/>
      <c r="L10" s="58"/>
      <c r="M10" s="58"/>
      <c r="N10" s="58"/>
      <c r="O10" s="58"/>
      <c r="P10" s="58"/>
      <c r="Q10" s="58"/>
      <c r="R10" s="58"/>
      <c r="S10" s="5"/>
    </row>
    <row r="11" spans="1:19" s="4" customFormat="1" ht="21" customHeight="1" x14ac:dyDescent="0.15">
      <c r="A11" s="16"/>
      <c r="B11" s="16"/>
      <c r="C11" s="23"/>
      <c r="D11" s="23"/>
      <c r="E11" s="20"/>
      <c r="F11" s="122"/>
      <c r="G11" s="123"/>
      <c r="H11" s="9"/>
      <c r="I11" s="56"/>
      <c r="J11" s="57"/>
      <c r="K11" s="58"/>
      <c r="L11" s="58"/>
      <c r="M11" s="58"/>
      <c r="N11" s="58"/>
      <c r="O11" s="58"/>
      <c r="P11" s="58"/>
      <c r="Q11" s="58"/>
      <c r="R11" s="58"/>
      <c r="S11" s="5"/>
    </row>
    <row r="12" spans="1:19" s="4" customFormat="1" ht="21" customHeight="1" x14ac:dyDescent="0.15">
      <c r="A12" s="16"/>
      <c r="B12" s="16"/>
      <c r="C12" s="8"/>
      <c r="D12" s="8"/>
      <c r="E12" s="20"/>
      <c r="F12" s="122"/>
      <c r="G12" s="123"/>
      <c r="H12" s="9"/>
      <c r="I12" s="56"/>
      <c r="J12" s="57"/>
      <c r="K12" s="58"/>
      <c r="L12" s="58"/>
      <c r="M12" s="58"/>
      <c r="N12" s="58"/>
      <c r="O12" s="58"/>
      <c r="P12" s="58"/>
      <c r="Q12" s="58"/>
      <c r="R12" s="58"/>
      <c r="S12" s="8"/>
    </row>
    <row r="13" spans="1:19" s="4" customFormat="1" ht="21" customHeight="1" x14ac:dyDescent="0.15">
      <c r="A13" s="16"/>
      <c r="B13" s="16"/>
      <c r="C13" s="23"/>
      <c r="D13" s="23"/>
      <c r="E13" s="20"/>
      <c r="F13" s="122"/>
      <c r="G13" s="123"/>
      <c r="H13" s="9"/>
      <c r="I13" s="56"/>
      <c r="J13" s="57"/>
      <c r="K13" s="58"/>
      <c r="L13" s="58"/>
      <c r="M13" s="58"/>
      <c r="N13" s="58"/>
      <c r="O13" s="58"/>
      <c r="P13" s="58"/>
      <c r="Q13" s="58"/>
      <c r="R13" s="58"/>
      <c r="S13" s="5"/>
    </row>
    <row r="14" spans="1:19" s="4" customFormat="1" ht="21" customHeight="1" x14ac:dyDescent="0.15">
      <c r="A14" s="16"/>
      <c r="B14" s="16"/>
      <c r="C14" s="23"/>
      <c r="D14" s="23"/>
      <c r="E14" s="20"/>
      <c r="F14" s="122"/>
      <c r="G14" s="123"/>
      <c r="H14" s="9"/>
      <c r="I14" s="56"/>
      <c r="J14" s="57"/>
      <c r="K14" s="58"/>
      <c r="L14" s="58"/>
      <c r="M14" s="58"/>
      <c r="N14" s="58"/>
      <c r="O14" s="58"/>
      <c r="P14" s="58"/>
      <c r="Q14" s="58"/>
      <c r="R14" s="58"/>
      <c r="S14" s="5"/>
    </row>
    <row r="15" spans="1:19" s="4" customFormat="1" ht="21" customHeight="1" x14ac:dyDescent="0.15">
      <c r="A15" s="16"/>
      <c r="B15" s="16"/>
      <c r="C15" s="23"/>
      <c r="D15" s="23"/>
      <c r="E15" s="20"/>
      <c r="F15" s="122"/>
      <c r="G15" s="123"/>
      <c r="H15" s="9"/>
      <c r="I15" s="56"/>
      <c r="J15" s="57"/>
      <c r="K15" s="58"/>
      <c r="L15" s="58"/>
      <c r="M15" s="58"/>
      <c r="N15" s="58"/>
      <c r="O15" s="58"/>
      <c r="P15" s="58"/>
      <c r="Q15" s="58"/>
      <c r="R15" s="58"/>
      <c r="S15" s="8"/>
    </row>
    <row r="16" spans="1:19" s="4" customFormat="1" ht="21" customHeight="1" x14ac:dyDescent="0.15">
      <c r="A16" s="16"/>
      <c r="B16" s="16"/>
      <c r="C16" s="23"/>
      <c r="D16" s="23"/>
      <c r="E16" s="20"/>
      <c r="F16" s="122"/>
      <c r="G16" s="123"/>
      <c r="H16" s="9"/>
      <c r="I16" s="56"/>
      <c r="J16" s="57"/>
      <c r="K16" s="58"/>
      <c r="L16" s="58"/>
      <c r="M16" s="58"/>
      <c r="N16" s="58"/>
      <c r="O16" s="58"/>
      <c r="P16" s="58"/>
      <c r="Q16" s="58"/>
      <c r="R16" s="58"/>
      <c r="S16" s="8"/>
    </row>
    <row r="17" spans="1:19" s="4" customFormat="1" ht="21" customHeight="1" x14ac:dyDescent="0.15">
      <c r="A17" s="16"/>
      <c r="B17" s="16"/>
      <c r="C17" s="23"/>
      <c r="D17" s="23"/>
      <c r="E17" s="20"/>
      <c r="F17" s="122"/>
      <c r="G17" s="123"/>
      <c r="H17" s="9"/>
      <c r="I17" s="56"/>
      <c r="J17" s="57"/>
      <c r="K17" s="58"/>
      <c r="L17" s="58"/>
      <c r="M17" s="58"/>
      <c r="N17" s="58"/>
      <c r="O17" s="58"/>
      <c r="P17" s="58"/>
      <c r="Q17" s="58"/>
      <c r="R17" s="58"/>
      <c r="S17" s="8"/>
    </row>
    <row r="18" spans="1:19" s="4" customFormat="1" ht="21" customHeight="1" x14ac:dyDescent="0.15">
      <c r="A18" s="16"/>
      <c r="B18" s="16"/>
      <c r="C18" s="8"/>
      <c r="D18" s="8"/>
      <c r="E18" s="20"/>
      <c r="F18" s="122"/>
      <c r="G18" s="123"/>
      <c r="H18" s="9"/>
      <c r="I18" s="56"/>
      <c r="J18" s="57"/>
      <c r="K18" s="58"/>
      <c r="L18" s="58"/>
      <c r="M18" s="58"/>
      <c r="N18" s="58"/>
      <c r="O18" s="58"/>
      <c r="P18" s="58"/>
      <c r="Q18" s="58"/>
      <c r="R18" s="58"/>
      <c r="S18" s="8"/>
    </row>
    <row r="19" spans="1:19" s="4" customFormat="1" ht="21" customHeight="1" x14ac:dyDescent="0.15">
      <c r="A19" s="16"/>
      <c r="B19" s="16"/>
      <c r="C19" s="23"/>
      <c r="D19" s="23"/>
      <c r="E19" s="20"/>
      <c r="F19" s="122"/>
      <c r="G19" s="123"/>
      <c r="H19" s="9"/>
      <c r="I19" s="56"/>
      <c r="J19" s="57"/>
      <c r="K19" s="58"/>
      <c r="L19" s="58"/>
      <c r="M19" s="58"/>
      <c r="N19" s="58"/>
      <c r="O19" s="58"/>
      <c r="P19" s="58"/>
      <c r="Q19" s="58"/>
      <c r="R19" s="58"/>
      <c r="S19" s="5"/>
    </row>
    <row r="20" spans="1:19" s="4" customFormat="1" ht="21" customHeight="1" x14ac:dyDescent="0.15">
      <c r="A20" s="16"/>
      <c r="B20" s="16"/>
      <c r="C20" s="23"/>
      <c r="D20" s="23"/>
      <c r="E20" s="20"/>
      <c r="F20" s="122"/>
      <c r="G20" s="123"/>
      <c r="H20" s="9"/>
      <c r="I20" s="56"/>
      <c r="J20" s="57"/>
      <c r="K20" s="58"/>
      <c r="L20" s="58"/>
      <c r="M20" s="58"/>
      <c r="N20" s="58"/>
      <c r="O20" s="58"/>
      <c r="P20" s="58"/>
      <c r="Q20" s="58"/>
      <c r="R20" s="58"/>
      <c r="S20" s="8"/>
    </row>
    <row r="21" spans="1:19" s="4" customFormat="1" ht="21" customHeight="1" x14ac:dyDescent="0.15">
      <c r="A21" s="16"/>
      <c r="B21" s="16"/>
      <c r="C21" s="23"/>
      <c r="D21" s="23"/>
      <c r="E21" s="20"/>
      <c r="F21" s="122"/>
      <c r="G21" s="123"/>
      <c r="H21" s="9"/>
      <c r="I21" s="56"/>
      <c r="J21" s="57"/>
      <c r="K21" s="58"/>
      <c r="L21" s="58"/>
      <c r="M21" s="58"/>
      <c r="N21" s="58"/>
      <c r="O21" s="58"/>
      <c r="P21" s="58"/>
      <c r="Q21" s="58"/>
      <c r="R21" s="58"/>
      <c r="S21" s="5"/>
    </row>
    <row r="22" spans="1:19" s="4" customFormat="1" ht="21" customHeight="1" x14ac:dyDescent="0.15">
      <c r="A22" s="16"/>
      <c r="B22" s="16"/>
      <c r="C22" s="23"/>
      <c r="D22" s="23"/>
      <c r="E22" s="20"/>
      <c r="F22" s="122"/>
      <c r="G22" s="123"/>
      <c r="H22" s="9"/>
      <c r="I22" s="56"/>
      <c r="J22" s="57"/>
      <c r="K22" s="58"/>
      <c r="L22" s="58"/>
      <c r="M22" s="58"/>
      <c r="N22" s="58"/>
      <c r="O22" s="58"/>
      <c r="P22" s="58"/>
      <c r="Q22" s="58"/>
      <c r="R22" s="58"/>
      <c r="S22" s="5"/>
    </row>
    <row r="23" spans="1:19" s="4" customFormat="1" ht="21" customHeight="1" x14ac:dyDescent="0.15">
      <c r="A23" s="42" t="s">
        <v>29</v>
      </c>
      <c r="B23" s="45"/>
      <c r="C23" s="48"/>
      <c r="D23" s="48"/>
      <c r="E23" s="50"/>
      <c r="F23" s="50"/>
      <c r="G23" s="51"/>
      <c r="H23" s="7"/>
      <c r="I23" s="52"/>
      <c r="J23" s="49"/>
      <c r="K23" s="53"/>
      <c r="L23" s="53"/>
      <c r="M23" s="53"/>
      <c r="N23" s="53"/>
      <c r="O23" s="53"/>
      <c r="P23" s="53"/>
      <c r="Q23" s="53"/>
      <c r="R23" s="53"/>
      <c r="S23" s="6"/>
    </row>
    <row r="24" spans="1:19" s="4" customFormat="1" ht="21" customHeight="1" x14ac:dyDescent="0.15">
      <c r="A24" s="16"/>
      <c r="B24" s="14"/>
      <c r="C24" s="23"/>
      <c r="D24" s="23"/>
      <c r="E24" s="20"/>
      <c r="F24" s="24"/>
      <c r="G24" s="25"/>
      <c r="H24" s="9"/>
      <c r="I24" s="56"/>
      <c r="J24" s="57"/>
      <c r="K24" s="58"/>
      <c r="L24" s="58"/>
      <c r="M24" s="58"/>
      <c r="N24" s="58"/>
      <c r="O24" s="58"/>
      <c r="P24" s="58"/>
      <c r="Q24" s="58"/>
      <c r="R24" s="58"/>
      <c r="S24" s="5"/>
    </row>
    <row r="25" spans="1:19" s="4" customFormat="1" ht="21" customHeight="1" x14ac:dyDescent="0.15">
      <c r="A25" s="26"/>
      <c r="B25" s="16"/>
      <c r="C25" s="27"/>
      <c r="D25" s="27"/>
      <c r="E25" s="20"/>
      <c r="F25" s="24"/>
      <c r="G25" s="28"/>
      <c r="H25" s="9"/>
      <c r="I25" s="56"/>
      <c r="J25" s="57"/>
      <c r="K25" s="58"/>
      <c r="L25" s="58"/>
      <c r="M25" s="58"/>
      <c r="N25" s="58"/>
      <c r="O25" s="58"/>
      <c r="P25" s="58"/>
      <c r="Q25" s="58"/>
      <c r="R25" s="58"/>
      <c r="S25" s="5"/>
    </row>
    <row r="26" spans="1:19" s="4" customFormat="1" ht="21" customHeight="1" x14ac:dyDescent="0.15">
      <c r="A26" s="26"/>
      <c r="B26" s="16"/>
      <c r="C26" s="27"/>
      <c r="D26" s="27"/>
      <c r="E26" s="20"/>
      <c r="F26" s="24"/>
      <c r="G26" s="29"/>
      <c r="H26" s="9"/>
      <c r="I26" s="56"/>
      <c r="J26" s="57"/>
      <c r="K26" s="58"/>
      <c r="L26" s="58"/>
      <c r="M26" s="58"/>
      <c r="N26" s="58"/>
      <c r="O26" s="58"/>
      <c r="P26" s="58"/>
      <c r="Q26" s="58"/>
      <c r="R26" s="58"/>
      <c r="S26" s="5"/>
    </row>
    <row r="27" spans="1:19" s="4" customFormat="1" ht="21" customHeight="1" x14ac:dyDescent="0.15">
      <c r="A27" s="131" t="s">
        <v>27</v>
      </c>
      <c r="B27" s="132"/>
      <c r="C27" s="132"/>
      <c r="D27" s="132"/>
      <c r="E27" s="132"/>
      <c r="F27" s="132"/>
      <c r="G27" s="132"/>
      <c r="H27" s="132"/>
      <c r="I27" s="132"/>
      <c r="J27" s="132"/>
      <c r="K27" s="132"/>
      <c r="L27" s="132"/>
      <c r="M27" s="132"/>
      <c r="N27" s="132"/>
      <c r="O27" s="132"/>
      <c r="P27" s="132"/>
      <c r="Q27" s="132"/>
      <c r="R27" s="132"/>
      <c r="S27" s="133"/>
    </row>
    <row r="28" spans="1:19" s="4" customFormat="1" ht="21" customHeight="1" x14ac:dyDescent="0.15">
      <c r="A28" s="5"/>
      <c r="B28" s="15"/>
      <c r="C28" s="23"/>
      <c r="D28" s="23"/>
      <c r="E28" s="20"/>
      <c r="F28" s="24"/>
      <c r="G28" s="29"/>
      <c r="H28" s="9"/>
      <c r="I28" s="56"/>
      <c r="J28" s="57"/>
      <c r="K28" s="58"/>
      <c r="L28" s="58"/>
      <c r="M28" s="58"/>
      <c r="N28" s="58"/>
      <c r="O28" s="58"/>
      <c r="P28" s="58"/>
      <c r="Q28" s="58"/>
      <c r="R28" s="58"/>
      <c r="S28" s="5"/>
    </row>
    <row r="29" spans="1:19" s="4" customFormat="1" ht="21" customHeight="1" x14ac:dyDescent="0.15">
      <c r="A29" s="5"/>
      <c r="B29" s="16"/>
      <c r="C29" s="23"/>
      <c r="D29" s="23"/>
      <c r="E29" s="20"/>
      <c r="F29" s="24"/>
      <c r="G29" s="29"/>
      <c r="H29" s="9"/>
      <c r="I29" s="56"/>
      <c r="J29" s="57"/>
      <c r="K29" s="58"/>
      <c r="L29" s="58"/>
      <c r="M29" s="58"/>
      <c r="N29" s="58"/>
      <c r="O29" s="58"/>
      <c r="P29" s="58"/>
      <c r="Q29" s="58"/>
      <c r="R29" s="58"/>
      <c r="S29" s="5"/>
    </row>
    <row r="30" spans="1:19" s="4" customFormat="1" ht="21" customHeight="1" x14ac:dyDescent="0.15">
      <c r="A30" s="5"/>
      <c r="B30" s="5"/>
      <c r="C30" s="8"/>
      <c r="D30" s="8"/>
      <c r="E30" s="20"/>
      <c r="F30" s="24"/>
      <c r="G30" s="28"/>
      <c r="H30" s="9"/>
      <c r="I30" s="56"/>
      <c r="J30" s="57"/>
      <c r="K30" s="58"/>
      <c r="L30" s="58"/>
      <c r="M30" s="58"/>
      <c r="N30" s="58"/>
      <c r="O30" s="58"/>
      <c r="P30" s="58"/>
      <c r="Q30" s="58"/>
      <c r="R30" s="58"/>
      <c r="S30" s="8"/>
    </row>
    <row r="31" spans="1:19" s="4" customFormat="1" ht="15" customHeight="1" x14ac:dyDescent="0.15">
      <c r="A31" s="30"/>
      <c r="B31" s="30"/>
      <c r="C31" s="31"/>
      <c r="D31" s="31"/>
      <c r="E31" s="32"/>
      <c r="F31" s="32"/>
      <c r="G31" s="33"/>
      <c r="H31" s="10"/>
      <c r="I31" s="34"/>
      <c r="J31" s="35"/>
      <c r="K31" s="36"/>
      <c r="L31" s="36"/>
      <c r="M31" s="36"/>
      <c r="N31" s="36"/>
      <c r="O31" s="36"/>
      <c r="P31" s="36"/>
      <c r="Q31" s="36"/>
      <c r="R31" s="36"/>
      <c r="S31" s="37"/>
    </row>
    <row r="32" spans="1:19" s="4" customFormat="1" ht="17.25" customHeight="1" x14ac:dyDescent="0.15">
      <c r="A32" s="4" t="s">
        <v>26</v>
      </c>
      <c r="G32" s="17"/>
      <c r="I32" s="18"/>
      <c r="J32" s="19"/>
      <c r="K32" s="2"/>
      <c r="L32" s="2"/>
      <c r="M32" s="2"/>
      <c r="N32" s="2"/>
      <c r="O32" s="2"/>
      <c r="P32" s="2"/>
      <c r="Q32" s="2"/>
      <c r="R32" s="2"/>
    </row>
    <row r="33" spans="1:18" s="4" customFormat="1" ht="17.25" customHeight="1" x14ac:dyDescent="0.15">
      <c r="A33" s="4" t="s">
        <v>37</v>
      </c>
      <c r="G33" s="17"/>
      <c r="I33" s="18"/>
      <c r="J33" s="19"/>
      <c r="K33" s="2"/>
      <c r="L33" s="2"/>
      <c r="M33" s="2"/>
      <c r="N33" s="2"/>
      <c r="O33" s="2"/>
      <c r="P33" s="2"/>
      <c r="Q33" s="2"/>
      <c r="R33" s="2"/>
    </row>
    <row r="34" spans="1:18" s="4" customFormat="1" ht="17.25" customHeight="1" x14ac:dyDescent="0.15">
      <c r="A34" s="4" t="s">
        <v>25</v>
      </c>
      <c r="G34" s="17"/>
      <c r="I34" s="18"/>
      <c r="J34" s="19"/>
      <c r="K34" s="2"/>
      <c r="L34" s="2"/>
      <c r="M34" s="2"/>
      <c r="N34" s="2"/>
      <c r="O34" s="2"/>
      <c r="P34" s="2"/>
      <c r="Q34" s="2"/>
      <c r="R34" s="2"/>
    </row>
    <row r="35" spans="1:18" s="4" customFormat="1" x14ac:dyDescent="0.15">
      <c r="A35" s="4" t="s">
        <v>36</v>
      </c>
      <c r="G35" s="17"/>
      <c r="I35" s="18"/>
      <c r="J35" s="19"/>
      <c r="K35" s="2"/>
      <c r="L35" s="2"/>
      <c r="M35" s="2"/>
      <c r="N35" s="2"/>
      <c r="O35" s="2"/>
      <c r="P35" s="2"/>
      <c r="Q35" s="2"/>
      <c r="R35" s="2"/>
    </row>
    <row r="36" spans="1:18" s="4" customFormat="1" x14ac:dyDescent="0.15">
      <c r="A36" s="4" t="s">
        <v>28</v>
      </c>
      <c r="G36" s="17"/>
      <c r="I36" s="18"/>
      <c r="J36" s="19"/>
      <c r="K36" s="2"/>
      <c r="L36" s="2"/>
      <c r="M36" s="2"/>
      <c r="N36" s="2"/>
      <c r="O36" s="2"/>
      <c r="P36" s="2"/>
      <c r="Q36" s="2"/>
      <c r="R36" s="2"/>
    </row>
  </sheetData>
  <mergeCells count="28">
    <mergeCell ref="C3:C5"/>
    <mergeCell ref="B3:B5"/>
    <mergeCell ref="F3:G5"/>
    <mergeCell ref="A27:S27"/>
    <mergeCell ref="S3:S5"/>
    <mergeCell ref="H3:H5"/>
    <mergeCell ref="A3:A5"/>
    <mergeCell ref="I3:J3"/>
    <mergeCell ref="F7:G7"/>
    <mergeCell ref="P3:R3"/>
    <mergeCell ref="P4:R4"/>
    <mergeCell ref="D3:D5"/>
    <mergeCell ref="F8:G8"/>
    <mergeCell ref="F9:G9"/>
    <mergeCell ref="F10:G10"/>
    <mergeCell ref="E3:E5"/>
    <mergeCell ref="F11:G11"/>
    <mergeCell ref="F12:G12"/>
    <mergeCell ref="F13:G13"/>
    <mergeCell ref="F14:G14"/>
    <mergeCell ref="F15:G15"/>
    <mergeCell ref="F21:G21"/>
    <mergeCell ref="F22:G22"/>
    <mergeCell ref="F16:G16"/>
    <mergeCell ref="F17:G17"/>
    <mergeCell ref="F18:G18"/>
    <mergeCell ref="F19:G19"/>
    <mergeCell ref="F20:G20"/>
  </mergeCells>
  <phoneticPr fontId="2"/>
  <pageMargins left="0.78740157480314965" right="0.39370078740157483" top="0.78740157480314965" bottom="0.39370078740157483" header="0.51181102362204722" footer="0.51181102362204722"/>
  <pageSetup paperSize="9" scale="7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3"/>
  <sheetViews>
    <sheetView workbookViewId="0">
      <selection activeCell="D6" sqref="D6"/>
    </sheetView>
  </sheetViews>
  <sheetFormatPr defaultRowHeight="12" x14ac:dyDescent="0.15"/>
  <cols>
    <col min="1" max="1" width="26.109375" customWidth="1"/>
    <col min="2" max="2" width="21" customWidth="1"/>
    <col min="3" max="3" width="15.5546875" customWidth="1"/>
    <col min="4" max="4" width="16.88671875" customWidth="1"/>
    <col min="5" max="8" width="25.6640625" customWidth="1"/>
  </cols>
  <sheetData>
    <row r="1" spans="1:8" ht="33" customHeight="1" x14ac:dyDescent="0.15">
      <c r="A1" s="89" t="s">
        <v>88</v>
      </c>
      <c r="B1" s="54"/>
      <c r="C1" s="54"/>
      <c r="D1" s="54"/>
      <c r="E1" s="54"/>
      <c r="F1" s="54"/>
      <c r="G1" s="54"/>
      <c r="H1" s="54"/>
    </row>
    <row r="2" spans="1:8" ht="13.2" x14ac:dyDescent="0.15">
      <c r="A2" s="150" t="s">
        <v>63</v>
      </c>
      <c r="B2" s="65" t="s">
        <v>64</v>
      </c>
      <c r="C2" s="65" t="s">
        <v>65</v>
      </c>
      <c r="D2" s="65" t="s">
        <v>66</v>
      </c>
      <c r="E2" s="107" t="s">
        <v>67</v>
      </c>
      <c r="F2" s="107"/>
      <c r="G2" s="107"/>
      <c r="H2" s="107"/>
    </row>
    <row r="3" spans="1:8" ht="85.5" customHeight="1" x14ac:dyDescent="0.15">
      <c r="A3" s="150"/>
      <c r="B3" s="86" t="s">
        <v>68</v>
      </c>
      <c r="C3" s="87"/>
      <c r="D3" s="87"/>
      <c r="E3" s="151" t="s">
        <v>69</v>
      </c>
      <c r="F3" s="151"/>
      <c r="G3" s="151"/>
      <c r="H3" s="151"/>
    </row>
    <row r="4" spans="1:8" ht="28.5" customHeight="1" x14ac:dyDescent="0.15">
      <c r="A4" s="150"/>
      <c r="B4" s="86" t="s">
        <v>70</v>
      </c>
      <c r="C4" s="87"/>
      <c r="D4" s="87"/>
      <c r="E4" s="152" t="s">
        <v>71</v>
      </c>
      <c r="F4" s="152"/>
      <c r="G4" s="152"/>
      <c r="H4" s="152"/>
    </row>
    <row r="5" spans="1:8" ht="71.25" customHeight="1" x14ac:dyDescent="0.15">
      <c r="A5" s="150"/>
      <c r="B5" s="86" t="s">
        <v>72</v>
      </c>
      <c r="C5" s="87"/>
      <c r="D5" s="87"/>
      <c r="E5" s="151" t="s">
        <v>73</v>
      </c>
      <c r="F5" s="151"/>
      <c r="G5" s="151"/>
      <c r="H5" s="151"/>
    </row>
    <row r="6" spans="1:8" ht="128.25" customHeight="1" x14ac:dyDescent="0.15">
      <c r="A6" s="150"/>
      <c r="B6" s="88" t="s">
        <v>74</v>
      </c>
      <c r="C6" s="87"/>
      <c r="D6" s="87"/>
      <c r="E6" s="151" t="s">
        <v>75</v>
      </c>
      <c r="F6" s="151"/>
      <c r="G6" s="151"/>
      <c r="H6" s="151"/>
    </row>
    <row r="7" spans="1:8" ht="17.25" customHeight="1" x14ac:dyDescent="0.15">
      <c r="A7" s="153" t="s">
        <v>76</v>
      </c>
      <c r="B7" s="155" t="s">
        <v>77</v>
      </c>
      <c r="C7" s="155"/>
      <c r="D7" s="155"/>
      <c r="E7" s="151" t="s">
        <v>78</v>
      </c>
      <c r="F7" s="152"/>
      <c r="G7" s="152"/>
      <c r="H7" s="152"/>
    </row>
    <row r="8" spans="1:8" ht="17.25" customHeight="1" x14ac:dyDescent="0.15">
      <c r="A8" s="153"/>
      <c r="B8" s="156" t="s">
        <v>79</v>
      </c>
      <c r="C8" s="156"/>
      <c r="D8" s="156"/>
      <c r="E8" s="152"/>
      <c r="F8" s="152"/>
      <c r="G8" s="152"/>
      <c r="H8" s="152"/>
    </row>
    <row r="9" spans="1:8" ht="17.25" customHeight="1" x14ac:dyDescent="0.15">
      <c r="A9" s="153"/>
      <c r="B9" s="157" t="s">
        <v>80</v>
      </c>
      <c r="C9" s="157"/>
      <c r="D9" s="157"/>
      <c r="E9" s="152"/>
      <c r="F9" s="152"/>
      <c r="G9" s="152"/>
      <c r="H9" s="152"/>
    </row>
    <row r="10" spans="1:8" x14ac:dyDescent="0.15">
      <c r="A10" s="86" t="s">
        <v>81</v>
      </c>
      <c r="B10" s="153" t="s">
        <v>82</v>
      </c>
      <c r="C10" s="153"/>
      <c r="D10" s="153"/>
      <c r="E10" s="152" t="s">
        <v>83</v>
      </c>
      <c r="F10" s="152"/>
      <c r="G10" s="152"/>
      <c r="H10" s="152"/>
    </row>
    <row r="11" spans="1:8" x14ac:dyDescent="0.15">
      <c r="A11" s="86" t="s">
        <v>84</v>
      </c>
      <c r="B11" s="153" t="s">
        <v>82</v>
      </c>
      <c r="C11" s="153"/>
      <c r="D11" s="153"/>
      <c r="E11" s="152" t="s">
        <v>85</v>
      </c>
      <c r="F11" s="152"/>
      <c r="G11" s="152"/>
      <c r="H11" s="152"/>
    </row>
    <row r="12" spans="1:8" ht="23.25" customHeight="1" x14ac:dyDescent="0.15">
      <c r="A12" s="54" t="s">
        <v>86</v>
      </c>
      <c r="B12" s="54"/>
      <c r="C12" s="54"/>
      <c r="D12" s="54"/>
      <c r="E12" s="54"/>
      <c r="F12" s="54"/>
      <c r="G12" s="54"/>
      <c r="H12" s="54"/>
    </row>
    <row r="13" spans="1:8" ht="33" customHeight="1" x14ac:dyDescent="0.15">
      <c r="A13" s="154" t="s">
        <v>87</v>
      </c>
      <c r="B13" s="154"/>
      <c r="C13" s="154"/>
      <c r="D13" s="154"/>
      <c r="E13" s="154"/>
      <c r="F13" s="154"/>
      <c r="G13" s="154"/>
      <c r="H13" s="154"/>
    </row>
  </sheetData>
  <mergeCells count="16">
    <mergeCell ref="B11:D11"/>
    <mergeCell ref="E11:H11"/>
    <mergeCell ref="A13:H13"/>
    <mergeCell ref="A7:A9"/>
    <mergeCell ref="B7:D7"/>
    <mergeCell ref="E7:H9"/>
    <mergeCell ref="B8:D8"/>
    <mergeCell ref="B9:D9"/>
    <mergeCell ref="B10:D10"/>
    <mergeCell ref="E10:H10"/>
    <mergeCell ref="A2:A6"/>
    <mergeCell ref="E2:H2"/>
    <mergeCell ref="E3:H3"/>
    <mergeCell ref="E4:H4"/>
    <mergeCell ref="E5:H5"/>
    <mergeCell ref="E6:H6"/>
  </mergeCells>
  <phoneticPr fontId="2"/>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（3）①職員配置計算書【新基準】</vt:lpstr>
      <vt:lpstr>（3）①職員配置計算書【従前基準】</vt:lpstr>
      <vt:lpstr>（3）②職員の状況</vt:lpstr>
      <vt:lpstr>（4）①面積要件</vt:lpstr>
      <vt:lpstr>'（3）①職員配置計算書【新基準】'!Print_Area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2023-04-18T07:47:22Z</cp:lastPrinted>
  <dcterms:created xsi:type="dcterms:W3CDTF">2005-03-14T07:45:26Z</dcterms:created>
  <dcterms:modified xsi:type="dcterms:W3CDTF">2024-05-16T08:21:15Z</dcterms:modified>
</cp:coreProperties>
</file>