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ri1\Desktop\"/>
    </mc:Choice>
  </mc:AlternateContent>
  <workbookProtection workbookPassword="B501" lockStructure="1"/>
  <bookViews>
    <workbookView xWindow="0" yWindow="0" windowWidth="13365" windowHeight="913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<sst xmlns="http://schemas.openxmlformats.org/spreadsheetml/2006/main" count="217" uniqueCount="107">
  <si>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</si>
  <si>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</si>
  <si>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</si>
  <si>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</si>
  <si>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</si>
  <si>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</si>
  <si>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</si>
  <si>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</si>
  <si>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</si>
  <si>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</si>
  <si>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</si>
  <si>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</si>
  <si>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</si>
  <si>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</si>
  <si>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</si>
  <si>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</si>
  <si>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</si>
  <si>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</si>
  <si>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</si>
  <si>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</si>
  <si>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</si>
  <si>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</si>
  <si>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</si>
  <si>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</si>
  <si>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</si>
  <si>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</si>
  <si>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</si>
  <si>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</si>
  <si>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</si>
  <si>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</si>
  <si>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</si>
  <si>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</si>
  <si>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</si>
  <si>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</si>
  <si>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</si>
  <si>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</si>
  <si>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</si>
  <si>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</si>
  <si>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</si>
  <si>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</si>
  <si>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</si>
  <si>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</si>
  <si>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</si>
  <si>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</si>
  <si>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</si>
  <si>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</si>
  <si>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</si>
  <si>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</si>
  <si>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</si>
  <si>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</si>
  <si>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</si>
  <si>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</si>
  <si>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</si>
  <si>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</si>
  <si>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</si>
  <si>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</si>
  <si>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</si>
  <si>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</si>
  <si>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</si>
  <si>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</si>
  <si>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</si>
  <si>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</si>
  <si>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</si>
  <si>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</si>
  <si>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</si>
  <si>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</si>
  <si>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</si>
  <si>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</si>
  <si>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</si>
  <si>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</si>
  <si>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</si>
  <si>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</si>
  <si>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</si>
  <si>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</si>
  <si>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</si>
  <si>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</si>
  <si>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</si>
  <si>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</si>
  <si>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</si>
  <si>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</si>
  <si>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</si>
  <si>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</si>
  <si>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</si>
  <si>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</si>
  <si>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</si>
  <si>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</si>
  <si>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</si>
  <si>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</si>
  <si>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</si>
  <si>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</si>
  <si>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</si>
  <si>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</si>
  <si>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</si>
  <si>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西川町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</si>
  <si>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</si>
  <si>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</si>
  <si>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</si>
  <si>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</si>
  <si>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</si>
  <si>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</si>
  <si>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</si>
  <si>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</si>
  <si>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</si>
  <si>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</si>
  <si>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単年度黒字ではあるものの、少子高齢化による人口減や企業の節水等により、年々給水収益が減少している。
類似団体と比較して、給水原価が年々高くなっており、維持管理費の削減等経営改善が必要である。また、水道設備の老朽化による漏水の件数が年々増加傾向にあり、有収率が減少している要因となっている。</t>
    <rPh sb="0" eb="3">
      <t>タンネンド</t>
    </rPh>
    <rPh sb="3" eb="5">
      <t>クロジ</t>
    </rPh>
    <rPh sb="50" eb="52">
      <t>ルイジ</t>
    </rPh>
    <rPh sb="52" eb="54">
      <t>ダンタイ</t>
    </rPh>
    <rPh sb="55" eb="57">
      <t>ヒカク</t>
    </rPh>
    <rPh sb="60" eb="62">
      <t>キュウスイ</t>
    </rPh>
    <rPh sb="62" eb="64">
      <t>ゲンカ</t>
    </rPh>
    <rPh sb="65" eb="67">
      <t>ネンネン</t>
    </rPh>
    <rPh sb="67" eb="68">
      <t>タカ</t>
    </rPh>
    <rPh sb="75" eb="77">
      <t>イジ</t>
    </rPh>
    <rPh sb="77" eb="80">
      <t>カンリヒ</t>
    </rPh>
    <rPh sb="81" eb="83">
      <t>サクゲン</t>
    </rPh>
    <rPh sb="83" eb="84">
      <t>トウ</t>
    </rPh>
    <rPh sb="84" eb="86">
      <t>ケイエイ</t>
    </rPh>
    <rPh sb="86" eb="88">
      <t>カイゼン</t>
    </rPh>
    <rPh sb="89" eb="91">
      <t>ヒツヨウ</t>
    </rPh>
    <rPh sb="98" eb="100">
      <t>スイドウ</t>
    </rPh>
    <rPh sb="100" eb="102">
      <t>セツビ</t>
    </rPh>
    <rPh sb="103" eb="106">
      <t>ロウキュウカ</t>
    </rPh>
    <rPh sb="109" eb="111">
      <t>ロウスイ</t>
    </rPh>
    <rPh sb="112" eb="114">
      <t>ケンスウ</t>
    </rPh>
    <rPh sb="115" eb="117">
      <t>ネンネン</t>
    </rPh>
    <rPh sb="117" eb="119">
      <t>ゾウカ</t>
    </rPh>
    <rPh sb="119" eb="121">
      <t>ケイコウ</t>
    </rPh>
    <rPh sb="125" eb="128">
      <t>ユウシュウリツ</t>
    </rPh>
    <rPh sb="129" eb="131">
      <t>ゲンショウ</t>
    </rPh>
    <rPh sb="135" eb="137">
      <t>ヨウイン</t>
    </rPh>
    <phoneticPr fontId="4"/>
  </si>
  <si>
    <t>法定耐用年数を超えた管路の割合が上昇し、漏水の原因になっている。類似団体と比較しても、その割合は大きく、計画的な管路更新の必要性が高い。早急な検討が必要となっている。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カンロ</t>
    </rPh>
    <rPh sb="13" eb="14">
      <t>ワリ</t>
    </rPh>
    <rPh sb="14" eb="15">
      <t>ア</t>
    </rPh>
    <rPh sb="16" eb="18">
      <t>ジョウショウ</t>
    </rPh>
    <rPh sb="20" eb="22">
      <t>ロウスイ</t>
    </rPh>
    <rPh sb="23" eb="25">
      <t>ゲンイン</t>
    </rPh>
    <rPh sb="32" eb="34">
      <t>ルイジ</t>
    </rPh>
    <rPh sb="34" eb="36">
      <t>ダンタイ</t>
    </rPh>
    <rPh sb="37" eb="39">
      <t>ヒカク</t>
    </rPh>
    <rPh sb="45" eb="47">
      <t>ワリアイ</t>
    </rPh>
    <rPh sb="48" eb="49">
      <t>オオ</t>
    </rPh>
    <rPh sb="52" eb="55">
      <t>ケイカクテキ</t>
    </rPh>
    <rPh sb="63" eb="64">
      <t>セイ</t>
    </rPh>
    <rPh sb="65" eb="66">
      <t>タカ</t>
    </rPh>
    <phoneticPr fontId="4"/>
  </si>
  <si>
    <t>料金の改定を視野に入れながら、更なる費用削減や設備投資のための財源確保等、財政計画や投資計画を見直し、早急に経営改善を図っていく必要がある。</t>
    <rPh sb="3" eb="5">
      <t>カイテイ</t>
    </rPh>
    <rPh sb="37" eb="39">
      <t>ザイセイ</t>
    </rPh>
    <rPh sb="39" eb="41">
      <t>ケイカク</t>
    </rPh>
    <rPh sb="42" eb="44">
      <t>トウシ</t>
    </rPh>
    <rPh sb="44" eb="46">
      <t>ケイカク</t>
    </rPh>
    <rPh sb="47" eb="49">
      <t>ミナオ</t>
    </rPh>
    <rPh sb="51" eb="53">
      <t>ソウキュウ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</si>
</sst>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0.73</c:v>
                </c:pt>
                <c:pt idx="2" formatCode="#,##0.00;&quot;△&quot;#,##0.00">
                  <c:v>0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64416"/>
        <c:axId val="31046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64416"/>
        <c:axId val="310464808"/>
      </c:lineChart>
      <c:dateAx>
        <c:axId val="3104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64808"/>
        <c:crosses val="autoZero"/>
        <c:auto val="1"/>
        <c:lblOffset val="100"/>
        <c:baseTimeUnit val="years"/>
      </c:dateAx>
      <c:valAx>
        <c:axId val="31046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6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76.61</c:v>
                </c:pt>
                <c:pt idx="1">
                  <c:v>74.61</c:v>
                </c:pt>
                <c:pt idx="2">
                  <c:v>74.319999999999993</c:v>
                </c:pt>
                <c:pt idx="3">
                  <c:v>73.989999999999995</c:v>
                </c:pt>
                <c:pt idx="4">
                  <c:v>84.27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69120"/>
        <c:axId val="31046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69120"/>
        <c:axId val="310461672"/>
      </c:lineChart>
      <c:dateAx>
        <c:axId val="31046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61672"/>
        <c:crosses val="autoZero"/>
        <c:auto val="1"/>
        <c:lblOffset val="100"/>
        <c:baseTimeUnit val="years"/>
      </c:dateAx>
      <c:valAx>
        <c:axId val="31046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73.31</c:v>
                </c:pt>
                <c:pt idx="1">
                  <c:v>72.349999999999994</c:v>
                </c:pt>
                <c:pt idx="2">
                  <c:v>73.08</c:v>
                </c:pt>
                <c:pt idx="3">
                  <c:v>71.06</c:v>
                </c:pt>
                <c:pt idx="4">
                  <c:v>68.819999999999993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79456"/>
        <c:axId val="31108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79456"/>
        <c:axId val="311081024"/>
      </c:lineChart>
      <c:dateAx>
        <c:axId val="3110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81024"/>
        <c:crosses val="autoZero"/>
        <c:auto val="1"/>
        <c:lblOffset val="100"/>
        <c:baseTimeUnit val="years"/>
      </c:dateAx>
      <c:valAx>
        <c:axId val="31108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7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113.67</c:v>
                </c:pt>
                <c:pt idx="1">
                  <c:v>108.68</c:v>
                </c:pt>
                <c:pt idx="2">
                  <c:v>107.88</c:v>
                </c:pt>
                <c:pt idx="3">
                  <c:v>106.61</c:v>
                </c:pt>
                <c:pt idx="4">
                  <c:v>104.7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68728"/>
        <c:axId val="31046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68728"/>
        <c:axId val="310467160"/>
      </c:lineChart>
      <c:dateAx>
        <c:axId val="31046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67160"/>
        <c:crosses val="autoZero"/>
        <c:auto val="1"/>
        <c:lblOffset val="100"/>
        <c:baseTimeUnit val="years"/>
      </c:dateAx>
      <c:valAx>
        <c:axId val="310467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6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35.409999999999997</c:v>
                </c:pt>
                <c:pt idx="1">
                  <c:v>36.65</c:v>
                </c:pt>
                <c:pt idx="2">
                  <c:v>29.32</c:v>
                </c:pt>
                <c:pt idx="3">
                  <c:v>30.64</c:v>
                </c:pt>
                <c:pt idx="4">
                  <c:v>39.200000000000003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65592"/>
        <c:axId val="31046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65592"/>
        <c:axId val="310465200"/>
      </c:lineChart>
      <c:dateAx>
        <c:axId val="31046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65200"/>
        <c:crosses val="autoZero"/>
        <c:auto val="1"/>
        <c:lblOffset val="100"/>
        <c:baseTimeUnit val="years"/>
      </c:dateAx>
      <c:valAx>
        <c:axId val="31046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6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9.58</c:v>
                </c:pt>
                <c:pt idx="2">
                  <c:v>9.76</c:v>
                </c:pt>
                <c:pt idx="3">
                  <c:v>9.68</c:v>
                </c:pt>
                <c:pt idx="4">
                  <c:v>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68336"/>
        <c:axId val="31046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68336"/>
        <c:axId val="310463240"/>
      </c:lineChart>
      <c:dateAx>
        <c:axId val="31046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63240"/>
        <c:crosses val="autoZero"/>
        <c:auto val="1"/>
        <c:lblOffset val="100"/>
        <c:baseTimeUnit val="years"/>
      </c:dateAx>
      <c:valAx>
        <c:axId val="31046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6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07872"/>
        <c:axId val="31100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07872"/>
        <c:axId val="311009048"/>
      </c:lineChart>
      <c:dateAx>
        <c:axId val="31100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09048"/>
        <c:crosses val="autoZero"/>
        <c:auto val="1"/>
        <c:lblOffset val="100"/>
        <c:baseTimeUnit val="years"/>
      </c:dateAx>
      <c:valAx>
        <c:axId val="31100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0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180.32</c:v>
                </c:pt>
                <c:pt idx="1">
                  <c:v>187.84</c:v>
                </c:pt>
                <c:pt idx="2">
                  <c:v>194.18</c:v>
                </c:pt>
                <c:pt idx="3">
                  <c:v>2171.96</c:v>
                </c:pt>
                <c:pt idx="4">
                  <c:v>425.39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09832"/>
        <c:axId val="31100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09832"/>
        <c:axId val="311005128"/>
      </c:lineChart>
      <c:dateAx>
        <c:axId val="31100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05128"/>
        <c:crosses val="autoZero"/>
        <c:auto val="1"/>
        <c:lblOffset val="100"/>
        <c:baseTimeUnit val="years"/>
      </c:dateAx>
      <c:valAx>
        <c:axId val="31100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0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488.86</c:v>
                </c:pt>
                <c:pt idx="1">
                  <c:v>532.04999999999995</c:v>
                </c:pt>
                <c:pt idx="2">
                  <c:v>575.74</c:v>
                </c:pt>
                <c:pt idx="3">
                  <c:v>565.96</c:v>
                </c:pt>
                <c:pt idx="4">
                  <c:v>536.77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09440"/>
        <c:axId val="31100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09440"/>
        <c:axId val="311008264"/>
      </c:lineChart>
      <c:dateAx>
        <c:axId val="31100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08264"/>
        <c:crosses val="autoZero"/>
        <c:auto val="1"/>
        <c:lblOffset val="100"/>
        <c:baseTimeUnit val="years"/>
      </c:dateAx>
      <c:valAx>
        <c:axId val="311008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0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110.39</c:v>
                </c:pt>
                <c:pt idx="1">
                  <c:v>105.58</c:v>
                </c:pt>
                <c:pt idx="2">
                  <c:v>105.06</c:v>
                </c:pt>
                <c:pt idx="3">
                  <c:v>104.1</c:v>
                </c:pt>
                <c:pt idx="4">
                  <c:v>102.16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12184"/>
        <c:axId val="31100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12184"/>
        <c:axId val="311005912"/>
      </c:lineChart>
      <c:dateAx>
        <c:axId val="311012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05912"/>
        <c:crosses val="autoZero"/>
        <c:auto val="1"/>
        <c:lblOffset val="100"/>
        <c:baseTimeUnit val="years"/>
      </c:dateAx>
      <c:valAx>
        <c:axId val="31100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12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189.3</c:v>
                </c:pt>
                <c:pt idx="1">
                  <c:v>198.94</c:v>
                </c:pt>
                <c:pt idx="2">
                  <c:v>200.31</c:v>
                </c:pt>
                <c:pt idx="3">
                  <c:v>202.95</c:v>
                </c:pt>
                <c:pt idx="4">
                  <c:v>208.98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10616"/>
        <c:axId val="31100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10616"/>
        <c:axId val="311006696"/>
      </c:lineChart>
      <c:dateAx>
        <c:axId val="31101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06696"/>
        <c:crosses val="autoZero"/>
        <c:auto val="1"/>
        <c:lblOffset val="100"/>
        <c:baseTimeUnit val="years"/>
      </c:dateAx>
      <c:valAx>
        <c:axId val="31100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1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F52" zoomScaleNormal="100" workbookViewId="0">
      <selection activeCell="CH67" sqref="CH6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山形県　西川町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5965</v>
      </c>
      <c r="AJ8" s="56"/>
      <c r="AK8" s="56"/>
      <c r="AL8" s="56"/>
      <c r="AM8" s="56"/>
      <c r="AN8" s="56"/>
      <c r="AO8" s="56"/>
      <c r="AP8" s="57"/>
      <c r="AQ8" s="47">
        <f>データ!R6</f>
        <v>393.19</v>
      </c>
      <c r="AR8" s="47"/>
      <c r="AS8" s="47"/>
      <c r="AT8" s="47"/>
      <c r="AU8" s="47"/>
      <c r="AV8" s="47"/>
      <c r="AW8" s="47"/>
      <c r="AX8" s="47"/>
      <c r="AY8" s="47">
        <f>データ!S6</f>
        <v>15.17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67.58</v>
      </c>
      <c r="K10" s="47"/>
      <c r="L10" s="47"/>
      <c r="M10" s="47"/>
      <c r="N10" s="47"/>
      <c r="O10" s="47"/>
      <c r="P10" s="47"/>
      <c r="Q10" s="47"/>
      <c r="R10" s="47">
        <f>データ!O6</f>
        <v>86.65</v>
      </c>
      <c r="S10" s="47"/>
      <c r="T10" s="47"/>
      <c r="U10" s="47"/>
      <c r="V10" s="47"/>
      <c r="W10" s="47"/>
      <c r="X10" s="47"/>
      <c r="Y10" s="47"/>
      <c r="Z10" s="78">
        <f>データ!P6</f>
        <v>4190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5123</v>
      </c>
      <c r="AJ10" s="78"/>
      <c r="AK10" s="78"/>
      <c r="AL10" s="78"/>
      <c r="AM10" s="78"/>
      <c r="AN10" s="78"/>
      <c r="AO10" s="78"/>
      <c r="AP10" s="78"/>
      <c r="AQ10" s="47">
        <f>データ!U6</f>
        <v>8.4</v>
      </c>
      <c r="AR10" s="47"/>
      <c r="AS10" s="47"/>
      <c r="AT10" s="47"/>
      <c r="AU10" s="47"/>
      <c r="AV10" s="47"/>
      <c r="AW10" s="47"/>
      <c r="AX10" s="47"/>
      <c r="AY10" s="47">
        <f>データ!V6</f>
        <v>609.88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63223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山形県　西川町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67.58</v>
      </c>
      <c r="O6" s="32">
        <f t="shared" si="3"/>
        <v>86.65</v>
      </c>
      <c r="P6" s="32">
        <f t="shared" si="3"/>
        <v>4190</v>
      </c>
      <c r="Q6" s="32">
        <f t="shared" si="3"/>
        <v>5965</v>
      </c>
      <c r="R6" s="32">
        <f t="shared" si="3"/>
        <v>393.19</v>
      </c>
      <c r="S6" s="32">
        <f t="shared" si="3"/>
        <v>15.17</v>
      </c>
      <c r="T6" s="32">
        <f t="shared" si="3"/>
        <v>5123</v>
      </c>
      <c r="U6" s="32">
        <f t="shared" si="3"/>
        <v>8.4</v>
      </c>
      <c r="V6" s="32">
        <f t="shared" si="3"/>
        <v>609.88</v>
      </c>
      <c r="W6" s="33">
        <f>IF(W7="",NA(),W7)</f>
        <v>113.67</v>
      </c>
      <c r="X6" s="33">
        <f t="shared" ref="X6:AF6" si="4">IF(X7="",NA(),X7)</f>
        <v>108.68</v>
      </c>
      <c r="Y6" s="33">
        <f t="shared" si="4"/>
        <v>107.88</v>
      </c>
      <c r="Z6" s="33">
        <f t="shared" si="4"/>
        <v>106.61</v>
      </c>
      <c r="AA6" s="33">
        <f t="shared" si="4"/>
        <v>104.7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180.32</v>
      </c>
      <c r="AT6" s="33">
        <f t="shared" ref="AT6:BB6" si="6">IF(AT7="",NA(),AT7)</f>
        <v>187.84</v>
      </c>
      <c r="AU6" s="33">
        <f t="shared" si="6"/>
        <v>194.18</v>
      </c>
      <c r="AV6" s="33">
        <f t="shared" si="6"/>
        <v>2171.96</v>
      </c>
      <c r="AW6" s="33">
        <f t="shared" si="6"/>
        <v>425.39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488.86</v>
      </c>
      <c r="BE6" s="33">
        <f t="shared" ref="BE6:BM6" si="7">IF(BE7="",NA(),BE7)</f>
        <v>532.04999999999995</v>
      </c>
      <c r="BF6" s="33">
        <f t="shared" si="7"/>
        <v>575.74</v>
      </c>
      <c r="BG6" s="33">
        <f t="shared" si="7"/>
        <v>565.96</v>
      </c>
      <c r="BH6" s="33">
        <f t="shared" si="7"/>
        <v>536.77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110.39</v>
      </c>
      <c r="BP6" s="33">
        <f t="shared" ref="BP6:BX6" si="8">IF(BP7="",NA(),BP7)</f>
        <v>105.58</v>
      </c>
      <c r="BQ6" s="33">
        <f t="shared" si="8"/>
        <v>105.06</v>
      </c>
      <c r="BR6" s="33">
        <f t="shared" si="8"/>
        <v>104.1</v>
      </c>
      <c r="BS6" s="33">
        <f t="shared" si="8"/>
        <v>102.16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189.3</v>
      </c>
      <c r="CA6" s="33">
        <f t="shared" ref="CA6:CI6" si="9">IF(CA7="",NA(),CA7)</f>
        <v>198.94</v>
      </c>
      <c r="CB6" s="33">
        <f t="shared" si="9"/>
        <v>200.31</v>
      </c>
      <c r="CC6" s="33">
        <f t="shared" si="9"/>
        <v>202.95</v>
      </c>
      <c r="CD6" s="33">
        <f t="shared" si="9"/>
        <v>208.98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76.61</v>
      </c>
      <c r="CL6" s="33">
        <f t="shared" ref="CL6:CT6" si="10">IF(CL7="",NA(),CL7)</f>
        <v>74.61</v>
      </c>
      <c r="CM6" s="33">
        <f t="shared" si="10"/>
        <v>74.319999999999993</v>
      </c>
      <c r="CN6" s="33">
        <f t="shared" si="10"/>
        <v>73.989999999999995</v>
      </c>
      <c r="CO6" s="33">
        <f t="shared" si="10"/>
        <v>84.27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73.31</v>
      </c>
      <c r="CW6" s="33">
        <f t="shared" ref="CW6:DE6" si="11">IF(CW7="",NA(),CW7)</f>
        <v>72.349999999999994</v>
      </c>
      <c r="CX6" s="33">
        <f t="shared" si="11"/>
        <v>73.08</v>
      </c>
      <c r="CY6" s="33">
        <f t="shared" si="11"/>
        <v>71.06</v>
      </c>
      <c r="CZ6" s="33">
        <f t="shared" si="11"/>
        <v>68.819999999999993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35.409999999999997</v>
      </c>
      <c r="DH6" s="33">
        <f t="shared" ref="DH6:DP6" si="12">IF(DH7="",NA(),DH7)</f>
        <v>36.65</v>
      </c>
      <c r="DI6" s="33">
        <f t="shared" si="12"/>
        <v>29.32</v>
      </c>
      <c r="DJ6" s="33">
        <f t="shared" si="12"/>
        <v>30.64</v>
      </c>
      <c r="DK6" s="33">
        <f t="shared" si="12"/>
        <v>39.200000000000003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3">
        <f t="shared" ref="DS6:EA6" si="13">IF(DS7="",NA(),DS7)</f>
        <v>9.58</v>
      </c>
      <c r="DT6" s="33">
        <f t="shared" si="13"/>
        <v>9.76</v>
      </c>
      <c r="DU6" s="33">
        <f t="shared" si="13"/>
        <v>9.68</v>
      </c>
      <c r="DV6" s="33">
        <f t="shared" si="13"/>
        <v>9.69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0.69</v>
      </c>
      <c r="ED6" s="33">
        <f t="shared" ref="ED6:EL6" si="14">IF(ED7="",NA(),ED7)</f>
        <v>0.73</v>
      </c>
      <c r="EE6" s="32">
        <f t="shared" si="14"/>
        <v>0</v>
      </c>
      <c r="EF6" s="33">
        <f t="shared" si="14"/>
        <v>0.08</v>
      </c>
      <c r="EG6" s="32">
        <f t="shared" si="14"/>
        <v>0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63223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67.58</v>
      </c>
      <c r="O7" s="36">
        <v>86.65</v>
      </c>
      <c r="P7" s="36">
        <v>4190</v>
      </c>
      <c r="Q7" s="36">
        <v>5965</v>
      </c>
      <c r="R7" s="36">
        <v>393.19</v>
      </c>
      <c r="S7" s="36">
        <v>15.17</v>
      </c>
      <c r="T7" s="36">
        <v>5123</v>
      </c>
      <c r="U7" s="36">
        <v>8.4</v>
      </c>
      <c r="V7" s="36">
        <v>609.88</v>
      </c>
      <c r="W7" s="36">
        <v>113.67</v>
      </c>
      <c r="X7" s="36">
        <v>108.68</v>
      </c>
      <c r="Y7" s="36">
        <v>107.88</v>
      </c>
      <c r="Z7" s="36">
        <v>106.61</v>
      </c>
      <c r="AA7" s="36">
        <v>104.7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180.32</v>
      </c>
      <c r="AT7" s="36">
        <v>187.84</v>
      </c>
      <c r="AU7" s="36">
        <v>194.18</v>
      </c>
      <c r="AV7" s="36">
        <v>2171.96</v>
      </c>
      <c r="AW7" s="36">
        <v>425.39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488.86</v>
      </c>
      <c r="BE7" s="36">
        <v>532.04999999999995</v>
      </c>
      <c r="BF7" s="36">
        <v>575.74</v>
      </c>
      <c r="BG7" s="36">
        <v>565.96</v>
      </c>
      <c r="BH7" s="36">
        <v>536.77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110.39</v>
      </c>
      <c r="BP7" s="36">
        <v>105.58</v>
      </c>
      <c r="BQ7" s="36">
        <v>105.06</v>
      </c>
      <c r="BR7" s="36">
        <v>104.1</v>
      </c>
      <c r="BS7" s="36">
        <v>102.16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189.3</v>
      </c>
      <c r="CA7" s="36">
        <v>198.94</v>
      </c>
      <c r="CB7" s="36">
        <v>200.31</v>
      </c>
      <c r="CC7" s="36">
        <v>202.95</v>
      </c>
      <c r="CD7" s="36">
        <v>208.98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76.61</v>
      </c>
      <c r="CL7" s="36">
        <v>74.61</v>
      </c>
      <c r="CM7" s="36">
        <v>74.319999999999993</v>
      </c>
      <c r="CN7" s="36">
        <v>73.989999999999995</v>
      </c>
      <c r="CO7" s="36">
        <v>84.27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73.31</v>
      </c>
      <c r="CW7" s="36">
        <v>72.349999999999994</v>
      </c>
      <c r="CX7" s="36">
        <v>73.08</v>
      </c>
      <c r="CY7" s="36">
        <v>71.06</v>
      </c>
      <c r="CZ7" s="36">
        <v>68.819999999999993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35.409999999999997</v>
      </c>
      <c r="DH7" s="36">
        <v>36.65</v>
      </c>
      <c r="DI7" s="36">
        <v>29.32</v>
      </c>
      <c r="DJ7" s="36">
        <v>30.64</v>
      </c>
      <c r="DK7" s="36">
        <v>39.200000000000003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0</v>
      </c>
      <c r="DS7" s="36">
        <v>9.58</v>
      </c>
      <c r="DT7" s="36">
        <v>9.76</v>
      </c>
      <c r="DU7" s="36">
        <v>9.68</v>
      </c>
      <c r="DV7" s="36">
        <v>9.69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0.69</v>
      </c>
      <c r="ED7" s="36">
        <v>0.73</v>
      </c>
      <c r="EE7" s="36">
        <v>0</v>
      </c>
      <c r="EF7" s="36">
        <v>0.08</v>
      </c>
      <c r="EG7" s="36">
        <v>0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工藤文昭</cp:lastModifiedBy>
  <cp:lastPrinted>2016-02-12T04:23:19Z</cp:lastPrinted>
  <dcterms:created xsi:type="dcterms:W3CDTF">2016-02-03T07:14:39Z</dcterms:created>
  <dcterms:modified xsi:type="dcterms:W3CDTF">2016-02-12T08:19:23Z</dcterms:modified>
  <cp:category/>
</cp:coreProperties>
</file>