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20490" windowHeight="9390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Q8" i="4"/>
  <c r="AI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<sst xmlns="http://schemas.openxmlformats.org/spreadsheetml/2006/main" count="218" uniqueCount="108">
  <si>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</si>
  <si>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</si>
  <si>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</si>
  <si>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</si>
  <si>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</si>
  <si>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</si>
  <si>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</si>
  <si>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</si>
  <si>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</si>
  <si>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</si>
  <si>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</si>
  <si>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</si>
  <si>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</si>
  <si>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</si>
  <si>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</si>
  <si>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</si>
  <si>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</si>
  <si>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</si>
  <si>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</si>
  <si>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</si>
  <si>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</si>
  <si>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</si>
  <si>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</si>
  <si>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</si>
  <si>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</si>
  <si>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</si>
  <si>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</si>
  <si>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</si>
  <si>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</si>
  <si>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</si>
  <si>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</si>
  <si>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</si>
  <si>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</si>
  <si>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</si>
  <si>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</si>
  <si>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</si>
  <si>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</si>
  <si>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</si>
  <si>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</si>
  <si>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</si>
  <si>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</si>
  <si>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</si>
  <si>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</si>
  <si>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</si>
  <si>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</si>
  <si>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</si>
  <si>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</si>
  <si>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</si>
  <si>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</si>
  <si>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</si>
  <si>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</si>
  <si>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</si>
  <si>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</si>
  <si>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</si>
  <si>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</si>
  <si>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</si>
  <si>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</si>
  <si>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</si>
  <si>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</si>
  <si>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</si>
  <si>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</si>
  <si>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</si>
  <si>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</si>
  <si>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</si>
  <si>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</si>
  <si>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</si>
  <si>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</si>
  <si>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</si>
  <si>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</si>
  <si>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</si>
  <si>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</si>
  <si>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</si>
  <si>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</si>
  <si>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</si>
  <si>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</si>
  <si>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</si>
  <si>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</si>
  <si>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</si>
  <si>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</si>
  <si>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</si>
  <si>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</si>
  <si>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</si>
  <si>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</si>
  <si>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</si>
  <si>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</si>
  <si>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</si>
  <si>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</si>
  <si>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</si>
  <si>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</si>
  <si>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</si>
  <si>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</si>
  <si>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</si>
  <si>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</si>
  <si>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鮭川村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</si>
  <si>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</si>
  <si>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</si>
  <si>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</si>
  <si>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</si>
  <si>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</si>
  <si>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</si>
  <si>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</si>
  <si>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</si>
  <si>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</si>
  <si>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</si>
  <si>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</si>
  <si>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鮭川村の水道管布設当初の管路・施設が老朽化を向かえ、平成２６年度から平成２８年度に更新事業を実施している。特に石綿管については、この事業により耐震管への更新が進み、より漏水の少ない安定した供給ができるようになる。また、ポンプ等の施設についても更新を行い、安全な水道水の供給を図る。</t>
    <rPh sb="0" eb="3">
      <t>サケガワムラ</t>
    </rPh>
    <rPh sb="4" eb="6">
      <t>スイドウ</t>
    </rPh>
    <rPh sb="6" eb="7">
      <t>カン</t>
    </rPh>
    <rPh sb="7" eb="9">
      <t>フセツ</t>
    </rPh>
    <rPh sb="9" eb="11">
      <t>トウショ</t>
    </rPh>
    <rPh sb="12" eb="13">
      <t>カン</t>
    </rPh>
    <rPh sb="13" eb="14">
      <t>ロ</t>
    </rPh>
    <rPh sb="15" eb="17">
      <t>シセツ</t>
    </rPh>
    <rPh sb="18" eb="21">
      <t>ロウキュウカ</t>
    </rPh>
    <rPh sb="22" eb="23">
      <t>ム</t>
    </rPh>
    <rPh sb="26" eb="28">
      <t>ヘイセイ</t>
    </rPh>
    <rPh sb="30" eb="31">
      <t>ネン</t>
    </rPh>
    <rPh sb="31" eb="32">
      <t>ド</t>
    </rPh>
    <rPh sb="34" eb="36">
      <t>ヘイセイ</t>
    </rPh>
    <rPh sb="38" eb="40">
      <t>ネンド</t>
    </rPh>
    <rPh sb="41" eb="43">
      <t>コウシン</t>
    </rPh>
    <rPh sb="43" eb="45">
      <t>ジギョウ</t>
    </rPh>
    <rPh sb="46" eb="48">
      <t>ジッシ</t>
    </rPh>
    <rPh sb="53" eb="54">
      <t>トク</t>
    </rPh>
    <rPh sb="55" eb="57">
      <t>セキメン</t>
    </rPh>
    <rPh sb="57" eb="58">
      <t>カン</t>
    </rPh>
    <rPh sb="66" eb="68">
      <t>ジギョウ</t>
    </rPh>
    <rPh sb="71" eb="73">
      <t>タイシン</t>
    </rPh>
    <rPh sb="73" eb="74">
      <t>カン</t>
    </rPh>
    <rPh sb="76" eb="78">
      <t>コウシン</t>
    </rPh>
    <rPh sb="79" eb="80">
      <t>スス</t>
    </rPh>
    <rPh sb="84" eb="86">
      <t>ロウスイ</t>
    </rPh>
    <rPh sb="87" eb="88">
      <t>スク</t>
    </rPh>
    <rPh sb="90" eb="92">
      <t>アンテイ</t>
    </rPh>
    <rPh sb="94" eb="96">
      <t>キョウキュウ</t>
    </rPh>
    <rPh sb="112" eb="113">
      <t>トウ</t>
    </rPh>
    <rPh sb="114" eb="116">
      <t>シセツ</t>
    </rPh>
    <rPh sb="121" eb="123">
      <t>コウシン</t>
    </rPh>
    <rPh sb="124" eb="125">
      <t>オコナ</t>
    </rPh>
    <rPh sb="127" eb="129">
      <t>アンゼン</t>
    </rPh>
    <rPh sb="130" eb="133">
      <t>スイドウスイ</t>
    </rPh>
    <rPh sb="134" eb="136">
      <t>キョウキュウ</t>
    </rPh>
    <rPh sb="137" eb="138">
      <t>ハカ</t>
    </rPh>
    <phoneticPr fontId="4"/>
  </si>
  <si>
    <t>経営については、水道会計の職員数を最小限にし、人件費を抑えている。また、検針徴収事務を外部に委託している。年々人口減少等の要因により、使用水量の減少傾向にあり、収入も減ってきている。平成２９年度に料金改定を行い経営安定を目指していく。また、水道料金の収納率の向上に向けて取り組んでいく。また、老朽管の更新事業を行い、有収率の向上を図り、経費の節減に取り組んでいく。
①については、平成１４年度から実施した施設等更新事業の償還が平成２６年度にピークを迎えたため、比率が下がっている。また、償還金については、一般会計より基準内の繰入を実施している。
④については、平均値よりは低いものの水道会計規模自体が小さいため、今後料金改定を検討しながら安定経営を目指していく。
⑤⑥⑦⑧については、平均値に近いか上回っている状況にあるが、今後もより安定経営を目指し、事業を取り組んでいく。</t>
    <rPh sb="0" eb="2">
      <t>ケイエイ</t>
    </rPh>
    <rPh sb="8" eb="10">
      <t>スイドウ</t>
    </rPh>
    <rPh sb="10" eb="12">
      <t>カイケイ</t>
    </rPh>
    <rPh sb="13" eb="16">
      <t>ショクインスウ</t>
    </rPh>
    <rPh sb="17" eb="20">
      <t>サイショウゲン</t>
    </rPh>
    <rPh sb="23" eb="26">
      <t>ジンケンヒ</t>
    </rPh>
    <rPh sb="27" eb="28">
      <t>オサ</t>
    </rPh>
    <rPh sb="36" eb="38">
      <t>ケンシン</t>
    </rPh>
    <rPh sb="38" eb="40">
      <t>チョウシュウ</t>
    </rPh>
    <rPh sb="40" eb="42">
      <t>ジム</t>
    </rPh>
    <rPh sb="43" eb="45">
      <t>ガイブ</t>
    </rPh>
    <rPh sb="46" eb="48">
      <t>イタク</t>
    </rPh>
    <rPh sb="53" eb="55">
      <t>ネンネン</t>
    </rPh>
    <rPh sb="55" eb="57">
      <t>ジンコウ</t>
    </rPh>
    <rPh sb="57" eb="60">
      <t>ゲンショウトウ</t>
    </rPh>
    <rPh sb="61" eb="63">
      <t>ヨウイン</t>
    </rPh>
    <rPh sb="67" eb="69">
      <t>シヨウ</t>
    </rPh>
    <rPh sb="69" eb="71">
      <t>スイリョウ</t>
    </rPh>
    <rPh sb="72" eb="74">
      <t>ゲンショウ</t>
    </rPh>
    <rPh sb="74" eb="76">
      <t>ケイコウ</t>
    </rPh>
    <rPh sb="80" eb="82">
      <t>シュウニュウ</t>
    </rPh>
    <rPh sb="83" eb="84">
      <t>ヘ</t>
    </rPh>
    <rPh sb="91" eb="93">
      <t>ヘイセイ</t>
    </rPh>
    <rPh sb="95" eb="97">
      <t>ネンド</t>
    </rPh>
    <rPh sb="98" eb="100">
      <t>リョウキン</t>
    </rPh>
    <rPh sb="100" eb="102">
      <t>カイテイ</t>
    </rPh>
    <rPh sb="103" eb="104">
      <t>オコナ</t>
    </rPh>
    <rPh sb="105" eb="107">
      <t>ケイエイ</t>
    </rPh>
    <rPh sb="107" eb="109">
      <t>アンテイ</t>
    </rPh>
    <rPh sb="110" eb="112">
      <t>メザ</t>
    </rPh>
    <rPh sb="120" eb="122">
      <t>スイドウ</t>
    </rPh>
    <rPh sb="122" eb="124">
      <t>リョウキン</t>
    </rPh>
    <rPh sb="125" eb="127">
      <t>シュウノウ</t>
    </rPh>
    <rPh sb="127" eb="128">
      <t>リツ</t>
    </rPh>
    <rPh sb="129" eb="131">
      <t>コウジョウ</t>
    </rPh>
    <rPh sb="132" eb="133">
      <t>ム</t>
    </rPh>
    <rPh sb="135" eb="136">
      <t>ト</t>
    </rPh>
    <rPh sb="137" eb="138">
      <t>ク</t>
    </rPh>
    <rPh sb="146" eb="148">
      <t>ロウキュウ</t>
    </rPh>
    <rPh sb="148" eb="149">
      <t>カン</t>
    </rPh>
    <rPh sb="150" eb="152">
      <t>コウシン</t>
    </rPh>
    <rPh sb="152" eb="154">
      <t>ジギョウ</t>
    </rPh>
    <rPh sb="155" eb="156">
      <t>オコナ</t>
    </rPh>
    <rPh sb="158" eb="159">
      <t>ユウ</t>
    </rPh>
    <rPh sb="159" eb="160">
      <t>シュウ</t>
    </rPh>
    <rPh sb="160" eb="161">
      <t>リツ</t>
    </rPh>
    <rPh sb="162" eb="164">
      <t>コウジョウ</t>
    </rPh>
    <rPh sb="165" eb="166">
      <t>ハカ</t>
    </rPh>
    <rPh sb="168" eb="170">
      <t>ケイヒ</t>
    </rPh>
    <rPh sb="171" eb="173">
      <t>セツゲン</t>
    </rPh>
    <rPh sb="174" eb="175">
      <t>ト</t>
    </rPh>
    <rPh sb="176" eb="177">
      <t>ク</t>
    </rPh>
    <rPh sb="190" eb="192">
      <t>ヘイセイ</t>
    </rPh>
    <rPh sb="194" eb="195">
      <t>ネン</t>
    </rPh>
    <rPh sb="195" eb="196">
      <t>ド</t>
    </rPh>
    <rPh sb="198" eb="200">
      <t>ジッシ</t>
    </rPh>
    <rPh sb="202" eb="205">
      <t>シセツトウ</t>
    </rPh>
    <rPh sb="205" eb="207">
      <t>コウシン</t>
    </rPh>
    <rPh sb="207" eb="209">
      <t>ジギョウ</t>
    </rPh>
    <rPh sb="210" eb="212">
      <t>ショウカン</t>
    </rPh>
    <rPh sb="213" eb="215">
      <t>ヘイセイ</t>
    </rPh>
    <rPh sb="217" eb="218">
      <t>ネン</t>
    </rPh>
    <rPh sb="218" eb="219">
      <t>ド</t>
    </rPh>
    <rPh sb="224" eb="225">
      <t>ムカ</t>
    </rPh>
    <rPh sb="230" eb="232">
      <t>ヒリツ</t>
    </rPh>
    <rPh sb="233" eb="234">
      <t>サ</t>
    </rPh>
    <rPh sb="243" eb="246">
      <t>ショウカンキン</t>
    </rPh>
    <rPh sb="252" eb="254">
      <t>イッパン</t>
    </rPh>
    <rPh sb="254" eb="256">
      <t>カイケイ</t>
    </rPh>
    <rPh sb="258" eb="261">
      <t>キジュンナイ</t>
    </rPh>
    <rPh sb="262" eb="264">
      <t>クリイレ</t>
    </rPh>
    <rPh sb="265" eb="267">
      <t>ジッシ</t>
    </rPh>
    <rPh sb="280" eb="283">
      <t>ヘイキンチ</t>
    </rPh>
    <rPh sb="286" eb="287">
      <t>ヒク</t>
    </rPh>
    <rPh sb="291" eb="293">
      <t>スイドウ</t>
    </rPh>
    <rPh sb="293" eb="295">
      <t>カイケイ</t>
    </rPh>
    <rPh sb="295" eb="297">
      <t>キボ</t>
    </rPh>
    <rPh sb="297" eb="299">
      <t>ジタイ</t>
    </rPh>
    <rPh sb="300" eb="301">
      <t>チイ</t>
    </rPh>
    <rPh sb="306" eb="308">
      <t>コンゴ</t>
    </rPh>
    <rPh sb="308" eb="310">
      <t>リョウキン</t>
    </rPh>
    <rPh sb="310" eb="312">
      <t>カイテイ</t>
    </rPh>
    <rPh sb="313" eb="315">
      <t>ケントウ</t>
    </rPh>
    <rPh sb="319" eb="321">
      <t>アンテイ</t>
    </rPh>
    <rPh sb="321" eb="323">
      <t>ケイエイ</t>
    </rPh>
    <rPh sb="324" eb="326">
      <t>メザ</t>
    </rPh>
    <rPh sb="342" eb="345">
      <t>ヘイキンチ</t>
    </rPh>
    <rPh sb="346" eb="347">
      <t>チカ</t>
    </rPh>
    <rPh sb="349" eb="351">
      <t>ウワマワ</t>
    </rPh>
    <rPh sb="355" eb="357">
      <t>ジョウキョウ</t>
    </rPh>
    <rPh sb="362" eb="364">
      <t>コンゴ</t>
    </rPh>
    <rPh sb="367" eb="369">
      <t>アンテイ</t>
    </rPh>
    <rPh sb="369" eb="371">
      <t>ケイエイ</t>
    </rPh>
    <rPh sb="372" eb="374">
      <t>メザ</t>
    </rPh>
    <rPh sb="376" eb="378">
      <t>ジギョウ</t>
    </rPh>
    <rPh sb="379" eb="380">
      <t>ト</t>
    </rPh>
    <rPh sb="381" eb="382">
      <t>ク</t>
    </rPh>
    <phoneticPr fontId="4"/>
  </si>
  <si>
    <t>今後も計画的に施設の更新を行いながら、経常経費の削減に取り組んでいく。また、水道料金の収納率向上に向けて取り組み、安定経営を目指して事業を取り組んでいく。</t>
    <rPh sb="0" eb="2">
      <t>コンゴ</t>
    </rPh>
    <rPh sb="3" eb="6">
      <t>ケイカクテキ</t>
    </rPh>
    <rPh sb="7" eb="9">
      <t>シセツ</t>
    </rPh>
    <rPh sb="10" eb="12">
      <t>コウシン</t>
    </rPh>
    <rPh sb="13" eb="14">
      <t>オコナ</t>
    </rPh>
    <rPh sb="19" eb="21">
      <t>ケイジョウ</t>
    </rPh>
    <rPh sb="21" eb="23">
      <t>ケイヒ</t>
    </rPh>
    <rPh sb="24" eb="26">
      <t>サクゲン</t>
    </rPh>
    <rPh sb="27" eb="28">
      <t>ト</t>
    </rPh>
    <rPh sb="29" eb="30">
      <t>ク</t>
    </rPh>
    <rPh sb="38" eb="40">
      <t>スイドウ</t>
    </rPh>
    <rPh sb="40" eb="42">
      <t>リョウキン</t>
    </rPh>
    <rPh sb="43" eb="45">
      <t>シュウノウ</t>
    </rPh>
    <rPh sb="45" eb="46">
      <t>リツ</t>
    </rPh>
    <rPh sb="46" eb="48">
      <t>コウジョウ</t>
    </rPh>
    <rPh sb="49" eb="50">
      <t>ム</t>
    </rPh>
    <rPh sb="52" eb="53">
      <t>ト</t>
    </rPh>
    <rPh sb="54" eb="55">
      <t>ク</t>
    </rPh>
    <rPh sb="57" eb="59">
      <t>アンテイ</t>
    </rPh>
    <rPh sb="59" eb="61">
      <t>ケイエイ</t>
    </rPh>
    <rPh sb="62" eb="64">
      <t>メザ</t>
    </rPh>
    <rPh sb="66" eb="68">
      <t>ジギョウ</t>
    </rPh>
    <rPh sb="69" eb="70">
      <t>ト</t>
    </rPh>
    <rPh sb="71" eb="72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</si>
</sst>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4.04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474304"/>
        <c:axId val="13419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74304"/>
        <c:axId val="134198016"/>
      </c:lineChart>
      <c:dateAx>
        <c:axId val="21347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198016"/>
        <c:crosses val="autoZero"/>
        <c:auto val="1"/>
        <c:lblOffset val="100"/>
        <c:baseTimeUnit val="years"/>
      </c:dateAx>
      <c:valAx>
        <c:axId val="13419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47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57.23</c:v>
                </c:pt>
                <c:pt idx="1">
                  <c:v>61.58</c:v>
                </c:pt>
                <c:pt idx="2">
                  <c:v>52.28</c:v>
                </c:pt>
                <c:pt idx="3">
                  <c:v>54.09</c:v>
                </c:pt>
                <c:pt idx="4">
                  <c:v>51.16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11904"/>
        <c:axId val="13763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1904"/>
        <c:axId val="137634560"/>
      </c:lineChart>
      <c:dateAx>
        <c:axId val="1376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34560"/>
        <c:crosses val="autoZero"/>
        <c:auto val="1"/>
        <c:lblOffset val="100"/>
        <c:baseTimeUnit val="years"/>
      </c:dateAx>
      <c:valAx>
        <c:axId val="13763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71.650000000000006</c:v>
                </c:pt>
                <c:pt idx="2">
                  <c:v>84.48</c:v>
                </c:pt>
                <c:pt idx="3">
                  <c:v>77.010000000000005</c:v>
                </c:pt>
                <c:pt idx="4">
                  <c:v>80.47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56576"/>
        <c:axId val="13767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56576"/>
        <c:axId val="137675136"/>
      </c:lineChart>
      <c:dateAx>
        <c:axId val="1376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75136"/>
        <c:crosses val="autoZero"/>
        <c:auto val="1"/>
        <c:lblOffset val="100"/>
        <c:baseTimeUnit val="years"/>
      </c:dateAx>
      <c:valAx>
        <c:axId val="13767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80.7</c:v>
                </c:pt>
                <c:pt idx="1">
                  <c:v>73.23</c:v>
                </c:pt>
                <c:pt idx="2">
                  <c:v>76.17</c:v>
                </c:pt>
                <c:pt idx="3">
                  <c:v>69.319999999999993</c:v>
                </c:pt>
                <c:pt idx="4">
                  <c:v>67.02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285184"/>
        <c:axId val="13429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85184"/>
        <c:axId val="134291456"/>
      </c:lineChart>
      <c:dateAx>
        <c:axId val="13428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291456"/>
        <c:crosses val="autoZero"/>
        <c:auto val="1"/>
        <c:lblOffset val="100"/>
        <c:baseTimeUnit val="years"/>
      </c:dateAx>
      <c:valAx>
        <c:axId val="13429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28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01184"/>
        <c:axId val="13430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01184"/>
        <c:axId val="134303104"/>
      </c:lineChart>
      <c:dateAx>
        <c:axId val="1343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303104"/>
        <c:crosses val="autoZero"/>
        <c:auto val="1"/>
        <c:lblOffset val="100"/>
        <c:baseTimeUnit val="years"/>
      </c:dateAx>
      <c:valAx>
        <c:axId val="13430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3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33568"/>
        <c:axId val="13433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33568"/>
        <c:axId val="134335488"/>
      </c:lineChart>
      <c:dateAx>
        <c:axId val="13433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335488"/>
        <c:crosses val="autoZero"/>
        <c:auto val="1"/>
        <c:lblOffset val="100"/>
        <c:baseTimeUnit val="years"/>
      </c:dateAx>
      <c:valAx>
        <c:axId val="13433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33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5856"/>
        <c:axId val="13434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45856"/>
        <c:axId val="134347776"/>
      </c:lineChart>
      <c:dateAx>
        <c:axId val="1343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347776"/>
        <c:crosses val="autoZero"/>
        <c:auto val="1"/>
        <c:lblOffset val="100"/>
        <c:baseTimeUnit val="years"/>
      </c:dateAx>
      <c:valAx>
        <c:axId val="13434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3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95744"/>
        <c:axId val="13529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95744"/>
        <c:axId val="135297664"/>
      </c:lineChart>
      <c:dateAx>
        <c:axId val="13529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297664"/>
        <c:crosses val="autoZero"/>
        <c:auto val="1"/>
        <c:lblOffset val="100"/>
        <c:baseTimeUnit val="years"/>
      </c:dateAx>
      <c:valAx>
        <c:axId val="13529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29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914.08</c:v>
                </c:pt>
                <c:pt idx="1">
                  <c:v>895.74</c:v>
                </c:pt>
                <c:pt idx="2">
                  <c:v>799.65</c:v>
                </c:pt>
                <c:pt idx="3">
                  <c:v>734.05</c:v>
                </c:pt>
                <c:pt idx="4">
                  <c:v>814.57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94912"/>
        <c:axId val="13749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94912"/>
        <c:axId val="137496832"/>
      </c:lineChart>
      <c:dateAx>
        <c:axId val="1374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496832"/>
        <c:crosses val="autoZero"/>
        <c:auto val="1"/>
        <c:lblOffset val="100"/>
        <c:baseTimeUnit val="years"/>
      </c:dateAx>
      <c:valAx>
        <c:axId val="13749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4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71.89</c:v>
                </c:pt>
                <c:pt idx="1">
                  <c:v>65.11</c:v>
                </c:pt>
                <c:pt idx="2">
                  <c:v>68.540000000000006</c:v>
                </c:pt>
                <c:pt idx="3">
                  <c:v>62.48</c:v>
                </c:pt>
                <c:pt idx="4">
                  <c:v>58.4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76448"/>
        <c:axId val="1375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76448"/>
        <c:axId val="137578368"/>
      </c:lineChart>
      <c:dateAx>
        <c:axId val="13757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78368"/>
        <c:crosses val="autoZero"/>
        <c:auto val="1"/>
        <c:lblOffset val="100"/>
        <c:baseTimeUnit val="years"/>
      </c:dateAx>
      <c:valAx>
        <c:axId val="1375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7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306.92</c:v>
                </c:pt>
                <c:pt idx="1">
                  <c:v>335.38</c:v>
                </c:pt>
                <c:pt idx="2">
                  <c:v>324.69</c:v>
                </c:pt>
                <c:pt idx="3">
                  <c:v>368.39</c:v>
                </c:pt>
                <c:pt idx="4">
                  <c:v>388.44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95904"/>
        <c:axId val="13760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95904"/>
        <c:axId val="137602176"/>
      </c:lineChart>
      <c:dateAx>
        <c:axId val="1375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02176"/>
        <c:crosses val="autoZero"/>
        <c:auto val="1"/>
        <c:lblOffset val="100"/>
        <c:baseTimeUnit val="years"/>
      </c:dateAx>
      <c:valAx>
        <c:axId val="13760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9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0" zoomScaleNormal="8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山形県　鮭川村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4630</v>
      </c>
      <c r="AJ8" s="55"/>
      <c r="AK8" s="55"/>
      <c r="AL8" s="55"/>
      <c r="AM8" s="55"/>
      <c r="AN8" s="55"/>
      <c r="AO8" s="55"/>
      <c r="AP8" s="56"/>
      <c r="AQ8" s="46">
        <f>データ!R6</f>
        <v>122.14</v>
      </c>
      <c r="AR8" s="46"/>
      <c r="AS8" s="46"/>
      <c r="AT8" s="46"/>
      <c r="AU8" s="46"/>
      <c r="AV8" s="46"/>
      <c r="AW8" s="46"/>
      <c r="AX8" s="46"/>
      <c r="AY8" s="46">
        <f>データ!S6</f>
        <v>37.909999999999997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96.43</v>
      </c>
      <c r="S10" s="46"/>
      <c r="T10" s="46"/>
      <c r="U10" s="46"/>
      <c r="V10" s="46"/>
      <c r="W10" s="46"/>
      <c r="X10" s="46"/>
      <c r="Y10" s="46"/>
      <c r="Z10" s="80">
        <f>データ!P6</f>
        <v>4200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4435</v>
      </c>
      <c r="AJ10" s="80"/>
      <c r="AK10" s="80"/>
      <c r="AL10" s="80"/>
      <c r="AM10" s="80"/>
      <c r="AN10" s="80"/>
      <c r="AO10" s="80"/>
      <c r="AP10" s="80"/>
      <c r="AQ10" s="46">
        <f>データ!U6</f>
        <v>36.799999999999997</v>
      </c>
      <c r="AR10" s="46"/>
      <c r="AS10" s="46"/>
      <c r="AT10" s="46"/>
      <c r="AU10" s="46"/>
      <c r="AV10" s="46"/>
      <c r="AW10" s="46"/>
      <c r="AX10" s="46"/>
      <c r="AY10" s="46">
        <f>データ!V6</f>
        <v>120.52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63665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山形県　鮭川村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96.43</v>
      </c>
      <c r="P6" s="32">
        <f t="shared" si="3"/>
        <v>4200</v>
      </c>
      <c r="Q6" s="32">
        <f t="shared" si="3"/>
        <v>4630</v>
      </c>
      <c r="R6" s="32">
        <f t="shared" si="3"/>
        <v>122.14</v>
      </c>
      <c r="S6" s="32">
        <f t="shared" si="3"/>
        <v>37.909999999999997</v>
      </c>
      <c r="T6" s="32">
        <f t="shared" si="3"/>
        <v>4435</v>
      </c>
      <c r="U6" s="32">
        <f t="shared" si="3"/>
        <v>36.799999999999997</v>
      </c>
      <c r="V6" s="32">
        <f t="shared" si="3"/>
        <v>120.52</v>
      </c>
      <c r="W6" s="33">
        <f>IF(W7="",NA(),W7)</f>
        <v>80.7</v>
      </c>
      <c r="X6" s="33">
        <f t="shared" ref="X6:AF6" si="4">IF(X7="",NA(),X7)</f>
        <v>73.23</v>
      </c>
      <c r="Y6" s="33">
        <f t="shared" si="4"/>
        <v>76.17</v>
      </c>
      <c r="Z6" s="33">
        <f t="shared" si="4"/>
        <v>69.319999999999993</v>
      </c>
      <c r="AA6" s="33">
        <f t="shared" si="4"/>
        <v>67.02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914.08</v>
      </c>
      <c r="BE6" s="33">
        <f t="shared" ref="BE6:BM6" si="7">IF(BE7="",NA(),BE7)</f>
        <v>895.74</v>
      </c>
      <c r="BF6" s="33">
        <f t="shared" si="7"/>
        <v>799.65</v>
      </c>
      <c r="BG6" s="33">
        <f t="shared" si="7"/>
        <v>734.05</v>
      </c>
      <c r="BH6" s="33">
        <f t="shared" si="7"/>
        <v>814.57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71.89</v>
      </c>
      <c r="BP6" s="33">
        <f t="shared" ref="BP6:BX6" si="8">IF(BP7="",NA(),BP7)</f>
        <v>65.11</v>
      </c>
      <c r="BQ6" s="33">
        <f t="shared" si="8"/>
        <v>68.540000000000006</v>
      </c>
      <c r="BR6" s="33">
        <f t="shared" si="8"/>
        <v>62.48</v>
      </c>
      <c r="BS6" s="33">
        <f t="shared" si="8"/>
        <v>58.4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306.92</v>
      </c>
      <c r="CA6" s="33">
        <f t="shared" ref="CA6:CI6" si="9">IF(CA7="",NA(),CA7)</f>
        <v>335.38</v>
      </c>
      <c r="CB6" s="33">
        <f t="shared" si="9"/>
        <v>324.69</v>
      </c>
      <c r="CC6" s="33">
        <f t="shared" si="9"/>
        <v>368.39</v>
      </c>
      <c r="CD6" s="33">
        <f t="shared" si="9"/>
        <v>388.44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57.23</v>
      </c>
      <c r="CL6" s="33">
        <f t="shared" ref="CL6:CT6" si="10">IF(CL7="",NA(),CL7)</f>
        <v>61.58</v>
      </c>
      <c r="CM6" s="33">
        <f t="shared" si="10"/>
        <v>52.28</v>
      </c>
      <c r="CN6" s="33">
        <f t="shared" si="10"/>
        <v>54.09</v>
      </c>
      <c r="CO6" s="33">
        <f t="shared" si="10"/>
        <v>51.16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81.63</v>
      </c>
      <c r="CW6" s="33">
        <f t="shared" ref="CW6:DE6" si="11">IF(CW7="",NA(),CW7)</f>
        <v>71.650000000000006</v>
      </c>
      <c r="CX6" s="33">
        <f t="shared" si="11"/>
        <v>84.48</v>
      </c>
      <c r="CY6" s="33">
        <f t="shared" si="11"/>
        <v>77.010000000000005</v>
      </c>
      <c r="CZ6" s="33">
        <f t="shared" si="11"/>
        <v>80.47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4.04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63665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96.43</v>
      </c>
      <c r="P7" s="36">
        <v>4200</v>
      </c>
      <c r="Q7" s="36">
        <v>4630</v>
      </c>
      <c r="R7" s="36">
        <v>122.14</v>
      </c>
      <c r="S7" s="36">
        <v>37.909999999999997</v>
      </c>
      <c r="T7" s="36">
        <v>4435</v>
      </c>
      <c r="U7" s="36">
        <v>36.799999999999997</v>
      </c>
      <c r="V7" s="36">
        <v>120.52</v>
      </c>
      <c r="W7" s="36">
        <v>80.7</v>
      </c>
      <c r="X7" s="36">
        <v>73.23</v>
      </c>
      <c r="Y7" s="36">
        <v>76.17</v>
      </c>
      <c r="Z7" s="36">
        <v>69.319999999999993</v>
      </c>
      <c r="AA7" s="36">
        <v>67.02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914.08</v>
      </c>
      <c r="BE7" s="36">
        <v>895.74</v>
      </c>
      <c r="BF7" s="36">
        <v>799.65</v>
      </c>
      <c r="BG7" s="36">
        <v>734.05</v>
      </c>
      <c r="BH7" s="36">
        <v>814.57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71.89</v>
      </c>
      <c r="BP7" s="36">
        <v>65.11</v>
      </c>
      <c r="BQ7" s="36">
        <v>68.540000000000006</v>
      </c>
      <c r="BR7" s="36">
        <v>62.48</v>
      </c>
      <c r="BS7" s="36">
        <v>58.4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306.92</v>
      </c>
      <c r="CA7" s="36">
        <v>335.38</v>
      </c>
      <c r="CB7" s="36">
        <v>324.69</v>
      </c>
      <c r="CC7" s="36">
        <v>368.39</v>
      </c>
      <c r="CD7" s="36">
        <v>388.44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57.23</v>
      </c>
      <c r="CL7" s="36">
        <v>61.58</v>
      </c>
      <c r="CM7" s="36">
        <v>52.28</v>
      </c>
      <c r="CN7" s="36">
        <v>54.09</v>
      </c>
      <c r="CO7" s="36">
        <v>51.16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81.63</v>
      </c>
      <c r="CW7" s="36">
        <v>71.650000000000006</v>
      </c>
      <c r="CX7" s="36">
        <v>84.48</v>
      </c>
      <c r="CY7" s="36">
        <v>77.010000000000005</v>
      </c>
      <c r="CZ7" s="36">
        <v>80.47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4.04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2016-02-05T07:49:43Z</cp:lastPrinted>
  <dcterms:created xsi:type="dcterms:W3CDTF">2016-01-18T05:00:18Z</dcterms:created>
  <dcterms:modified xsi:type="dcterms:W3CDTF">2016-02-09T09:25:05Z</dcterms:modified>
  <cp:category/>
</cp:coreProperties>
</file>