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4525"/>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<sst xmlns="http://schemas.openxmlformats.org/spreadsheetml/2006/main" count="221" uniqueCount="111">
  <si>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</si>
  <si>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</si>
  <si>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</si>
  <si>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</si>
  <si>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</si>
  <si>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</si>
  <si>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</si>
  <si>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</si>
  <si>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</si>
  <si>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</si>
  <si>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</si>
  <si>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</si>
  <si>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</si>
  <si>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</si>
  <si>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</si>
  <si>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</si>
  <si>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</si>
  <si>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</si>
  <si>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</si>
  <si>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</si>
  <si>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</si>
  <si>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</si>
  <si>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</si>
  <si>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</si>
  <si>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</si>
  <si>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</si>
  <si>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</si>
  <si>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</si>
  <si>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</si>
  <si>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</si>
  <si>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</si>
  <si>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</si>
  <si>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</si>
  <si>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</si>
  <si>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</si>
  <si>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</si>
  <si>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</si>
  <si>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</si>
  <si>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</si>
  <si>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</si>
  <si>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</si>
  <si>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</si>
  <si>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</si>
  <si>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</si>
  <si>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</si>
  <si>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</si>
  <si>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</si>
  <si>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</si>
  <si>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</si>
  <si>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</si>
  <si>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</si>
  <si>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</si>
  <si>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</si>
  <si>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</si>
  <si>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</si>
  <si>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</si>
  <si>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</si>
  <si>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</si>
  <si>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</si>
  <si>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</si>
  <si>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</si>
  <si>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</si>
  <si>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</si>
  <si>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</si>
  <si>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</si>
  <si>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</si>
  <si>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</si>
  <si>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</si>
  <si>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</si>
  <si>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</si>
  <si>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</si>
  <si>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</si>
  <si>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</si>
  <si>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</si>
  <si>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</si>
  <si>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</si>
  <si>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</si>
  <si>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</si>
  <si>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</si>
  <si>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</si>
  <si>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</si>
  <si>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</si>
  <si>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</si>
  <si>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</si>
  <si>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</si>
  <si>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</si>
  <si>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</si>
  <si>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</si>
  <si>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</si>
  <si>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</si>
  <si>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</si>
  <si>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</si>
  <si>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</si>
  <si>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</si>
  <si>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</si>
  <si>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</si>
  <si>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真室川町</t>
  </si>
  <si>
    <t>法非適用</t>
  </si>
  <si>
    <t>下水道事業</t>
  </si>
  <si>
    <t>公共下水道</t>
  </si>
  <si>
    <t>Cd3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</si>
  <si>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</si>
  <si>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</si>
  <si>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</si>
  <si>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</si>
  <si>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</si>
  <si>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</si>
  <si>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</si>
  <si>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・収益的収支比率が100％を割り込んでおり、過去の建設改良による企業債の負担が大きいため、一般会計から繰入れを行っている。
・企業債残高はピークを越え年々減少している。
・経費回収率、施設利用率が低く、整備した施設が現状では適切な水準の使用料収入に結びついていないため、施設効率を改善するとともに、水洗化率の向上を図る必要がある。</t>
    <rPh sb="1" eb="4">
      <t>シュウエキテキ</t>
    </rPh>
    <rPh sb="4" eb="6">
      <t>シュウシ</t>
    </rPh>
    <rPh sb="6" eb="8">
      <t>ヒリツ</t>
    </rPh>
    <rPh sb="22" eb="24">
      <t>カコ</t>
    </rPh>
    <rPh sb="25" eb="27">
      <t>ケンセツ</t>
    </rPh>
    <rPh sb="27" eb="29">
      <t>カイリョウ</t>
    </rPh>
    <rPh sb="32" eb="34">
      <t>キギョウ</t>
    </rPh>
    <rPh sb="34" eb="35">
      <t>サイ</t>
    </rPh>
    <rPh sb="36" eb="38">
      <t>フタン</t>
    </rPh>
    <rPh sb="39" eb="40">
      <t>オオ</t>
    </rPh>
    <rPh sb="45" eb="47">
      <t>イッパン</t>
    </rPh>
    <rPh sb="47" eb="49">
      <t>カイケイ</t>
    </rPh>
    <rPh sb="51" eb="53">
      <t>クリイ</t>
    </rPh>
    <rPh sb="55" eb="56">
      <t>オコナ</t>
    </rPh>
    <rPh sb="63" eb="65">
      <t>キギョウ</t>
    </rPh>
    <rPh sb="65" eb="66">
      <t>サイ</t>
    </rPh>
    <rPh sb="66" eb="68">
      <t>ザンダカ</t>
    </rPh>
    <rPh sb="73" eb="74">
      <t>コ</t>
    </rPh>
    <rPh sb="75" eb="77">
      <t>ネンネン</t>
    </rPh>
    <rPh sb="77" eb="79">
      <t>ゲンショウ</t>
    </rPh>
    <rPh sb="118" eb="121">
      <t>シヨウリョウ</t>
    </rPh>
    <rPh sb="124" eb="125">
      <t>ムス</t>
    </rPh>
    <rPh sb="135" eb="137">
      <t>シセツ</t>
    </rPh>
    <rPh sb="137" eb="139">
      <t>コウリツ</t>
    </rPh>
    <rPh sb="140" eb="142">
      <t>カイゼン</t>
    </rPh>
    <rPh sb="149" eb="152">
      <t>スイセンカ</t>
    </rPh>
    <rPh sb="152" eb="153">
      <t>リツ</t>
    </rPh>
    <rPh sb="154" eb="156">
      <t>コウジョウ</t>
    </rPh>
    <rPh sb="157" eb="158">
      <t>ハカ</t>
    </rPh>
    <rPh sb="159" eb="161">
      <t>ヒツヨウ</t>
    </rPh>
    <phoneticPr fontId="4"/>
  </si>
  <si>
    <t xml:space="preserve">・施設、管渠とも比較的新しく法定耐用年数を超えるものはない。
</t>
    <rPh sb="1" eb="3">
      <t>シセツ</t>
    </rPh>
    <rPh sb="4" eb="6">
      <t>カンキョ</t>
    </rPh>
    <rPh sb="8" eb="11">
      <t>ヒカクテキ</t>
    </rPh>
    <rPh sb="11" eb="12">
      <t>アタラ</t>
    </rPh>
    <rPh sb="14" eb="16">
      <t>ホウテイ</t>
    </rPh>
    <rPh sb="16" eb="18">
      <t>タイヨウ</t>
    </rPh>
    <rPh sb="18" eb="20">
      <t>ネンスウ</t>
    </rPh>
    <rPh sb="21" eb="22">
      <t>コ</t>
    </rPh>
    <phoneticPr fontId="4"/>
  </si>
  <si>
    <t>・使用料収入だけでは経営が困難であるため、一般会計からの繰入等に頼らざるを得ない状況にある。
・継続した未収金対策とコストの縮減を図り、経営計画を策定するとともに、水洗化率の向上を図る必要がある。</t>
    <rPh sb="1" eb="4">
      <t>シヨウリョウ</t>
    </rPh>
    <rPh sb="4" eb="6">
      <t>シュウニュウ</t>
    </rPh>
    <rPh sb="10" eb="12">
      <t>ケイエイ</t>
    </rPh>
    <rPh sb="13" eb="15">
      <t>コンナン</t>
    </rPh>
    <rPh sb="21" eb="23">
      <t>イッパン</t>
    </rPh>
    <rPh sb="23" eb="25">
      <t>カイケイ</t>
    </rPh>
    <rPh sb="28" eb="30">
      <t>クリイレ</t>
    </rPh>
    <rPh sb="30" eb="31">
      <t>トウ</t>
    </rPh>
    <rPh sb="32" eb="33">
      <t>タヨ</t>
    </rPh>
    <rPh sb="37" eb="38">
      <t>エ</t>
    </rPh>
    <rPh sb="40" eb="42">
      <t>ジョウキョウ</t>
    </rPh>
    <rPh sb="48" eb="50">
      <t>ケイゾク</t>
    </rPh>
    <rPh sb="52" eb="55">
      <t>ミシュウキン</t>
    </rPh>
    <rPh sb="55" eb="57">
      <t>タイサク</t>
    </rPh>
    <rPh sb="62" eb="64">
      <t>シュクゲン</t>
    </rPh>
    <rPh sb="65" eb="66">
      <t>ハカ</t>
    </rPh>
    <rPh sb="68" eb="70">
      <t>ケイエイ</t>
    </rPh>
    <rPh sb="70" eb="72">
      <t>ケイカク</t>
    </rPh>
    <rPh sb="73" eb="75">
      <t>サクテイ</t>
    </rPh>
    <rPh sb="82" eb="85">
      <t>スイセンカ</t>
    </rPh>
    <rPh sb="85" eb="86">
      <t>リツ</t>
    </rPh>
    <rPh sb="87" eb="89">
      <t>コウジョウ</t>
    </rPh>
    <rPh sb="90" eb="91">
      <t>ハカ</t>
    </rPh>
    <rPh sb="92" eb="9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</si>
</sst>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67060096"/>
        <c:axId val="6706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quot;-&quot;">
                  <c:v>7.0000000000000007E-2</c:v>
                </c:pt>
                <c:pt idx="1">
                  <c:v>0</c:v>
                </c:pt>
                <c:pt idx="2" formatCode="#,##0.00;&quot;△&quot;#,##0.00;&quot;-&quot;">
                  <c:v>0.14000000000000001</c:v>
                </c:pt>
                <c:pt idx="3">
                  <c:v>0</c:v>
                </c:pt>
                <c:pt idx="4" formatCode="#,##0.00;&quot;△&quot;#,##0.00;&quot;-&quot;">
                  <c:v>0.17</c:v>
                </c:pt>
              </c:numCache>
            </c:numRef>
          </c:val>
          <c:smooth val="0"/>
        </c:ser>
        <c:dLbls>
          <c:showLegendKey val="0"/>
          <c:showVal val="0"/>
          <c:showCatName val="0"/>
          <c:showSerName val="0"/>
          <c:showPercent val="0"/>
          <c:showBubbleSize val="0"/>
        </c:dLbls>
        <c:marker val="1"/>
        <c:smooth val="0"/>
        <c:axId val="67060096"/>
        <c:axId val="67062016"/>
      </c:lineChart>
      <c:dateAx>
        <c:axId val="67060096"/>
        <c:scaling>
          <c:orientation val="minMax"/>
        </c:scaling>
        <c:delete val="1"/>
        <c:axPos val="b"/>
        <c:numFmt formatCode="ge" sourceLinked="1"/>
        <c:majorTickMark val="none"/>
        <c:minorTickMark val="none"/>
        <c:tickLblPos val="none"/>
        <c:crossAx val="67062016"/>
        <c:crosses val="autoZero"/>
        <c:auto val="1"/>
        <c:lblOffset val="100"/>
        <c:baseTimeUnit val="years"/>
      </c:dateAx>
      <c:valAx>
        <c:axId val="6706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06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25.27</c:v>
                </c:pt>
                <c:pt idx="1">
                  <c:v>27.91</c:v>
                </c:pt>
                <c:pt idx="2">
                  <c:v>28.09</c:v>
                </c:pt>
                <c:pt idx="3">
                  <c:v>28.18</c:v>
                </c:pt>
                <c:pt idx="4">
                  <c:v>28.45</c:v>
                </c:pt>
              </c:numCache>
            </c:numRef>
          </c:val>
        </c:ser>
        <c:dLbls>
          <c:showLegendKey val="0"/>
          <c:showVal val="0"/>
          <c:showCatName val="0"/>
          <c:showSerName val="0"/>
          <c:showPercent val="0"/>
          <c:showBubbleSize val="0"/>
        </c:dLbls>
        <c:gapWidth val="150"/>
        <c:axId val="79074048"/>
        <c:axId val="7907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38.97</c:v>
                </c:pt>
                <c:pt idx="1">
                  <c:v>41.48</c:v>
                </c:pt>
                <c:pt idx="2">
                  <c:v>41.95</c:v>
                </c:pt>
                <c:pt idx="3">
                  <c:v>40.71</c:v>
                </c:pt>
                <c:pt idx="4">
                  <c:v>43.53</c:v>
                </c:pt>
              </c:numCache>
            </c:numRef>
          </c:val>
          <c:smooth val="0"/>
        </c:ser>
        <c:dLbls>
          <c:showLegendKey val="0"/>
          <c:showVal val="0"/>
          <c:showCatName val="0"/>
          <c:showSerName val="0"/>
          <c:showPercent val="0"/>
          <c:showBubbleSize val="0"/>
        </c:dLbls>
        <c:marker val="1"/>
        <c:smooth val="0"/>
        <c:axId val="79074048"/>
        <c:axId val="79075968"/>
      </c:lineChart>
      <c:dateAx>
        <c:axId val="79074048"/>
        <c:scaling>
          <c:orientation val="minMax"/>
        </c:scaling>
        <c:delete val="1"/>
        <c:axPos val="b"/>
        <c:numFmt formatCode="ge" sourceLinked="1"/>
        <c:majorTickMark val="none"/>
        <c:minorTickMark val="none"/>
        <c:tickLblPos val="none"/>
        <c:crossAx val="79075968"/>
        <c:crosses val="autoZero"/>
        <c:auto val="1"/>
        <c:lblOffset val="100"/>
        <c:baseTimeUnit val="years"/>
      </c:dateAx>
      <c:valAx>
        <c:axId val="7907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07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45.45</c:v>
                </c:pt>
                <c:pt idx="1">
                  <c:v>47.27</c:v>
                </c:pt>
                <c:pt idx="2">
                  <c:v>48.34</c:v>
                </c:pt>
                <c:pt idx="3">
                  <c:v>48.3</c:v>
                </c:pt>
                <c:pt idx="4">
                  <c:v>50.4</c:v>
                </c:pt>
              </c:numCache>
            </c:numRef>
          </c:val>
        </c:ser>
        <c:dLbls>
          <c:showLegendKey val="0"/>
          <c:showVal val="0"/>
          <c:showCatName val="0"/>
          <c:showSerName val="0"/>
          <c:showPercent val="0"/>
          <c:showBubbleSize val="0"/>
        </c:dLbls>
        <c:gapWidth val="150"/>
        <c:axId val="79118720"/>
        <c:axId val="7912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64.55</c:v>
                </c:pt>
                <c:pt idx="1">
                  <c:v>65.739999999999995</c:v>
                </c:pt>
                <c:pt idx="2">
                  <c:v>64.459999999999994</c:v>
                </c:pt>
                <c:pt idx="3">
                  <c:v>63.45</c:v>
                </c:pt>
                <c:pt idx="4">
                  <c:v>64.14</c:v>
                </c:pt>
              </c:numCache>
            </c:numRef>
          </c:val>
          <c:smooth val="0"/>
        </c:ser>
        <c:dLbls>
          <c:showLegendKey val="0"/>
          <c:showVal val="0"/>
          <c:showCatName val="0"/>
          <c:showSerName val="0"/>
          <c:showPercent val="0"/>
          <c:showBubbleSize val="0"/>
        </c:dLbls>
        <c:marker val="1"/>
        <c:smooth val="0"/>
        <c:axId val="79118720"/>
        <c:axId val="79120640"/>
      </c:lineChart>
      <c:dateAx>
        <c:axId val="79118720"/>
        <c:scaling>
          <c:orientation val="minMax"/>
        </c:scaling>
        <c:delete val="1"/>
        <c:axPos val="b"/>
        <c:numFmt formatCode="ge" sourceLinked="1"/>
        <c:majorTickMark val="none"/>
        <c:minorTickMark val="none"/>
        <c:tickLblPos val="none"/>
        <c:crossAx val="79120640"/>
        <c:crosses val="autoZero"/>
        <c:auto val="1"/>
        <c:lblOffset val="100"/>
        <c:baseTimeUnit val="years"/>
      </c:dateAx>
      <c:valAx>
        <c:axId val="7912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11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74.430000000000007</c:v>
                </c:pt>
                <c:pt idx="1">
                  <c:v>81.349999999999994</c:v>
                </c:pt>
                <c:pt idx="2">
                  <c:v>89.29</c:v>
                </c:pt>
                <c:pt idx="3">
                  <c:v>90.12</c:v>
                </c:pt>
                <c:pt idx="4">
                  <c:v>90.66</c:v>
                </c:pt>
              </c:numCache>
            </c:numRef>
          </c:val>
        </c:ser>
        <c:dLbls>
          <c:showLegendKey val="0"/>
          <c:showVal val="0"/>
          <c:showCatName val="0"/>
          <c:showSerName val="0"/>
          <c:showPercent val="0"/>
          <c:showBubbleSize val="0"/>
        </c:dLbls>
        <c:gapWidth val="150"/>
        <c:axId val="67117056"/>
        <c:axId val="6711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7117056"/>
        <c:axId val="67118976"/>
      </c:lineChart>
      <c:dateAx>
        <c:axId val="67117056"/>
        <c:scaling>
          <c:orientation val="minMax"/>
        </c:scaling>
        <c:delete val="1"/>
        <c:axPos val="b"/>
        <c:numFmt formatCode="ge" sourceLinked="1"/>
        <c:majorTickMark val="none"/>
        <c:minorTickMark val="none"/>
        <c:tickLblPos val="none"/>
        <c:crossAx val="67118976"/>
        <c:crosses val="autoZero"/>
        <c:auto val="1"/>
        <c:lblOffset val="100"/>
        <c:baseTimeUnit val="years"/>
      </c:dateAx>
      <c:valAx>
        <c:axId val="6711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11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67136896"/>
        <c:axId val="6714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67136896"/>
        <c:axId val="67147264"/>
      </c:lineChart>
      <c:dateAx>
        <c:axId val="67136896"/>
        <c:scaling>
          <c:orientation val="minMax"/>
        </c:scaling>
        <c:delete val="1"/>
        <c:axPos val="b"/>
        <c:numFmt formatCode="ge" sourceLinked="1"/>
        <c:majorTickMark val="none"/>
        <c:minorTickMark val="none"/>
        <c:tickLblPos val="none"/>
        <c:crossAx val="67147264"/>
        <c:crosses val="autoZero"/>
        <c:auto val="1"/>
        <c:lblOffset val="100"/>
        <c:baseTimeUnit val="years"/>
      </c:dateAx>
      <c:valAx>
        <c:axId val="6714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13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690176"/>
        <c:axId val="7669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690176"/>
        <c:axId val="76692096"/>
      </c:lineChart>
      <c:dateAx>
        <c:axId val="76690176"/>
        <c:scaling>
          <c:orientation val="minMax"/>
        </c:scaling>
        <c:delete val="1"/>
        <c:axPos val="b"/>
        <c:numFmt formatCode="ge" sourceLinked="1"/>
        <c:majorTickMark val="none"/>
        <c:minorTickMark val="none"/>
        <c:tickLblPos val="none"/>
        <c:crossAx val="76692096"/>
        <c:crosses val="autoZero"/>
        <c:auto val="1"/>
        <c:lblOffset val="100"/>
        <c:baseTimeUnit val="years"/>
      </c:dateAx>
      <c:valAx>
        <c:axId val="7669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69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739712"/>
        <c:axId val="7674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739712"/>
        <c:axId val="76741632"/>
      </c:lineChart>
      <c:dateAx>
        <c:axId val="76739712"/>
        <c:scaling>
          <c:orientation val="minMax"/>
        </c:scaling>
        <c:delete val="1"/>
        <c:axPos val="b"/>
        <c:numFmt formatCode="ge" sourceLinked="1"/>
        <c:majorTickMark val="none"/>
        <c:minorTickMark val="none"/>
        <c:tickLblPos val="none"/>
        <c:crossAx val="76741632"/>
        <c:crosses val="autoZero"/>
        <c:auto val="1"/>
        <c:lblOffset val="100"/>
        <c:baseTimeUnit val="years"/>
      </c:dateAx>
      <c:valAx>
        <c:axId val="7674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73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916608"/>
        <c:axId val="78947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916608"/>
        <c:axId val="78947456"/>
      </c:lineChart>
      <c:dateAx>
        <c:axId val="78916608"/>
        <c:scaling>
          <c:orientation val="minMax"/>
        </c:scaling>
        <c:delete val="1"/>
        <c:axPos val="b"/>
        <c:numFmt formatCode="ge" sourceLinked="1"/>
        <c:majorTickMark val="none"/>
        <c:minorTickMark val="none"/>
        <c:tickLblPos val="none"/>
        <c:crossAx val="78947456"/>
        <c:crosses val="autoZero"/>
        <c:auto val="1"/>
        <c:lblOffset val="100"/>
        <c:baseTimeUnit val="years"/>
      </c:dateAx>
      <c:valAx>
        <c:axId val="7894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91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2809.82</c:v>
                </c:pt>
                <c:pt idx="1">
                  <c:v>1952.17</c:v>
                </c:pt>
                <c:pt idx="2">
                  <c:v>1860.42</c:v>
                </c:pt>
                <c:pt idx="3">
                  <c:v>1653.04</c:v>
                </c:pt>
                <c:pt idx="4">
                  <c:v>1580.12</c:v>
                </c:pt>
              </c:numCache>
            </c:numRef>
          </c:val>
        </c:ser>
        <c:dLbls>
          <c:showLegendKey val="0"/>
          <c:showVal val="0"/>
          <c:showCatName val="0"/>
          <c:showSerName val="0"/>
          <c:showPercent val="0"/>
          <c:showBubbleSize val="0"/>
        </c:dLbls>
        <c:gapWidth val="150"/>
        <c:axId val="78969088"/>
        <c:axId val="7897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1897.09</c:v>
                </c:pt>
                <c:pt idx="1">
                  <c:v>1734.34</c:v>
                </c:pt>
                <c:pt idx="2">
                  <c:v>1791.46</c:v>
                </c:pt>
                <c:pt idx="3">
                  <c:v>1826.49</c:v>
                </c:pt>
                <c:pt idx="4">
                  <c:v>1696.96</c:v>
                </c:pt>
              </c:numCache>
            </c:numRef>
          </c:val>
          <c:smooth val="0"/>
        </c:ser>
        <c:dLbls>
          <c:showLegendKey val="0"/>
          <c:showVal val="0"/>
          <c:showCatName val="0"/>
          <c:showSerName val="0"/>
          <c:showPercent val="0"/>
          <c:showBubbleSize val="0"/>
        </c:dLbls>
        <c:marker val="1"/>
        <c:smooth val="0"/>
        <c:axId val="78969088"/>
        <c:axId val="78975360"/>
      </c:lineChart>
      <c:dateAx>
        <c:axId val="78969088"/>
        <c:scaling>
          <c:orientation val="minMax"/>
        </c:scaling>
        <c:delete val="1"/>
        <c:axPos val="b"/>
        <c:numFmt formatCode="ge" sourceLinked="1"/>
        <c:majorTickMark val="none"/>
        <c:minorTickMark val="none"/>
        <c:tickLblPos val="none"/>
        <c:crossAx val="78975360"/>
        <c:crosses val="autoZero"/>
        <c:auto val="1"/>
        <c:lblOffset val="100"/>
        <c:baseTimeUnit val="years"/>
      </c:dateAx>
      <c:valAx>
        <c:axId val="7897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96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34.56</c:v>
                </c:pt>
                <c:pt idx="1">
                  <c:v>45</c:v>
                </c:pt>
                <c:pt idx="2">
                  <c:v>49.28</c:v>
                </c:pt>
                <c:pt idx="3">
                  <c:v>43</c:v>
                </c:pt>
                <c:pt idx="4">
                  <c:v>44.94</c:v>
                </c:pt>
              </c:numCache>
            </c:numRef>
          </c:val>
        </c:ser>
        <c:dLbls>
          <c:showLegendKey val="0"/>
          <c:showVal val="0"/>
          <c:showCatName val="0"/>
          <c:showSerName val="0"/>
          <c:showPercent val="0"/>
          <c:showBubbleSize val="0"/>
        </c:dLbls>
        <c:gapWidth val="150"/>
        <c:axId val="79021952"/>
        <c:axId val="7903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55.28</c:v>
                </c:pt>
                <c:pt idx="1">
                  <c:v>55.91</c:v>
                </c:pt>
                <c:pt idx="2">
                  <c:v>51.28</c:v>
                </c:pt>
                <c:pt idx="3">
                  <c:v>48</c:v>
                </c:pt>
                <c:pt idx="4">
                  <c:v>47.23</c:v>
                </c:pt>
              </c:numCache>
            </c:numRef>
          </c:val>
          <c:smooth val="0"/>
        </c:ser>
        <c:dLbls>
          <c:showLegendKey val="0"/>
          <c:showVal val="0"/>
          <c:showCatName val="0"/>
          <c:showSerName val="0"/>
          <c:showPercent val="0"/>
          <c:showBubbleSize val="0"/>
        </c:dLbls>
        <c:marker val="1"/>
        <c:smooth val="0"/>
        <c:axId val="79021952"/>
        <c:axId val="79036416"/>
      </c:lineChart>
      <c:dateAx>
        <c:axId val="79021952"/>
        <c:scaling>
          <c:orientation val="minMax"/>
        </c:scaling>
        <c:delete val="1"/>
        <c:axPos val="b"/>
        <c:numFmt formatCode="ge" sourceLinked="1"/>
        <c:majorTickMark val="none"/>
        <c:minorTickMark val="none"/>
        <c:tickLblPos val="none"/>
        <c:crossAx val="79036416"/>
        <c:crosses val="autoZero"/>
        <c:auto val="1"/>
        <c:lblOffset val="100"/>
        <c:baseTimeUnit val="years"/>
      </c:dateAx>
      <c:valAx>
        <c:axId val="7903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02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440.48</c:v>
                </c:pt>
                <c:pt idx="1">
                  <c:v>353.83</c:v>
                </c:pt>
                <c:pt idx="2">
                  <c:v>305.35000000000002</c:v>
                </c:pt>
                <c:pt idx="3">
                  <c:v>349.35</c:v>
                </c:pt>
                <c:pt idx="4">
                  <c:v>348.52</c:v>
                </c:pt>
              </c:numCache>
            </c:numRef>
          </c:val>
        </c:ser>
        <c:dLbls>
          <c:showLegendKey val="0"/>
          <c:showVal val="0"/>
          <c:showCatName val="0"/>
          <c:showSerName val="0"/>
          <c:showPercent val="0"/>
          <c:showBubbleSize val="0"/>
        </c:dLbls>
        <c:gapWidth val="150"/>
        <c:axId val="79049856"/>
        <c:axId val="7905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290.75</c:v>
                </c:pt>
                <c:pt idx="1">
                  <c:v>284.98</c:v>
                </c:pt>
                <c:pt idx="2">
                  <c:v>311.81</c:v>
                </c:pt>
                <c:pt idx="3">
                  <c:v>334.37</c:v>
                </c:pt>
                <c:pt idx="4">
                  <c:v>351.41</c:v>
                </c:pt>
              </c:numCache>
            </c:numRef>
          </c:val>
          <c:smooth val="0"/>
        </c:ser>
        <c:dLbls>
          <c:showLegendKey val="0"/>
          <c:showVal val="0"/>
          <c:showCatName val="0"/>
          <c:showSerName val="0"/>
          <c:showPercent val="0"/>
          <c:showBubbleSize val="0"/>
        </c:dLbls>
        <c:marker val="1"/>
        <c:smooth val="0"/>
        <c:axId val="79049856"/>
        <c:axId val="79051776"/>
      </c:lineChart>
      <c:dateAx>
        <c:axId val="79049856"/>
        <c:scaling>
          <c:orientation val="minMax"/>
        </c:scaling>
        <c:delete val="1"/>
        <c:axPos val="b"/>
        <c:numFmt formatCode="ge" sourceLinked="1"/>
        <c:majorTickMark val="none"/>
        <c:minorTickMark val="none"/>
        <c:tickLblPos val="none"/>
        <c:crossAx val="79051776"/>
        <c:crosses val="autoZero"/>
        <c:auto val="1"/>
        <c:lblOffset val="100"/>
        <c:baseTimeUnit val="years"/>
      </c:dateAx>
      <c:valAx>
        <c:axId val="7905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04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S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真室川町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Cd3</v>
      </c>
      <c r="X8" s="46"/>
      <c r="Y8" s="46"/>
      <c r="Z8" s="46"/>
      <c r="AA8" s="46"/>
      <c r="AB8" s="46"/>
      <c r="AC8" s="46"/>
      <c r="AD8" s="3"/>
      <c r="AE8" s="3"/>
      <c r="AF8" s="3"/>
      <c r="AG8" s="3"/>
      <c r="AH8" s="3"/>
      <c r="AI8" s="3"/>
      <c r="AJ8" s="3"/>
      <c r="AK8" s="3"/>
      <c r="AL8" s="47">
        <f>データ!R6</f>
        <v>8565</v>
      </c>
      <c r="AM8" s="47"/>
      <c r="AN8" s="47"/>
      <c r="AO8" s="47"/>
      <c r="AP8" s="47"/>
      <c r="AQ8" s="47"/>
      <c r="AR8" s="47"/>
      <c r="AS8" s="47"/>
      <c r="AT8" s="43">
        <f>データ!S6</f>
        <v>374.22</v>
      </c>
      <c r="AU8" s="43"/>
      <c r="AV8" s="43"/>
      <c r="AW8" s="43"/>
      <c r="AX8" s="43"/>
      <c r="AY8" s="43"/>
      <c r="AZ8" s="43"/>
      <c r="BA8" s="43"/>
      <c r="BB8" s="43">
        <f>データ!T6</f>
        <v>22.89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22.11</v>
      </c>
      <c r="Q10" s="43"/>
      <c r="R10" s="43"/>
      <c r="S10" s="43"/>
      <c r="T10" s="43"/>
      <c r="U10" s="43"/>
      <c r="V10" s="43"/>
      <c r="W10" s="43">
        <f>データ!P6</f>
        <v>94.44</v>
      </c>
      <c r="X10" s="43"/>
      <c r="Y10" s="43"/>
      <c r="Z10" s="43"/>
      <c r="AA10" s="43"/>
      <c r="AB10" s="43"/>
      <c r="AC10" s="43"/>
      <c r="AD10" s="47">
        <f>データ!Q6</f>
        <v>3024</v>
      </c>
      <c r="AE10" s="47"/>
      <c r="AF10" s="47"/>
      <c r="AG10" s="47"/>
      <c r="AH10" s="47"/>
      <c r="AI10" s="47"/>
      <c r="AJ10" s="47"/>
      <c r="AK10" s="2"/>
      <c r="AL10" s="47">
        <f>データ!U6</f>
        <v>1879</v>
      </c>
      <c r="AM10" s="47"/>
      <c r="AN10" s="47"/>
      <c r="AO10" s="47"/>
      <c r="AP10" s="47"/>
      <c r="AQ10" s="47"/>
      <c r="AR10" s="47"/>
      <c r="AS10" s="47"/>
      <c r="AT10" s="43">
        <f>データ!V6</f>
        <v>0.87</v>
      </c>
      <c r="AU10" s="43"/>
      <c r="AV10" s="43"/>
      <c r="AW10" s="43"/>
      <c r="AX10" s="43"/>
      <c r="AY10" s="43"/>
      <c r="AZ10" s="43"/>
      <c r="BA10" s="43"/>
      <c r="BB10" s="43">
        <f>データ!W6</f>
        <v>2159.77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69" t="s">
        <v>26</v>
      </c>
      <c r="D34" s="69"/>
      <c r="E34" s="69"/>
      <c r="F34" s="69"/>
      <c r="G34" s="69"/>
      <c r="H34" s="69"/>
      <c r="I34" s="69"/>
      <c r="J34" s="69"/>
      <c r="K34" s="69"/>
      <c r="L34" s="69"/>
      <c r="M34" s="69"/>
      <c r="N34" s="69"/>
      <c r="O34" s="69"/>
      <c r="P34" s="69"/>
      <c r="Q34" s="19"/>
      <c r="R34" s="69" t="s">
        <v>27</v>
      </c>
      <c r="S34" s="69"/>
      <c r="T34" s="69"/>
      <c r="U34" s="69"/>
      <c r="V34" s="69"/>
      <c r="W34" s="69"/>
      <c r="X34" s="69"/>
      <c r="Y34" s="69"/>
      <c r="Z34" s="69"/>
      <c r="AA34" s="69"/>
      <c r="AB34" s="69"/>
      <c r="AC34" s="69"/>
      <c r="AD34" s="69"/>
      <c r="AE34" s="69"/>
      <c r="AF34" s="19"/>
      <c r="AG34" s="69" t="s">
        <v>28</v>
      </c>
      <c r="AH34" s="69"/>
      <c r="AI34" s="69"/>
      <c r="AJ34" s="69"/>
      <c r="AK34" s="69"/>
      <c r="AL34" s="69"/>
      <c r="AM34" s="69"/>
      <c r="AN34" s="69"/>
      <c r="AO34" s="69"/>
      <c r="AP34" s="69"/>
      <c r="AQ34" s="69"/>
      <c r="AR34" s="69"/>
      <c r="AS34" s="69"/>
      <c r="AT34" s="69"/>
      <c r="AU34" s="19"/>
      <c r="AV34" s="69" t="s">
        <v>29</v>
      </c>
      <c r="AW34" s="69"/>
      <c r="AX34" s="69"/>
      <c r="AY34" s="69"/>
      <c r="AZ34" s="69"/>
      <c r="BA34" s="69"/>
      <c r="BB34" s="69"/>
      <c r="BC34" s="69"/>
      <c r="BD34" s="69"/>
      <c r="BE34" s="69"/>
      <c r="BF34" s="69"/>
      <c r="BG34" s="69"/>
      <c r="BH34" s="69"/>
      <c r="BI34" s="69"/>
      <c r="BJ34" s="18"/>
      <c r="BK34" s="2"/>
      <c r="BL34" s="66"/>
      <c r="BM34" s="67"/>
      <c r="BN34" s="67"/>
      <c r="BO34" s="67"/>
      <c r="BP34" s="67"/>
      <c r="BQ34" s="67"/>
      <c r="BR34" s="67"/>
      <c r="BS34" s="67"/>
      <c r="BT34" s="67"/>
      <c r="BU34" s="67"/>
      <c r="BV34" s="67"/>
      <c r="BW34" s="67"/>
      <c r="BX34" s="67"/>
      <c r="BY34" s="67"/>
      <c r="BZ34" s="68"/>
    </row>
    <row r="35" spans="1:78" ht="13.5" customHeight="1">
      <c r="A35" s="2"/>
      <c r="B35" s="16"/>
      <c r="C35" s="69"/>
      <c r="D35" s="69"/>
      <c r="E35" s="69"/>
      <c r="F35" s="69"/>
      <c r="G35" s="69"/>
      <c r="H35" s="69"/>
      <c r="I35" s="69"/>
      <c r="J35" s="69"/>
      <c r="K35" s="69"/>
      <c r="L35" s="69"/>
      <c r="M35" s="69"/>
      <c r="N35" s="69"/>
      <c r="O35" s="69"/>
      <c r="P35" s="69"/>
      <c r="Q35" s="19"/>
      <c r="R35" s="69"/>
      <c r="S35" s="69"/>
      <c r="T35" s="69"/>
      <c r="U35" s="69"/>
      <c r="V35" s="69"/>
      <c r="W35" s="69"/>
      <c r="X35" s="69"/>
      <c r="Y35" s="69"/>
      <c r="Z35" s="69"/>
      <c r="AA35" s="69"/>
      <c r="AB35" s="69"/>
      <c r="AC35" s="69"/>
      <c r="AD35" s="69"/>
      <c r="AE35" s="69"/>
      <c r="AF35" s="19"/>
      <c r="AG35" s="69"/>
      <c r="AH35" s="69"/>
      <c r="AI35" s="69"/>
      <c r="AJ35" s="69"/>
      <c r="AK35" s="69"/>
      <c r="AL35" s="69"/>
      <c r="AM35" s="69"/>
      <c r="AN35" s="69"/>
      <c r="AO35" s="69"/>
      <c r="AP35" s="69"/>
      <c r="AQ35" s="69"/>
      <c r="AR35" s="69"/>
      <c r="AS35" s="69"/>
      <c r="AT35" s="69"/>
      <c r="AU35" s="19"/>
      <c r="AV35" s="69"/>
      <c r="AW35" s="69"/>
      <c r="AX35" s="69"/>
      <c r="AY35" s="69"/>
      <c r="AZ35" s="69"/>
      <c r="BA35" s="69"/>
      <c r="BB35" s="69"/>
      <c r="BC35" s="69"/>
      <c r="BD35" s="69"/>
      <c r="BE35" s="69"/>
      <c r="BF35" s="69"/>
      <c r="BG35" s="69"/>
      <c r="BH35" s="69"/>
      <c r="BI35" s="69"/>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6"/>
      <c r="BM44" s="67"/>
      <c r="BN44" s="67"/>
      <c r="BO44" s="67"/>
      <c r="BP44" s="67"/>
      <c r="BQ44" s="67"/>
      <c r="BR44" s="67"/>
      <c r="BS44" s="67"/>
      <c r="BT44" s="67"/>
      <c r="BU44" s="67"/>
      <c r="BV44" s="67"/>
      <c r="BW44" s="67"/>
      <c r="BX44" s="67"/>
      <c r="BY44" s="67"/>
      <c r="BZ44" s="68"/>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0" t="s">
        <v>109</v>
      </c>
      <c r="BM47" s="71"/>
      <c r="BN47" s="71"/>
      <c r="BO47" s="71"/>
      <c r="BP47" s="71"/>
      <c r="BQ47" s="71"/>
      <c r="BR47" s="71"/>
      <c r="BS47" s="71"/>
      <c r="BT47" s="71"/>
      <c r="BU47" s="71"/>
      <c r="BV47" s="71"/>
      <c r="BW47" s="71"/>
      <c r="BX47" s="71"/>
      <c r="BY47" s="71"/>
      <c r="BZ47" s="72"/>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0"/>
      <c r="BM48" s="71"/>
      <c r="BN48" s="71"/>
      <c r="BO48" s="71"/>
      <c r="BP48" s="71"/>
      <c r="BQ48" s="71"/>
      <c r="BR48" s="71"/>
      <c r="BS48" s="71"/>
      <c r="BT48" s="71"/>
      <c r="BU48" s="71"/>
      <c r="BV48" s="71"/>
      <c r="BW48" s="71"/>
      <c r="BX48" s="71"/>
      <c r="BY48" s="71"/>
      <c r="BZ48" s="72"/>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0"/>
      <c r="BM49" s="71"/>
      <c r="BN49" s="71"/>
      <c r="BO49" s="71"/>
      <c r="BP49" s="71"/>
      <c r="BQ49" s="71"/>
      <c r="BR49" s="71"/>
      <c r="BS49" s="71"/>
      <c r="BT49" s="71"/>
      <c r="BU49" s="71"/>
      <c r="BV49" s="71"/>
      <c r="BW49" s="71"/>
      <c r="BX49" s="71"/>
      <c r="BY49" s="71"/>
      <c r="BZ49" s="72"/>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0"/>
      <c r="BM50" s="71"/>
      <c r="BN50" s="71"/>
      <c r="BO50" s="71"/>
      <c r="BP50" s="71"/>
      <c r="BQ50" s="71"/>
      <c r="BR50" s="71"/>
      <c r="BS50" s="71"/>
      <c r="BT50" s="71"/>
      <c r="BU50" s="71"/>
      <c r="BV50" s="71"/>
      <c r="BW50" s="71"/>
      <c r="BX50" s="71"/>
      <c r="BY50" s="71"/>
      <c r="BZ50" s="72"/>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0"/>
      <c r="BM51" s="71"/>
      <c r="BN51" s="71"/>
      <c r="BO51" s="71"/>
      <c r="BP51" s="71"/>
      <c r="BQ51" s="71"/>
      <c r="BR51" s="71"/>
      <c r="BS51" s="71"/>
      <c r="BT51" s="71"/>
      <c r="BU51" s="71"/>
      <c r="BV51" s="71"/>
      <c r="BW51" s="71"/>
      <c r="BX51" s="71"/>
      <c r="BY51" s="71"/>
      <c r="BZ51" s="72"/>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0"/>
      <c r="BM52" s="71"/>
      <c r="BN52" s="71"/>
      <c r="BO52" s="71"/>
      <c r="BP52" s="71"/>
      <c r="BQ52" s="71"/>
      <c r="BR52" s="71"/>
      <c r="BS52" s="71"/>
      <c r="BT52" s="71"/>
      <c r="BU52" s="71"/>
      <c r="BV52" s="71"/>
      <c r="BW52" s="71"/>
      <c r="BX52" s="71"/>
      <c r="BY52" s="71"/>
      <c r="BZ52" s="72"/>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0"/>
      <c r="BM53" s="71"/>
      <c r="BN53" s="71"/>
      <c r="BO53" s="71"/>
      <c r="BP53" s="71"/>
      <c r="BQ53" s="71"/>
      <c r="BR53" s="71"/>
      <c r="BS53" s="71"/>
      <c r="BT53" s="71"/>
      <c r="BU53" s="71"/>
      <c r="BV53" s="71"/>
      <c r="BW53" s="71"/>
      <c r="BX53" s="71"/>
      <c r="BY53" s="71"/>
      <c r="BZ53" s="72"/>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0"/>
      <c r="BM54" s="71"/>
      <c r="BN54" s="71"/>
      <c r="BO54" s="71"/>
      <c r="BP54" s="71"/>
      <c r="BQ54" s="71"/>
      <c r="BR54" s="71"/>
      <c r="BS54" s="71"/>
      <c r="BT54" s="71"/>
      <c r="BU54" s="71"/>
      <c r="BV54" s="71"/>
      <c r="BW54" s="71"/>
      <c r="BX54" s="71"/>
      <c r="BY54" s="71"/>
      <c r="BZ54" s="72"/>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0"/>
      <c r="BM55" s="71"/>
      <c r="BN55" s="71"/>
      <c r="BO55" s="71"/>
      <c r="BP55" s="71"/>
      <c r="BQ55" s="71"/>
      <c r="BR55" s="71"/>
      <c r="BS55" s="71"/>
      <c r="BT55" s="71"/>
      <c r="BU55" s="71"/>
      <c r="BV55" s="71"/>
      <c r="BW55" s="71"/>
      <c r="BX55" s="71"/>
      <c r="BY55" s="71"/>
      <c r="BZ55" s="72"/>
    </row>
    <row r="56" spans="1:78" ht="13.5" customHeight="1">
      <c r="A56" s="2"/>
      <c r="B56" s="16"/>
      <c r="C56" s="69" t="s">
        <v>31</v>
      </c>
      <c r="D56" s="69"/>
      <c r="E56" s="69"/>
      <c r="F56" s="69"/>
      <c r="G56" s="69"/>
      <c r="H56" s="69"/>
      <c r="I56" s="69"/>
      <c r="J56" s="69"/>
      <c r="K56" s="69"/>
      <c r="L56" s="69"/>
      <c r="M56" s="69"/>
      <c r="N56" s="69"/>
      <c r="O56" s="69"/>
      <c r="P56" s="69"/>
      <c r="Q56" s="19"/>
      <c r="R56" s="69" t="s">
        <v>32</v>
      </c>
      <c r="S56" s="69"/>
      <c r="T56" s="69"/>
      <c r="U56" s="69"/>
      <c r="V56" s="69"/>
      <c r="W56" s="69"/>
      <c r="X56" s="69"/>
      <c r="Y56" s="69"/>
      <c r="Z56" s="69"/>
      <c r="AA56" s="69"/>
      <c r="AB56" s="69"/>
      <c r="AC56" s="69"/>
      <c r="AD56" s="69"/>
      <c r="AE56" s="69"/>
      <c r="AF56" s="19"/>
      <c r="AG56" s="69" t="s">
        <v>33</v>
      </c>
      <c r="AH56" s="69"/>
      <c r="AI56" s="69"/>
      <c r="AJ56" s="69"/>
      <c r="AK56" s="69"/>
      <c r="AL56" s="69"/>
      <c r="AM56" s="69"/>
      <c r="AN56" s="69"/>
      <c r="AO56" s="69"/>
      <c r="AP56" s="69"/>
      <c r="AQ56" s="69"/>
      <c r="AR56" s="69"/>
      <c r="AS56" s="69"/>
      <c r="AT56" s="69"/>
      <c r="AU56" s="19"/>
      <c r="AV56" s="69" t="s">
        <v>34</v>
      </c>
      <c r="AW56" s="69"/>
      <c r="AX56" s="69"/>
      <c r="AY56" s="69"/>
      <c r="AZ56" s="69"/>
      <c r="BA56" s="69"/>
      <c r="BB56" s="69"/>
      <c r="BC56" s="69"/>
      <c r="BD56" s="69"/>
      <c r="BE56" s="69"/>
      <c r="BF56" s="69"/>
      <c r="BG56" s="69"/>
      <c r="BH56" s="69"/>
      <c r="BI56" s="69"/>
      <c r="BJ56" s="18"/>
      <c r="BK56" s="2"/>
      <c r="BL56" s="70"/>
      <c r="BM56" s="71"/>
      <c r="BN56" s="71"/>
      <c r="BO56" s="71"/>
      <c r="BP56" s="71"/>
      <c r="BQ56" s="71"/>
      <c r="BR56" s="71"/>
      <c r="BS56" s="71"/>
      <c r="BT56" s="71"/>
      <c r="BU56" s="71"/>
      <c r="BV56" s="71"/>
      <c r="BW56" s="71"/>
      <c r="BX56" s="71"/>
      <c r="BY56" s="71"/>
      <c r="BZ56" s="72"/>
    </row>
    <row r="57" spans="1:78" ht="13.5" customHeight="1">
      <c r="A57" s="2"/>
      <c r="B57" s="16"/>
      <c r="C57" s="69"/>
      <c r="D57" s="69"/>
      <c r="E57" s="69"/>
      <c r="F57" s="69"/>
      <c r="G57" s="69"/>
      <c r="H57" s="69"/>
      <c r="I57" s="69"/>
      <c r="J57" s="69"/>
      <c r="K57" s="69"/>
      <c r="L57" s="69"/>
      <c r="M57" s="69"/>
      <c r="N57" s="69"/>
      <c r="O57" s="69"/>
      <c r="P57" s="69"/>
      <c r="Q57" s="19"/>
      <c r="R57" s="69"/>
      <c r="S57" s="69"/>
      <c r="T57" s="69"/>
      <c r="U57" s="69"/>
      <c r="V57" s="69"/>
      <c r="W57" s="69"/>
      <c r="X57" s="69"/>
      <c r="Y57" s="69"/>
      <c r="Z57" s="69"/>
      <c r="AA57" s="69"/>
      <c r="AB57" s="69"/>
      <c r="AC57" s="69"/>
      <c r="AD57" s="69"/>
      <c r="AE57" s="69"/>
      <c r="AF57" s="19"/>
      <c r="AG57" s="69"/>
      <c r="AH57" s="69"/>
      <c r="AI57" s="69"/>
      <c r="AJ57" s="69"/>
      <c r="AK57" s="69"/>
      <c r="AL57" s="69"/>
      <c r="AM57" s="69"/>
      <c r="AN57" s="69"/>
      <c r="AO57" s="69"/>
      <c r="AP57" s="69"/>
      <c r="AQ57" s="69"/>
      <c r="AR57" s="69"/>
      <c r="AS57" s="69"/>
      <c r="AT57" s="69"/>
      <c r="AU57" s="19"/>
      <c r="AV57" s="69"/>
      <c r="AW57" s="69"/>
      <c r="AX57" s="69"/>
      <c r="AY57" s="69"/>
      <c r="AZ57" s="69"/>
      <c r="BA57" s="69"/>
      <c r="BB57" s="69"/>
      <c r="BC57" s="69"/>
      <c r="BD57" s="69"/>
      <c r="BE57" s="69"/>
      <c r="BF57" s="69"/>
      <c r="BG57" s="69"/>
      <c r="BH57" s="69"/>
      <c r="BI57" s="69"/>
      <c r="BJ57" s="18"/>
      <c r="BK57" s="2"/>
      <c r="BL57" s="70"/>
      <c r="BM57" s="71"/>
      <c r="BN57" s="71"/>
      <c r="BO57" s="71"/>
      <c r="BP57" s="71"/>
      <c r="BQ57" s="71"/>
      <c r="BR57" s="71"/>
      <c r="BS57" s="71"/>
      <c r="BT57" s="71"/>
      <c r="BU57" s="71"/>
      <c r="BV57" s="71"/>
      <c r="BW57" s="71"/>
      <c r="BX57" s="71"/>
      <c r="BY57" s="71"/>
      <c r="BZ57" s="72"/>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0"/>
      <c r="BM58" s="71"/>
      <c r="BN58" s="71"/>
      <c r="BO58" s="71"/>
      <c r="BP58" s="71"/>
      <c r="BQ58" s="71"/>
      <c r="BR58" s="71"/>
      <c r="BS58" s="71"/>
      <c r="BT58" s="71"/>
      <c r="BU58" s="71"/>
      <c r="BV58" s="71"/>
      <c r="BW58" s="71"/>
      <c r="BX58" s="71"/>
      <c r="BY58" s="71"/>
      <c r="BZ58" s="72"/>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0"/>
      <c r="BM59" s="71"/>
      <c r="BN59" s="71"/>
      <c r="BO59" s="71"/>
      <c r="BP59" s="71"/>
      <c r="BQ59" s="71"/>
      <c r="BR59" s="71"/>
      <c r="BS59" s="71"/>
      <c r="BT59" s="71"/>
      <c r="BU59" s="71"/>
      <c r="BV59" s="71"/>
      <c r="BW59" s="71"/>
      <c r="BX59" s="71"/>
      <c r="BY59" s="71"/>
      <c r="BZ59" s="72"/>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0"/>
      <c r="BM60" s="71"/>
      <c r="BN60" s="71"/>
      <c r="BO60" s="71"/>
      <c r="BP60" s="71"/>
      <c r="BQ60" s="71"/>
      <c r="BR60" s="71"/>
      <c r="BS60" s="71"/>
      <c r="BT60" s="71"/>
      <c r="BU60" s="71"/>
      <c r="BV60" s="71"/>
      <c r="BW60" s="71"/>
      <c r="BX60" s="71"/>
      <c r="BY60" s="71"/>
      <c r="BZ60" s="72"/>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0"/>
      <c r="BM61" s="71"/>
      <c r="BN61" s="71"/>
      <c r="BO61" s="71"/>
      <c r="BP61" s="71"/>
      <c r="BQ61" s="71"/>
      <c r="BR61" s="71"/>
      <c r="BS61" s="71"/>
      <c r="BT61" s="71"/>
      <c r="BU61" s="71"/>
      <c r="BV61" s="71"/>
      <c r="BW61" s="71"/>
      <c r="BX61" s="71"/>
      <c r="BY61" s="71"/>
      <c r="BZ61" s="72"/>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0"/>
      <c r="BM62" s="71"/>
      <c r="BN62" s="71"/>
      <c r="BO62" s="71"/>
      <c r="BP62" s="71"/>
      <c r="BQ62" s="71"/>
      <c r="BR62" s="71"/>
      <c r="BS62" s="71"/>
      <c r="BT62" s="71"/>
      <c r="BU62" s="71"/>
      <c r="BV62" s="71"/>
      <c r="BW62" s="71"/>
      <c r="BX62" s="71"/>
      <c r="BY62" s="71"/>
      <c r="BZ62" s="72"/>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0"/>
      <c r="BM63" s="71"/>
      <c r="BN63" s="71"/>
      <c r="BO63" s="71"/>
      <c r="BP63" s="71"/>
      <c r="BQ63" s="71"/>
      <c r="BR63" s="71"/>
      <c r="BS63" s="71"/>
      <c r="BT63" s="71"/>
      <c r="BU63" s="71"/>
      <c r="BV63" s="71"/>
      <c r="BW63" s="71"/>
      <c r="BX63" s="71"/>
      <c r="BY63" s="71"/>
      <c r="BZ63" s="7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69" t="s">
        <v>37</v>
      </c>
      <c r="D79" s="69"/>
      <c r="E79" s="69"/>
      <c r="F79" s="69"/>
      <c r="G79" s="69"/>
      <c r="H79" s="69"/>
      <c r="I79" s="69"/>
      <c r="J79" s="69"/>
      <c r="K79" s="69"/>
      <c r="L79" s="69"/>
      <c r="M79" s="69"/>
      <c r="N79" s="69"/>
      <c r="O79" s="69"/>
      <c r="P79" s="69"/>
      <c r="Q79" s="69"/>
      <c r="R79" s="69"/>
      <c r="S79" s="69"/>
      <c r="T79" s="69"/>
      <c r="U79" s="19"/>
      <c r="V79" s="19"/>
      <c r="W79" s="69" t="s">
        <v>38</v>
      </c>
      <c r="X79" s="69"/>
      <c r="Y79" s="69"/>
      <c r="Z79" s="69"/>
      <c r="AA79" s="69"/>
      <c r="AB79" s="69"/>
      <c r="AC79" s="69"/>
      <c r="AD79" s="69"/>
      <c r="AE79" s="69"/>
      <c r="AF79" s="69"/>
      <c r="AG79" s="69"/>
      <c r="AH79" s="69"/>
      <c r="AI79" s="69"/>
      <c r="AJ79" s="69"/>
      <c r="AK79" s="69"/>
      <c r="AL79" s="69"/>
      <c r="AM79" s="69"/>
      <c r="AN79" s="69"/>
      <c r="AO79" s="19"/>
      <c r="AP79" s="19"/>
      <c r="AQ79" s="69" t="s">
        <v>39</v>
      </c>
      <c r="AR79" s="69"/>
      <c r="AS79" s="69"/>
      <c r="AT79" s="69"/>
      <c r="AU79" s="69"/>
      <c r="AV79" s="69"/>
      <c r="AW79" s="69"/>
      <c r="AX79" s="69"/>
      <c r="AY79" s="69"/>
      <c r="AZ79" s="69"/>
      <c r="BA79" s="69"/>
      <c r="BB79" s="69"/>
      <c r="BC79" s="69"/>
      <c r="BD79" s="69"/>
      <c r="BE79" s="69"/>
      <c r="BF79" s="69"/>
      <c r="BG79" s="69"/>
      <c r="BH79" s="69"/>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69"/>
      <c r="D80" s="69"/>
      <c r="E80" s="69"/>
      <c r="F80" s="69"/>
      <c r="G80" s="69"/>
      <c r="H80" s="69"/>
      <c r="I80" s="69"/>
      <c r="J80" s="69"/>
      <c r="K80" s="69"/>
      <c r="L80" s="69"/>
      <c r="M80" s="69"/>
      <c r="N80" s="69"/>
      <c r="O80" s="69"/>
      <c r="P80" s="69"/>
      <c r="Q80" s="69"/>
      <c r="R80" s="69"/>
      <c r="S80" s="69"/>
      <c r="T80" s="69"/>
      <c r="U80" s="19"/>
      <c r="V80" s="19"/>
      <c r="W80" s="69"/>
      <c r="X80" s="69"/>
      <c r="Y80" s="69"/>
      <c r="Z80" s="69"/>
      <c r="AA80" s="69"/>
      <c r="AB80" s="69"/>
      <c r="AC80" s="69"/>
      <c r="AD80" s="69"/>
      <c r="AE80" s="69"/>
      <c r="AF80" s="69"/>
      <c r="AG80" s="69"/>
      <c r="AH80" s="69"/>
      <c r="AI80" s="69"/>
      <c r="AJ80" s="69"/>
      <c r="AK80" s="69"/>
      <c r="AL80" s="69"/>
      <c r="AM80" s="69"/>
      <c r="AN80" s="69"/>
      <c r="AO80" s="19"/>
      <c r="AP80" s="19"/>
      <c r="AQ80" s="69"/>
      <c r="AR80" s="69"/>
      <c r="AS80" s="69"/>
      <c r="AT80" s="69"/>
      <c r="AU80" s="69"/>
      <c r="AV80" s="69"/>
      <c r="AW80" s="69"/>
      <c r="AX80" s="69"/>
      <c r="AY80" s="69"/>
      <c r="AZ80" s="69"/>
      <c r="BA80" s="69"/>
      <c r="BB80" s="69"/>
      <c r="BC80" s="69"/>
      <c r="BD80" s="69"/>
      <c r="BE80" s="69"/>
      <c r="BF80" s="69"/>
      <c r="BG80" s="69"/>
      <c r="BH80" s="69"/>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3"/>
      <c r="BM82" s="74"/>
      <c r="BN82" s="74"/>
      <c r="BO82" s="74"/>
      <c r="BP82" s="74"/>
      <c r="BQ82" s="74"/>
      <c r="BR82" s="74"/>
      <c r="BS82" s="74"/>
      <c r="BT82" s="74"/>
      <c r="BU82" s="74"/>
      <c r="BV82" s="74"/>
      <c r="BW82" s="74"/>
      <c r="BX82" s="74"/>
      <c r="BY82" s="74"/>
      <c r="BZ82" s="75"/>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7" t="s">
        <v>51</v>
      </c>
      <c r="I3" s="78"/>
      <c r="J3" s="78"/>
      <c r="K3" s="78"/>
      <c r="L3" s="78"/>
      <c r="M3" s="78"/>
      <c r="N3" s="78"/>
      <c r="O3" s="78"/>
      <c r="P3" s="78"/>
      <c r="Q3" s="78"/>
      <c r="R3" s="78"/>
      <c r="S3" s="78"/>
      <c r="T3" s="78"/>
      <c r="U3" s="78"/>
      <c r="V3" s="78"/>
      <c r="W3" s="79"/>
      <c r="X3" s="83" t="s">
        <v>52</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53</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c r="A4" s="26" t="s">
        <v>54</v>
      </c>
      <c r="B4" s="28"/>
      <c r="C4" s="28"/>
      <c r="D4" s="28"/>
      <c r="E4" s="28"/>
      <c r="F4" s="28"/>
      <c r="G4" s="28"/>
      <c r="H4" s="80"/>
      <c r="I4" s="81"/>
      <c r="J4" s="81"/>
      <c r="K4" s="81"/>
      <c r="L4" s="81"/>
      <c r="M4" s="81"/>
      <c r="N4" s="81"/>
      <c r="O4" s="81"/>
      <c r="P4" s="81"/>
      <c r="Q4" s="81"/>
      <c r="R4" s="81"/>
      <c r="S4" s="81"/>
      <c r="T4" s="81"/>
      <c r="U4" s="81"/>
      <c r="V4" s="81"/>
      <c r="W4" s="82"/>
      <c r="X4" s="76" t="s">
        <v>55</v>
      </c>
      <c r="Y4" s="76"/>
      <c r="Z4" s="76"/>
      <c r="AA4" s="76"/>
      <c r="AB4" s="76"/>
      <c r="AC4" s="76"/>
      <c r="AD4" s="76"/>
      <c r="AE4" s="76"/>
      <c r="AF4" s="76"/>
      <c r="AG4" s="76"/>
      <c r="AH4" s="76"/>
      <c r="AI4" s="76" t="s">
        <v>56</v>
      </c>
      <c r="AJ4" s="76"/>
      <c r="AK4" s="76"/>
      <c r="AL4" s="76"/>
      <c r="AM4" s="76"/>
      <c r="AN4" s="76"/>
      <c r="AO4" s="76"/>
      <c r="AP4" s="76"/>
      <c r="AQ4" s="76"/>
      <c r="AR4" s="76"/>
      <c r="AS4" s="76"/>
      <c r="AT4" s="76" t="s">
        <v>57</v>
      </c>
      <c r="AU4" s="76"/>
      <c r="AV4" s="76"/>
      <c r="AW4" s="76"/>
      <c r="AX4" s="76"/>
      <c r="AY4" s="76"/>
      <c r="AZ4" s="76"/>
      <c r="BA4" s="76"/>
      <c r="BB4" s="76"/>
      <c r="BC4" s="76"/>
      <c r="BD4" s="76"/>
      <c r="BE4" s="76" t="s">
        <v>58</v>
      </c>
      <c r="BF4" s="76"/>
      <c r="BG4" s="76"/>
      <c r="BH4" s="76"/>
      <c r="BI4" s="76"/>
      <c r="BJ4" s="76"/>
      <c r="BK4" s="76"/>
      <c r="BL4" s="76"/>
      <c r="BM4" s="76"/>
      <c r="BN4" s="76"/>
      <c r="BO4" s="76"/>
      <c r="BP4" s="76" t="s">
        <v>59</v>
      </c>
      <c r="BQ4" s="76"/>
      <c r="BR4" s="76"/>
      <c r="BS4" s="76"/>
      <c r="BT4" s="76"/>
      <c r="BU4" s="76"/>
      <c r="BV4" s="76"/>
      <c r="BW4" s="76"/>
      <c r="BX4" s="76"/>
      <c r="BY4" s="76"/>
      <c r="BZ4" s="76"/>
      <c r="CA4" s="76" t="s">
        <v>60</v>
      </c>
      <c r="CB4" s="76"/>
      <c r="CC4" s="76"/>
      <c r="CD4" s="76"/>
      <c r="CE4" s="76"/>
      <c r="CF4" s="76"/>
      <c r="CG4" s="76"/>
      <c r="CH4" s="76"/>
      <c r="CI4" s="76"/>
      <c r="CJ4" s="76"/>
      <c r="CK4" s="76"/>
      <c r="CL4" s="76" t="s">
        <v>61</v>
      </c>
      <c r="CM4" s="76"/>
      <c r="CN4" s="76"/>
      <c r="CO4" s="76"/>
      <c r="CP4" s="76"/>
      <c r="CQ4" s="76"/>
      <c r="CR4" s="76"/>
      <c r="CS4" s="76"/>
      <c r="CT4" s="76"/>
      <c r="CU4" s="76"/>
      <c r="CV4" s="76"/>
      <c r="CW4" s="76" t="s">
        <v>62</v>
      </c>
      <c r="CX4" s="76"/>
      <c r="CY4" s="76"/>
      <c r="CZ4" s="76"/>
      <c r="DA4" s="76"/>
      <c r="DB4" s="76"/>
      <c r="DC4" s="76"/>
      <c r="DD4" s="76"/>
      <c r="DE4" s="76"/>
      <c r="DF4" s="76"/>
      <c r="DG4" s="76"/>
      <c r="DH4" s="76" t="s">
        <v>63</v>
      </c>
      <c r="DI4" s="76"/>
      <c r="DJ4" s="76"/>
      <c r="DK4" s="76"/>
      <c r="DL4" s="76"/>
      <c r="DM4" s="76"/>
      <c r="DN4" s="76"/>
      <c r="DO4" s="76"/>
      <c r="DP4" s="76"/>
      <c r="DQ4" s="76"/>
      <c r="DR4" s="76"/>
      <c r="DS4" s="76" t="s">
        <v>64</v>
      </c>
      <c r="DT4" s="76"/>
      <c r="DU4" s="76"/>
      <c r="DV4" s="76"/>
      <c r="DW4" s="76"/>
      <c r="DX4" s="76"/>
      <c r="DY4" s="76"/>
      <c r="DZ4" s="76"/>
      <c r="EA4" s="76"/>
      <c r="EB4" s="76"/>
      <c r="EC4" s="76"/>
      <c r="ED4" s="76" t="s">
        <v>65</v>
      </c>
      <c r="EE4" s="76"/>
      <c r="EF4" s="76"/>
      <c r="EG4" s="76"/>
      <c r="EH4" s="76"/>
      <c r="EI4" s="76"/>
      <c r="EJ4" s="76"/>
      <c r="EK4" s="76"/>
      <c r="EL4" s="76"/>
      <c r="EM4" s="76"/>
      <c r="EN4" s="76"/>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63649</v>
      </c>
      <c r="D6" s="31">
        <f t="shared" si="3"/>
        <v>47</v>
      </c>
      <c r="E6" s="31">
        <f t="shared" si="3"/>
        <v>17</v>
      </c>
      <c r="F6" s="31">
        <f t="shared" si="3"/>
        <v>1</v>
      </c>
      <c r="G6" s="31">
        <f t="shared" si="3"/>
        <v>0</v>
      </c>
      <c r="H6" s="31" t="str">
        <f t="shared" si="3"/>
        <v>山形県　真室川町</v>
      </c>
      <c r="I6" s="31" t="str">
        <f t="shared" si="3"/>
        <v>法非適用</v>
      </c>
      <c r="J6" s="31" t="str">
        <f t="shared" si="3"/>
        <v>下水道事業</v>
      </c>
      <c r="K6" s="31" t="str">
        <f t="shared" si="3"/>
        <v>公共下水道</v>
      </c>
      <c r="L6" s="31" t="str">
        <f t="shared" si="3"/>
        <v>Cd3</v>
      </c>
      <c r="M6" s="32" t="str">
        <f t="shared" si="3"/>
        <v>-</v>
      </c>
      <c r="N6" s="32" t="str">
        <f t="shared" si="3"/>
        <v>該当数値なし</v>
      </c>
      <c r="O6" s="32">
        <f t="shared" si="3"/>
        <v>22.11</v>
      </c>
      <c r="P6" s="32">
        <f t="shared" si="3"/>
        <v>94.44</v>
      </c>
      <c r="Q6" s="32">
        <f t="shared" si="3"/>
        <v>3024</v>
      </c>
      <c r="R6" s="32">
        <f t="shared" si="3"/>
        <v>8565</v>
      </c>
      <c r="S6" s="32">
        <f t="shared" si="3"/>
        <v>374.22</v>
      </c>
      <c r="T6" s="32">
        <f t="shared" si="3"/>
        <v>22.89</v>
      </c>
      <c r="U6" s="32">
        <f t="shared" si="3"/>
        <v>1879</v>
      </c>
      <c r="V6" s="32">
        <f t="shared" si="3"/>
        <v>0.87</v>
      </c>
      <c r="W6" s="32">
        <f t="shared" si="3"/>
        <v>2159.77</v>
      </c>
      <c r="X6" s="33">
        <f>IF(X7="",NA(),X7)</f>
        <v>74.430000000000007</v>
      </c>
      <c r="Y6" s="33">
        <f t="shared" ref="Y6:AG6" si="4">IF(Y7="",NA(),Y7)</f>
        <v>81.349999999999994</v>
      </c>
      <c r="Z6" s="33">
        <f t="shared" si="4"/>
        <v>89.29</v>
      </c>
      <c r="AA6" s="33">
        <f t="shared" si="4"/>
        <v>90.12</v>
      </c>
      <c r="AB6" s="33">
        <f t="shared" si="4"/>
        <v>90.66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2809.82</v>
      </c>
      <c r="BF6" s="33">
        <f t="shared" ref="BF6:BN6" si="7">IF(BF7="",NA(),BF7)</f>
        <v>1952.17</v>
      </c>
      <c r="BG6" s="33">
        <f t="shared" si="7"/>
        <v>1860.42</v>
      </c>
      <c r="BH6" s="33">
        <f t="shared" si="7"/>
        <v>1653.04</v>
      </c>
      <c r="BI6" s="33">
        <f t="shared" si="7"/>
        <v>1580.12</v>
      </c>
      <c r="BJ6" s="33">
        <f t="shared" si="7"/>
        <v>1897.09</v>
      </c>
      <c r="BK6" s="33">
        <f t="shared" si="7"/>
        <v>1734.34</v>
      </c>
      <c r="BL6" s="33">
        <f t="shared" si="7"/>
        <v>1791.46</v>
      </c>
      <c r="BM6" s="33">
        <f t="shared" si="7"/>
        <v>1826.49</v>
      </c>
      <c r="BN6" s="33">
        <f t="shared" si="7"/>
        <v>1696.96</v>
      </c>
      <c r="BO6" s="32" t="str">
        <f>IF(BO7="","",IF(BO7="-","【-】","【"&amp;SUBSTITUTE(TEXT(BO7,"#,##0.00"),"-","△")&amp;"】"))</f>
        <v>【776.35】</v>
      </c>
      <c r="BP6" s="33">
        <f>IF(BP7="",NA(),BP7)</f>
        <v>34.56</v>
      </c>
      <c r="BQ6" s="33">
        <f t="shared" ref="BQ6:BY6" si="8">IF(BQ7="",NA(),BQ7)</f>
        <v>45</v>
      </c>
      <c r="BR6" s="33">
        <f t="shared" si="8"/>
        <v>49.28</v>
      </c>
      <c r="BS6" s="33">
        <f t="shared" si="8"/>
        <v>43</v>
      </c>
      <c r="BT6" s="33">
        <f t="shared" si="8"/>
        <v>44.94</v>
      </c>
      <c r="BU6" s="33">
        <f t="shared" si="8"/>
        <v>55.28</v>
      </c>
      <c r="BV6" s="33">
        <f t="shared" si="8"/>
        <v>55.91</v>
      </c>
      <c r="BW6" s="33">
        <f t="shared" si="8"/>
        <v>51.28</v>
      </c>
      <c r="BX6" s="33">
        <f t="shared" si="8"/>
        <v>48</v>
      </c>
      <c r="BY6" s="33">
        <f t="shared" si="8"/>
        <v>47.23</v>
      </c>
      <c r="BZ6" s="32" t="str">
        <f>IF(BZ7="","",IF(BZ7="-","【-】","【"&amp;SUBSTITUTE(TEXT(BZ7,"#,##0.00"),"-","△")&amp;"】"))</f>
        <v>【96.57】</v>
      </c>
      <c r="CA6" s="33">
        <f>IF(CA7="",NA(),CA7)</f>
        <v>440.48</v>
      </c>
      <c r="CB6" s="33">
        <f t="shared" ref="CB6:CJ6" si="9">IF(CB7="",NA(),CB7)</f>
        <v>353.83</v>
      </c>
      <c r="CC6" s="33">
        <f t="shared" si="9"/>
        <v>305.35000000000002</v>
      </c>
      <c r="CD6" s="33">
        <f t="shared" si="9"/>
        <v>349.35</v>
      </c>
      <c r="CE6" s="33">
        <f t="shared" si="9"/>
        <v>348.52</v>
      </c>
      <c r="CF6" s="33">
        <f t="shared" si="9"/>
        <v>290.75</v>
      </c>
      <c r="CG6" s="33">
        <f t="shared" si="9"/>
        <v>284.98</v>
      </c>
      <c r="CH6" s="33">
        <f t="shared" si="9"/>
        <v>311.81</v>
      </c>
      <c r="CI6" s="33">
        <f t="shared" si="9"/>
        <v>334.37</v>
      </c>
      <c r="CJ6" s="33">
        <f t="shared" si="9"/>
        <v>351.41</v>
      </c>
      <c r="CK6" s="32" t="str">
        <f>IF(CK7="","",IF(CK7="-","【-】","【"&amp;SUBSTITUTE(TEXT(CK7,"#,##0.00"),"-","△")&amp;"】"))</f>
        <v>【142.28】</v>
      </c>
      <c r="CL6" s="33">
        <f>IF(CL7="",NA(),CL7)</f>
        <v>25.27</v>
      </c>
      <c r="CM6" s="33">
        <f t="shared" ref="CM6:CU6" si="10">IF(CM7="",NA(),CM7)</f>
        <v>27.91</v>
      </c>
      <c r="CN6" s="33">
        <f t="shared" si="10"/>
        <v>28.09</v>
      </c>
      <c r="CO6" s="33">
        <f t="shared" si="10"/>
        <v>28.18</v>
      </c>
      <c r="CP6" s="33">
        <f t="shared" si="10"/>
        <v>28.45</v>
      </c>
      <c r="CQ6" s="33">
        <f t="shared" si="10"/>
        <v>38.97</v>
      </c>
      <c r="CR6" s="33">
        <f t="shared" si="10"/>
        <v>41.48</v>
      </c>
      <c r="CS6" s="33">
        <f t="shared" si="10"/>
        <v>41.95</v>
      </c>
      <c r="CT6" s="33">
        <f t="shared" si="10"/>
        <v>40.71</v>
      </c>
      <c r="CU6" s="33">
        <f t="shared" si="10"/>
        <v>43.53</v>
      </c>
      <c r="CV6" s="32" t="str">
        <f>IF(CV7="","",IF(CV7="-","【-】","【"&amp;SUBSTITUTE(TEXT(CV7,"#,##0.00"),"-","△")&amp;"】"))</f>
        <v>【60.35】</v>
      </c>
      <c r="CW6" s="33">
        <f>IF(CW7="",NA(),CW7)</f>
        <v>45.45</v>
      </c>
      <c r="CX6" s="33">
        <f t="shared" ref="CX6:DF6" si="11">IF(CX7="",NA(),CX7)</f>
        <v>47.27</v>
      </c>
      <c r="CY6" s="33">
        <f t="shared" si="11"/>
        <v>48.34</v>
      </c>
      <c r="CZ6" s="33">
        <f t="shared" si="11"/>
        <v>48.3</v>
      </c>
      <c r="DA6" s="33">
        <f t="shared" si="11"/>
        <v>50.4</v>
      </c>
      <c r="DB6" s="33">
        <f t="shared" si="11"/>
        <v>64.55</v>
      </c>
      <c r="DC6" s="33">
        <f t="shared" si="11"/>
        <v>65.739999999999995</v>
      </c>
      <c r="DD6" s="33">
        <f t="shared" si="11"/>
        <v>64.459999999999994</v>
      </c>
      <c r="DE6" s="33">
        <f t="shared" si="11"/>
        <v>63.45</v>
      </c>
      <c r="DF6" s="33">
        <f t="shared" si="11"/>
        <v>64.14</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7.0000000000000007E-2</v>
      </c>
      <c r="EJ6" s="32">
        <f t="shared" si="14"/>
        <v>0</v>
      </c>
      <c r="EK6" s="33">
        <f t="shared" si="14"/>
        <v>0.14000000000000001</v>
      </c>
      <c r="EL6" s="32">
        <f t="shared" si="14"/>
        <v>0</v>
      </c>
      <c r="EM6" s="33">
        <f t="shared" si="14"/>
        <v>0.17</v>
      </c>
      <c r="EN6" s="32" t="str">
        <f>IF(EN7="","",IF(EN7="-","【-】","【"&amp;SUBSTITUTE(TEXT(EN7,"#,##0.00"),"-","△")&amp;"】"))</f>
        <v>【0.17】</v>
      </c>
    </row>
    <row r="7" spans="1:144" s="34" customFormat="1">
      <c r="A7" s="26"/>
      <c r="B7" s="35">
        <v>2014</v>
      </c>
      <c r="C7" s="35">
        <v>63649</v>
      </c>
      <c r="D7" s="35">
        <v>47</v>
      </c>
      <c r="E7" s="35">
        <v>17</v>
      </c>
      <c r="F7" s="35">
        <v>1</v>
      </c>
      <c r="G7" s="35">
        <v>0</v>
      </c>
      <c r="H7" s="35" t="s">
        <v>96</v>
      </c>
      <c r="I7" s="35" t="s">
        <v>97</v>
      </c>
      <c r="J7" s="35" t="s">
        <v>98</v>
      </c>
      <c r="K7" s="35" t="s">
        <v>99</v>
      </c>
      <c r="L7" s="35" t="s">
        <v>100</v>
      </c>
      <c r="M7" s="36" t="s">
        <v>101</v>
      </c>
      <c r="N7" s="36" t="s">
        <v>102</v>
      </c>
      <c r="O7" s="36">
        <v>22.11</v>
      </c>
      <c r="P7" s="36">
        <v>94.44</v>
      </c>
      <c r="Q7" s="36">
        <v>3024</v>
      </c>
      <c r="R7" s="36">
        <v>8565</v>
      </c>
      <c r="S7" s="36">
        <v>374.22</v>
      </c>
      <c r="T7" s="36">
        <v>22.89</v>
      </c>
      <c r="U7" s="36">
        <v>1879</v>
      </c>
      <c r="V7" s="36">
        <v>0.87</v>
      </c>
      <c r="W7" s="36">
        <v>2159.77</v>
      </c>
      <c r="X7" s="36">
        <v>74.430000000000007</v>
      </c>
      <c r="Y7" s="36">
        <v>81.349999999999994</v>
      </c>
      <c r="Z7" s="36">
        <v>89.29</v>
      </c>
      <c r="AA7" s="36">
        <v>90.12</v>
      </c>
      <c r="AB7" s="36">
        <v>90.66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2809.82</v>
      </c>
      <c r="BF7" s="36">
        <v>1952.17</v>
      </c>
      <c r="BG7" s="36">
        <v>1860.42</v>
      </c>
      <c r="BH7" s="36">
        <v>1653.04</v>
      </c>
      <c r="BI7" s="36">
        <v>1580.12</v>
      </c>
      <c r="BJ7" s="36">
        <v>1897.09</v>
      </c>
      <c r="BK7" s="36">
        <v>1734.34</v>
      </c>
      <c r="BL7" s="36">
        <v>1791.46</v>
      </c>
      <c r="BM7" s="36">
        <v>1826.49</v>
      </c>
      <c r="BN7" s="36">
        <v>1696.96</v>
      </c>
      <c r="BO7" s="36">
        <v>776.35</v>
      </c>
      <c r="BP7" s="36">
        <v>34.56</v>
      </c>
      <c r="BQ7" s="36">
        <v>45</v>
      </c>
      <c r="BR7" s="36">
        <v>49.28</v>
      </c>
      <c r="BS7" s="36">
        <v>43</v>
      </c>
      <c r="BT7" s="36">
        <v>44.94</v>
      </c>
      <c r="BU7" s="36">
        <v>55.28</v>
      </c>
      <c r="BV7" s="36">
        <v>55.91</v>
      </c>
      <c r="BW7" s="36">
        <v>51.28</v>
      </c>
      <c r="BX7" s="36">
        <v>48</v>
      </c>
      <c r="BY7" s="36">
        <v>47.23</v>
      </c>
      <c r="BZ7" s="36">
        <v>96.57</v>
      </c>
      <c r="CA7" s="36">
        <v>440.48</v>
      </c>
      <c r="CB7" s="36">
        <v>353.83</v>
      </c>
      <c r="CC7" s="36">
        <v>305.35000000000002</v>
      </c>
      <c r="CD7" s="36">
        <v>349.35</v>
      </c>
      <c r="CE7" s="36">
        <v>348.52</v>
      </c>
      <c r="CF7" s="36">
        <v>290.75</v>
      </c>
      <c r="CG7" s="36">
        <v>284.98</v>
      </c>
      <c r="CH7" s="36">
        <v>311.81</v>
      </c>
      <c r="CI7" s="36">
        <v>334.37</v>
      </c>
      <c r="CJ7" s="36">
        <v>351.41</v>
      </c>
      <c r="CK7" s="36">
        <v>142.28</v>
      </c>
      <c r="CL7" s="36">
        <v>25.27</v>
      </c>
      <c r="CM7" s="36">
        <v>27.91</v>
      </c>
      <c r="CN7" s="36">
        <v>28.09</v>
      </c>
      <c r="CO7" s="36">
        <v>28.18</v>
      </c>
      <c r="CP7" s="36">
        <v>28.45</v>
      </c>
      <c r="CQ7" s="36">
        <v>38.97</v>
      </c>
      <c r="CR7" s="36">
        <v>41.48</v>
      </c>
      <c r="CS7" s="36">
        <v>41.95</v>
      </c>
      <c r="CT7" s="36">
        <v>40.71</v>
      </c>
      <c r="CU7" s="36">
        <v>43.53</v>
      </c>
      <c r="CV7" s="36">
        <v>60.35</v>
      </c>
      <c r="CW7" s="36">
        <v>45.45</v>
      </c>
      <c r="CX7" s="36">
        <v>47.27</v>
      </c>
      <c r="CY7" s="36">
        <v>48.34</v>
      </c>
      <c r="CZ7" s="36">
        <v>48.3</v>
      </c>
      <c r="DA7" s="36">
        <v>50.4</v>
      </c>
      <c r="DB7" s="36">
        <v>64.55</v>
      </c>
      <c r="DC7" s="36">
        <v>65.739999999999995</v>
      </c>
      <c r="DD7" s="36">
        <v>64.459999999999994</v>
      </c>
      <c r="DE7" s="36">
        <v>63.45</v>
      </c>
      <c r="DF7" s="36">
        <v>64.14</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7.0000000000000007E-2</v>
      </c>
      <c r="EJ7" s="36">
        <v>0</v>
      </c>
      <c r="EK7" s="36">
        <v>0.14000000000000001</v>
      </c>
      <c r="EL7" s="36">
        <v>0</v>
      </c>
      <c r="EM7" s="36">
        <v>0.17</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TKCADMIN</cp:lastModifiedBy>
  <dcterms:created xsi:type="dcterms:W3CDTF">2016-02-03T08:47:46Z</dcterms:created>
  <dcterms:modified xsi:type="dcterms:W3CDTF">2016-02-10T04:59:44Z</dcterms:modified>
</cp:coreProperties>
</file>