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DG/fteobxioUFJ4JE7C7zAuz8/VKpV/kNskFuaadCwqQcVjPbb8Mv0WKerS3DSVSljX8HwIW+Nmga7m+jJCUw==" workbookSaltValue="3vgxDO5eQ4jEr6BBTqRmfg==" workbookSpinCount="100000" lockStructure="1"/>
  <bookViews>
    <workbookView xWindow="0" yWindow="0" windowWidth="20490" windowHeight="66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<sst xmlns="http://schemas.openxmlformats.org/spreadsheetml/2006/main" count="232" uniqueCount="120">
  <si>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</si>
  <si>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</si>
  <si>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</si>
  <si>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</si>
  <si>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</si>
  <si>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</si>
  <si>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</si>
  <si>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</si>
  <si>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</si>
  <si>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</si>
  <si>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</si>
  <si>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</si>
  <si>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</si>
  <si>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</si>
  <si>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</si>
  <si>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</si>
  <si>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</si>
  <si>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</si>
  <si>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</si>
  <si>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</si>
  <si>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</si>
  <si>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</si>
  <si>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</si>
  <si>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</si>
  <si>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</si>
  <si>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</si>
  <si>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</si>
  <si>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</si>
  <si>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</si>
  <si>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</si>
  <si>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</si>
  <si>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</si>
  <si>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</si>
  <si>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</si>
  <si>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</si>
  <si>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</si>
  <si>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</si>
  <si>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</si>
  <si>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</si>
  <si>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</si>
  <si>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</si>
  <si>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</si>
  <si>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</si>
  <si>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</si>
  <si>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</si>
  <si>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</si>
  <si>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</si>
  <si>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</si>
  <si>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</si>
  <si>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</si>
  <si>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</si>
  <si>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</si>
  <si>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</si>
  <si>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</si>
  <si>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</si>
  <si>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</si>
  <si>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</si>
  <si>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</si>
  <si>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</si>
  <si>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</si>
  <si>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</si>
  <si>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</si>
  <si>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</si>
  <si>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</si>
  <si>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</si>
  <si>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</si>
  <si>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</si>
  <si>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</si>
  <si>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</si>
  <si>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</si>
  <si>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</si>
  <si>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</si>
  <si>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</si>
  <si>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</si>
  <si>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</si>
  <si>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</si>
  <si>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</si>
  <si>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</si>
  <si>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</si>
  <si>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</si>
  <si>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</si>
  <si>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</si>
  <si>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</si>
  <si>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</si>
  <si>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</si>
  <si>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</si>
  <si>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</si>
  <si>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</si>
  <si>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</si>
  <si>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</si>
  <si>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</si>
  <si>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</si>
  <si>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</si>
  <si>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</si>
  <si>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</si>
  <si>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</si>
  <si>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</si>
  <si>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</si>
  <si>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</si>
  <si>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</si>
  <si>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</si>
  <si>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</si>
  <si>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</si>
  <si>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</si>
  <si>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</si>
  <si>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</si>
  <si>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</si>
  <si>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</si>
  <si>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</si>
  <si>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</si>
  <si>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</si>
  <si>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</si>
  <si>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</si>
  <si>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</si>
  <si>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</si>
  <si>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</si>
  <si>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</si>
  <si>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良好な状況で、安定した推移を保っているが、給水人口や水需要の減少に伴う給水収益の減少や、老朽化施設の更新にかかる費用の増加により、今後経営環境は厳しさを増すものと見込まれる。このため、更なる経営の効率化が求められ、山形市単独での経費削減や統廃合には限界があることから、隣接する水道事業者との共同利用を検討するなど、広域化による対応が必要となる。
　当市では、平成30年度から5年間の目指すべき方向性を示した山形市上下水道事業基本計画（後期計画）を策定しており、今後は各種計画の検証や改善を随時行い、最小の経費で最大の効果をあげられるよう、経営の健全化を図るとともに適切な進行管理により目標達成に努める。</t>
    <rPh sb="1" eb="3">
      <t>ケイエイ</t>
    </rPh>
    <rPh sb="3" eb="5">
      <t>ジョウキョウ</t>
    </rPh>
    <rPh sb="6" eb="8">
      <t>リョウコウ</t>
    </rPh>
    <rPh sb="9" eb="11">
      <t>ジョウキョウ</t>
    </rPh>
    <rPh sb="13" eb="15">
      <t>アンテイ</t>
    </rPh>
    <rPh sb="17" eb="19">
      <t>スイイ</t>
    </rPh>
    <rPh sb="20" eb="21">
      <t>タモ</t>
    </rPh>
    <rPh sb="27" eb="29">
      <t>キュウスイ</t>
    </rPh>
    <rPh sb="29" eb="31">
      <t>ジンコウ</t>
    </rPh>
    <rPh sb="32" eb="33">
      <t>ミズ</t>
    </rPh>
    <rPh sb="33" eb="35">
      <t>ジュヨウ</t>
    </rPh>
    <rPh sb="36" eb="38">
      <t>ゲンショウ</t>
    </rPh>
    <rPh sb="39" eb="40">
      <t>トモナ</t>
    </rPh>
    <rPh sb="41" eb="43">
      <t>キュウスイ</t>
    </rPh>
    <rPh sb="43" eb="45">
      <t>シュウエキ</t>
    </rPh>
    <rPh sb="46" eb="48">
      <t>ゲンショウ</t>
    </rPh>
    <rPh sb="50" eb="52">
      <t>ロウキュウ</t>
    </rPh>
    <rPh sb="52" eb="53">
      <t>カ</t>
    </rPh>
    <rPh sb="53" eb="55">
      <t>シセツ</t>
    </rPh>
    <rPh sb="56" eb="58">
      <t>コウシン</t>
    </rPh>
    <rPh sb="62" eb="64">
      <t>ヒヨウ</t>
    </rPh>
    <rPh sb="65" eb="67">
      <t>ゾウカ</t>
    </rPh>
    <rPh sb="71" eb="73">
      <t>コンゴ</t>
    </rPh>
    <rPh sb="73" eb="75">
      <t>ケイエイ</t>
    </rPh>
    <rPh sb="75" eb="77">
      <t>カンキョウ</t>
    </rPh>
    <rPh sb="78" eb="79">
      <t>キビ</t>
    </rPh>
    <rPh sb="82" eb="83">
      <t>マ</t>
    </rPh>
    <rPh sb="87" eb="89">
      <t>ミコ</t>
    </rPh>
    <rPh sb="98" eb="99">
      <t>サラ</t>
    </rPh>
    <rPh sb="101" eb="103">
      <t>ケイエイ</t>
    </rPh>
    <rPh sb="104" eb="107">
      <t>コウリツカ</t>
    </rPh>
    <rPh sb="108" eb="109">
      <t>モト</t>
    </rPh>
    <rPh sb="113" eb="116">
      <t>ヤマガタシ</t>
    </rPh>
    <rPh sb="116" eb="118">
      <t>タンドク</t>
    </rPh>
    <rPh sb="120" eb="122">
      <t>ケイヒ</t>
    </rPh>
    <rPh sb="122" eb="124">
      <t>サクゲン</t>
    </rPh>
    <rPh sb="125" eb="128">
      <t>トウハイゴウ</t>
    </rPh>
    <rPh sb="130" eb="132">
      <t>ゲンカイ</t>
    </rPh>
    <rPh sb="140" eb="142">
      <t>リンセツ</t>
    </rPh>
    <rPh sb="144" eb="146">
      <t>スイドウ</t>
    </rPh>
    <rPh sb="146" eb="148">
      <t>ジギョウ</t>
    </rPh>
    <rPh sb="148" eb="149">
      <t>シャ</t>
    </rPh>
    <rPh sb="151" eb="153">
      <t>キョウドウ</t>
    </rPh>
    <rPh sb="153" eb="155">
      <t>リヨウ</t>
    </rPh>
    <rPh sb="156" eb="158">
      <t>ケントウ</t>
    </rPh>
    <rPh sb="163" eb="166">
      <t>コウイキカ</t>
    </rPh>
    <rPh sb="169" eb="171">
      <t>タイオウ</t>
    </rPh>
    <rPh sb="172" eb="174">
      <t>ヒツヨウ</t>
    </rPh>
    <rPh sb="180" eb="182">
      <t>トウシ</t>
    </rPh>
    <rPh sb="185" eb="187">
      <t>ヘイセイ</t>
    </rPh>
    <rPh sb="189" eb="191">
      <t>ネンド</t>
    </rPh>
    <rPh sb="194" eb="196">
      <t>ネンカン</t>
    </rPh>
    <rPh sb="197" eb="199">
      <t>メザ</t>
    </rPh>
    <rPh sb="202" eb="205">
      <t>ホウコウセイ</t>
    </rPh>
    <rPh sb="206" eb="207">
      <t>シメ</t>
    </rPh>
    <rPh sb="209" eb="212">
      <t>ヤマガタシ</t>
    </rPh>
    <rPh sb="212" eb="214">
      <t>ジョウゲ</t>
    </rPh>
    <rPh sb="214" eb="216">
      <t>スイドウ</t>
    </rPh>
    <rPh sb="216" eb="218">
      <t>ジギョウ</t>
    </rPh>
    <rPh sb="218" eb="220">
      <t>キホン</t>
    </rPh>
    <rPh sb="220" eb="222">
      <t>ケイカク</t>
    </rPh>
    <rPh sb="223" eb="225">
      <t>コウキ</t>
    </rPh>
    <rPh sb="225" eb="227">
      <t>ケイカク</t>
    </rPh>
    <rPh sb="229" eb="231">
      <t>サクテイ</t>
    </rPh>
    <rPh sb="236" eb="238">
      <t>コンゴ</t>
    </rPh>
    <rPh sb="239" eb="241">
      <t>カクシュ</t>
    </rPh>
    <rPh sb="241" eb="243">
      <t>ケイカク</t>
    </rPh>
    <rPh sb="244" eb="246">
      <t>ケンショウ</t>
    </rPh>
    <rPh sb="247" eb="249">
      <t>カイゼン</t>
    </rPh>
    <rPh sb="250" eb="252">
      <t>ズイジ</t>
    </rPh>
    <rPh sb="252" eb="253">
      <t>オコナ</t>
    </rPh>
    <rPh sb="255" eb="257">
      <t>サイショウ</t>
    </rPh>
    <rPh sb="258" eb="260">
      <t>ケイヒ</t>
    </rPh>
    <rPh sb="261" eb="263">
      <t>サイダイ</t>
    </rPh>
    <rPh sb="264" eb="266">
      <t>コウカ</t>
    </rPh>
    <rPh sb="275" eb="277">
      <t>ケイエイ</t>
    </rPh>
    <rPh sb="278" eb="281">
      <t>ケンゼンカ</t>
    </rPh>
    <rPh sb="282" eb="283">
      <t>ハカ</t>
    </rPh>
    <rPh sb="288" eb="290">
      <t>テキセツ</t>
    </rPh>
    <rPh sb="291" eb="293">
      <t>シンコウ</t>
    </rPh>
    <rPh sb="293" eb="295">
      <t>カンリ</t>
    </rPh>
    <rPh sb="298" eb="300">
      <t>モクヒョウ</t>
    </rPh>
    <rPh sb="300" eb="302">
      <t>タッセイ</t>
    </rPh>
    <rPh sb="303" eb="304">
      <t>ツト</t>
    </rPh>
    <phoneticPr fontId="4"/>
  </si>
  <si>
    <t>　有形固定資産減価償却率は、緩やかに上昇しており今後もその傾向は続くことが見込まれるが、計画的に更新を行っていることから、管路経年化率、管路更新率はいずれも良好な状況にある。
　今後も、耐震化計画や管路更新基準を基に、老朽化した施設や管路の更新を進めていく。</t>
    <rPh sb="1" eb="3">
      <t>ユウケイ</t>
    </rPh>
    <rPh sb="3" eb="5">
      <t>コテイ</t>
    </rPh>
    <rPh sb="5" eb="7">
      <t>シサン</t>
    </rPh>
    <rPh sb="7" eb="9">
      <t>ゲンカ</t>
    </rPh>
    <rPh sb="9" eb="11">
      <t>ショウキャク</t>
    </rPh>
    <rPh sb="11" eb="12">
      <t>リツ</t>
    </rPh>
    <rPh sb="14" eb="15">
      <t>ユル</t>
    </rPh>
    <rPh sb="18" eb="20">
      <t>ジョウショウ</t>
    </rPh>
    <rPh sb="24" eb="26">
      <t>コンゴ</t>
    </rPh>
    <rPh sb="29" eb="31">
      <t>ケイコウ</t>
    </rPh>
    <rPh sb="32" eb="33">
      <t>ツヅ</t>
    </rPh>
    <rPh sb="37" eb="39">
      <t>ミコ</t>
    </rPh>
    <rPh sb="44" eb="47">
      <t>ケイカクテキ</t>
    </rPh>
    <rPh sb="48" eb="50">
      <t>コウシン</t>
    </rPh>
    <rPh sb="51" eb="52">
      <t>オコナ</t>
    </rPh>
    <rPh sb="61" eb="63">
      <t>カンロ</t>
    </rPh>
    <rPh sb="63" eb="65">
      <t>ケイネン</t>
    </rPh>
    <rPh sb="65" eb="66">
      <t>カ</t>
    </rPh>
    <rPh sb="66" eb="67">
      <t>リツ</t>
    </rPh>
    <rPh sb="68" eb="70">
      <t>カンロ</t>
    </rPh>
    <rPh sb="70" eb="72">
      <t>コウシン</t>
    </rPh>
    <rPh sb="72" eb="73">
      <t>リツ</t>
    </rPh>
    <rPh sb="78" eb="80">
      <t>リョウコウ</t>
    </rPh>
    <rPh sb="81" eb="83">
      <t>ジョウキョウ</t>
    </rPh>
    <rPh sb="89" eb="91">
      <t>コンゴ</t>
    </rPh>
    <rPh sb="93" eb="96">
      <t>タイシンカ</t>
    </rPh>
    <rPh sb="96" eb="98">
      <t>ケイカク</t>
    </rPh>
    <rPh sb="99" eb="101">
      <t>カンロ</t>
    </rPh>
    <rPh sb="101" eb="103">
      <t>コウシン</t>
    </rPh>
    <rPh sb="103" eb="105">
      <t>キジュン</t>
    </rPh>
    <rPh sb="106" eb="107">
      <t>モト</t>
    </rPh>
    <rPh sb="109" eb="112">
      <t>ロウキュウカ</t>
    </rPh>
    <rPh sb="114" eb="116">
      <t>シセツ</t>
    </rPh>
    <rPh sb="117" eb="119">
      <t>カンロ</t>
    </rPh>
    <rPh sb="120" eb="122">
      <t>コウシン</t>
    </rPh>
    <rPh sb="123" eb="124">
      <t>スス</t>
    </rPh>
    <phoneticPr fontId="4"/>
  </si>
  <si>
    <t xml:space="preserve">　経常収支比率は100％を超えていることから、水道料金等の収益で維持管理等の費用をまかなうことができており、収支黒字を確保した健全経営を維持している。
　流動比率は100％以上を維持しているが、1年以内に支払うべき企業債償還金の多さから、類似団体平均よりも低い水準となっている。また、企業債残高対給水収益比率についても企業債残高の多さから、類似団体平均を上回っている。これまでも、借入額を企業債償還額以内に抑え、企業債残高の縮減に努めてきたが、今後も引き続き取り組んでいく。
　料金回収率は100％を超え、経営の健全性を確保できているが、安定した収入を確保するため、現行の料金水準を維持しつつ、基本料金や使用量に応じた料金からなる、料金体系の見直しについて検討していく必要がある。また、給水原価は、水源や地理的条件により水道水を作るための経費がかかるため、類似団体平均に比べ高いものとなっている。
　施設利用率は、ほぼ横ばいで推移しているものの、類似団体平均を下回っており、今後の水需要に対応した施設や設備の更新や再構築に取り組む必要がある。
　有収率は、配水ブロックを活用した漏水調査や修繕、耐震化計画と連携した老朽管の更新が適切に行われており、高い水準を維持できている。
　今後も持続可能な水道事業の実現に向け、より効果的な事業運営に努めていく。
※配水ブロックとは、配水区域をさらに区画化したもの。ブロック毎に流量計を設置し配水量を監視することで、漏水の早期発見が可能になる。
</t>
    <rPh sb="1" eb="3">
      <t>ケイジョウ</t>
    </rPh>
    <rPh sb="3" eb="5">
      <t>シュウシ</t>
    </rPh>
    <rPh sb="5" eb="7">
      <t>ヒリツ</t>
    </rPh>
    <rPh sb="13" eb="14">
      <t>コ</t>
    </rPh>
    <rPh sb="23" eb="25">
      <t>スイドウ</t>
    </rPh>
    <rPh sb="25" eb="27">
      <t>リョウキン</t>
    </rPh>
    <rPh sb="27" eb="28">
      <t>トウ</t>
    </rPh>
    <rPh sb="29" eb="31">
      <t>シュウエキ</t>
    </rPh>
    <rPh sb="32" eb="34">
      <t>イジ</t>
    </rPh>
    <rPh sb="34" eb="36">
      <t>カンリ</t>
    </rPh>
    <rPh sb="36" eb="37">
      <t>トウ</t>
    </rPh>
    <rPh sb="38" eb="40">
      <t>ヒヨウ</t>
    </rPh>
    <rPh sb="54" eb="56">
      <t>シュウシ</t>
    </rPh>
    <rPh sb="56" eb="58">
      <t>クロジ</t>
    </rPh>
    <rPh sb="59" eb="61">
      <t>カクホ</t>
    </rPh>
    <rPh sb="63" eb="65">
      <t>ケンゼン</t>
    </rPh>
    <rPh sb="65" eb="67">
      <t>ケイエイ</t>
    </rPh>
    <rPh sb="68" eb="70">
      <t>イジ</t>
    </rPh>
    <rPh sb="77" eb="79">
      <t>リュウドウ</t>
    </rPh>
    <rPh sb="79" eb="81">
      <t>ヒリツ</t>
    </rPh>
    <rPh sb="86" eb="88">
      <t>イジョウ</t>
    </rPh>
    <rPh sb="89" eb="91">
      <t>イジ</t>
    </rPh>
    <rPh sb="99" eb="101">
      <t>イナイ</t>
    </rPh>
    <rPh sb="102" eb="104">
      <t>シハラ</t>
    </rPh>
    <rPh sb="107" eb="109">
      <t>キギョウ</t>
    </rPh>
    <rPh sb="109" eb="110">
      <t>サイ</t>
    </rPh>
    <rPh sb="110" eb="112">
      <t>ショウカン</t>
    </rPh>
    <rPh sb="112" eb="113">
      <t>キン</t>
    </rPh>
    <rPh sb="114" eb="115">
      <t>オオ</t>
    </rPh>
    <rPh sb="119" eb="121">
      <t>ルイジ</t>
    </rPh>
    <rPh sb="121" eb="123">
      <t>ダンタイ</t>
    </rPh>
    <rPh sb="123" eb="125">
      <t>ヘイキン</t>
    </rPh>
    <rPh sb="128" eb="129">
      <t>ヒク</t>
    </rPh>
    <rPh sb="130" eb="132">
      <t>スイジュン</t>
    </rPh>
    <rPh sb="142" eb="144">
      <t>キギョウ</t>
    </rPh>
    <rPh sb="144" eb="145">
      <t>サイ</t>
    </rPh>
    <rPh sb="145" eb="147">
      <t>ザンダカ</t>
    </rPh>
    <rPh sb="147" eb="148">
      <t>タイ</t>
    </rPh>
    <rPh sb="148" eb="150">
      <t>キュウスイ</t>
    </rPh>
    <rPh sb="150" eb="152">
      <t>シュウエキ</t>
    </rPh>
    <rPh sb="152" eb="154">
      <t>ヒリツ</t>
    </rPh>
    <rPh sb="159" eb="161">
      <t>キギョウ</t>
    </rPh>
    <rPh sb="161" eb="162">
      <t>サイ</t>
    </rPh>
    <rPh sb="162" eb="164">
      <t>ザンダカ</t>
    </rPh>
    <rPh sb="165" eb="166">
      <t>オオ</t>
    </rPh>
    <rPh sb="170" eb="172">
      <t>ルイジ</t>
    </rPh>
    <rPh sb="172" eb="174">
      <t>ダンタイ</t>
    </rPh>
    <rPh sb="174" eb="176">
      <t>ヘイキン</t>
    </rPh>
    <rPh sb="177" eb="179">
      <t>ウワマワ</t>
    </rPh>
    <rPh sb="190" eb="192">
      <t>カリイレ</t>
    </rPh>
    <rPh sb="192" eb="193">
      <t>ガク</t>
    </rPh>
    <rPh sb="194" eb="196">
      <t>キギョウ</t>
    </rPh>
    <rPh sb="196" eb="197">
      <t>サイ</t>
    </rPh>
    <rPh sb="197" eb="199">
      <t>ショウカン</t>
    </rPh>
    <rPh sb="199" eb="200">
      <t>ガク</t>
    </rPh>
    <rPh sb="200" eb="202">
      <t>イナイ</t>
    </rPh>
    <rPh sb="203" eb="204">
      <t>オサ</t>
    </rPh>
    <rPh sb="206" eb="208">
      <t>キギョウ</t>
    </rPh>
    <rPh sb="208" eb="209">
      <t>サイ</t>
    </rPh>
    <rPh sb="209" eb="211">
      <t>ザンダカ</t>
    </rPh>
    <rPh sb="212" eb="214">
      <t>シュクゲン</t>
    </rPh>
    <rPh sb="215" eb="216">
      <t>ツト</t>
    </rPh>
    <rPh sb="222" eb="224">
      <t>コンゴ</t>
    </rPh>
    <rPh sb="225" eb="226">
      <t>ヒ</t>
    </rPh>
    <rPh sb="227" eb="228">
      <t>ツヅ</t>
    </rPh>
    <rPh sb="229" eb="230">
      <t>ト</t>
    </rPh>
    <rPh sb="231" eb="232">
      <t>ク</t>
    </rPh>
    <rPh sb="239" eb="241">
      <t>リョウキン</t>
    </rPh>
    <rPh sb="241" eb="243">
      <t>カイシュウ</t>
    </rPh>
    <rPh sb="243" eb="244">
      <t>リツ</t>
    </rPh>
    <rPh sb="250" eb="251">
      <t>コ</t>
    </rPh>
    <rPh sb="253" eb="255">
      <t>ケイエイ</t>
    </rPh>
    <rPh sb="269" eb="271">
      <t>アンテイ</t>
    </rPh>
    <rPh sb="273" eb="275">
      <t>シュウニュウ</t>
    </rPh>
    <rPh sb="276" eb="278">
      <t>カクホ</t>
    </rPh>
    <rPh sb="283" eb="285">
      <t>ゲンコウ</t>
    </rPh>
    <rPh sb="286" eb="288">
      <t>リョウキン</t>
    </rPh>
    <rPh sb="288" eb="290">
      <t>スイジュン</t>
    </rPh>
    <rPh sb="291" eb="293">
      <t>イジ</t>
    </rPh>
    <rPh sb="297" eb="299">
      <t>キホン</t>
    </rPh>
    <rPh sb="299" eb="301">
      <t>リョウキン</t>
    </rPh>
    <rPh sb="302" eb="305">
      <t>シヨウリョウ</t>
    </rPh>
    <rPh sb="306" eb="307">
      <t>オウ</t>
    </rPh>
    <rPh sb="309" eb="311">
      <t>リョウキン</t>
    </rPh>
    <rPh sb="316" eb="318">
      <t>リョウキン</t>
    </rPh>
    <rPh sb="318" eb="320">
      <t>タイケイ</t>
    </rPh>
    <rPh sb="321" eb="323">
      <t>ミナオ</t>
    </rPh>
    <rPh sb="328" eb="330">
      <t>ケントウ</t>
    </rPh>
    <rPh sb="334" eb="336">
      <t>ヒツヨウ</t>
    </rPh>
    <rPh sb="349" eb="351">
      <t>スイゲン</t>
    </rPh>
    <rPh sb="352" eb="355">
      <t>チリテキ</t>
    </rPh>
    <rPh sb="355" eb="357">
      <t>ジョウケン</t>
    </rPh>
    <rPh sb="360" eb="363">
      <t>スイドウスイ</t>
    </rPh>
    <rPh sb="364" eb="365">
      <t>ツク</t>
    </rPh>
    <rPh sb="369" eb="371">
      <t>ケイヒ</t>
    </rPh>
    <rPh sb="400" eb="402">
      <t>シセツ</t>
    </rPh>
    <rPh sb="402" eb="404">
      <t>リヨウ</t>
    </rPh>
    <rPh sb="404" eb="405">
      <t>リツ</t>
    </rPh>
    <rPh sb="409" eb="410">
      <t>ヨコ</t>
    </rPh>
    <rPh sb="413" eb="415">
      <t>スイイ</t>
    </rPh>
    <rPh sb="423" eb="425">
      <t>ルイジ</t>
    </rPh>
    <rPh sb="425" eb="427">
      <t>ダンタイ</t>
    </rPh>
    <rPh sb="427" eb="429">
      <t>ヘイキン</t>
    </rPh>
    <rPh sb="430" eb="432">
      <t>シタマワ</t>
    </rPh>
    <rPh sb="437" eb="439">
      <t>コンゴ</t>
    </rPh>
    <rPh sb="440" eb="441">
      <t>ミズ</t>
    </rPh>
    <rPh sb="441" eb="443">
      <t>ジュヨウ</t>
    </rPh>
    <rPh sb="444" eb="446">
      <t>タイオウ</t>
    </rPh>
    <rPh sb="448" eb="450">
      <t>シセツ</t>
    </rPh>
    <rPh sb="451" eb="453">
      <t>セツビ</t>
    </rPh>
    <rPh sb="454" eb="456">
      <t>コウシン</t>
    </rPh>
    <rPh sb="457" eb="460">
      <t>サイコウチク</t>
    </rPh>
    <rPh sb="461" eb="462">
      <t>ト</t>
    </rPh>
    <rPh sb="463" eb="464">
      <t>ク</t>
    </rPh>
    <rPh sb="465" eb="467">
      <t>ヒツヨウ</t>
    </rPh>
    <rPh sb="473" eb="476">
      <t>ユウシュウリツ</t>
    </rPh>
    <rPh sb="478" eb="480">
      <t>ハイスイ</t>
    </rPh>
    <rPh sb="485" eb="487">
      <t>カツヨウ</t>
    </rPh>
    <rPh sb="489" eb="491">
      <t>ロウスイ</t>
    </rPh>
    <rPh sb="491" eb="493">
      <t>チョウサ</t>
    </rPh>
    <rPh sb="494" eb="496">
      <t>シュウゼン</t>
    </rPh>
    <rPh sb="497" eb="500">
      <t>タイシンカ</t>
    </rPh>
    <rPh sb="500" eb="502">
      <t>ケイカク</t>
    </rPh>
    <rPh sb="503" eb="505">
      <t>レンケイ</t>
    </rPh>
    <rPh sb="507" eb="509">
      <t>ロウキュウ</t>
    </rPh>
    <rPh sb="509" eb="510">
      <t>カン</t>
    </rPh>
    <rPh sb="511" eb="513">
      <t>コウシン</t>
    </rPh>
    <rPh sb="514" eb="516">
      <t>テキセツ</t>
    </rPh>
    <rPh sb="517" eb="518">
      <t>オコナ</t>
    </rPh>
    <rPh sb="524" eb="525">
      <t>タカ</t>
    </rPh>
    <rPh sb="526" eb="528">
      <t>スイジュン</t>
    </rPh>
    <rPh sb="529" eb="531">
      <t>イジ</t>
    </rPh>
    <rPh sb="539" eb="541">
      <t>コンゴ</t>
    </rPh>
    <rPh sb="542" eb="544">
      <t>ジゾク</t>
    </rPh>
    <rPh sb="544" eb="546">
      <t>カノウ</t>
    </rPh>
    <rPh sb="547" eb="549">
      <t>スイドウ</t>
    </rPh>
    <rPh sb="549" eb="551">
      <t>ジギョウ</t>
    </rPh>
    <rPh sb="552" eb="554">
      <t>ジツゲン</t>
    </rPh>
    <rPh sb="555" eb="556">
      <t>ム</t>
    </rPh>
    <rPh sb="560" eb="563">
      <t>コウカテキ</t>
    </rPh>
    <rPh sb="564" eb="566">
      <t>ジギョウ</t>
    </rPh>
    <rPh sb="566" eb="568">
      <t>ウンエイ</t>
    </rPh>
    <rPh sb="569" eb="57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</si>
</sst>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6" fillId="0" borderId="0" xfId="0" applyFo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1.58</c:v>
                </c:pt>
                <c:pt idx="1">
                  <c:v>0.96</c:v>
                </c:pt>
                <c:pt idx="2">
                  <c:v>0.91</c:v>
                </c:pt>
                <c:pt idx="3">
                  <c:v>0.98</c:v>
                </c:pt>
                <c:pt idx="4">
                  <c:v>1.1599999999999999</c:v>
                </c:pt>
              </c:numCache>
            </c:numRef>
          </c:val>
          <c:extLst xmlns:c16r2="http://schemas.microsoft.com/office/drawing/2015/06/chart">
            <c:ext xmlns:c16="http://schemas.microsoft.com/office/drawing/2014/chart" uri="{C3380CC4-5D6E-409C-BE32-E72D297353CC}">
              <c16:uniqueId val="{00000000-EC02-4402-BF77-DBA1A921A77F}"/>
            </c:ext>
          </c:extLst>
        </c:ser>
        <c:dLbls>
          <c:showLegendKey val="0"/>
          <c:showVal val="0"/>
          <c:showCatName val="0"/>
          <c:showSerName val="0"/>
          <c:showPercent val="0"/>
          <c:showBubbleSize val="0"/>
        </c:dLbls>
        <c:gapWidth val="150"/>
        <c:axId val="89651456"/>
        <c:axId val="5033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EC02-4402-BF77-DBA1A921A77F}"/>
            </c:ext>
          </c:extLst>
        </c:ser>
        <c:dLbls>
          <c:showLegendKey val="0"/>
          <c:showVal val="0"/>
          <c:showCatName val="0"/>
          <c:showSerName val="0"/>
          <c:showPercent val="0"/>
          <c:showBubbleSize val="0"/>
        </c:dLbls>
        <c:marker val="1"/>
        <c:smooth val="0"/>
        <c:axId val="89651456"/>
        <c:axId val="50339840"/>
      </c:lineChart>
      <c:dateAx>
        <c:axId val="89651456"/>
        <c:scaling>
          <c:orientation val="minMax"/>
        </c:scaling>
        <c:delete val="1"/>
        <c:axPos val="b"/>
        <c:numFmt formatCode="ge" sourceLinked="1"/>
        <c:majorTickMark val="none"/>
        <c:minorTickMark val="none"/>
        <c:tickLblPos val="none"/>
        <c:crossAx val="50339840"/>
        <c:crosses val="autoZero"/>
        <c:auto val="1"/>
        <c:lblOffset val="100"/>
        <c:baseTimeUnit val="years"/>
      </c:dateAx>
      <c:valAx>
        <c:axId val="503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53.26</c:v>
                </c:pt>
                <c:pt idx="1">
                  <c:v>51.99</c:v>
                </c:pt>
                <c:pt idx="2">
                  <c:v>51.35</c:v>
                </c:pt>
                <c:pt idx="3">
                  <c:v>51.82</c:v>
                </c:pt>
                <c:pt idx="4">
                  <c:v>51.64</c:v>
                </c:pt>
              </c:numCache>
            </c:numRef>
          </c:val>
          <c:extLst xmlns:c16r2="http://schemas.microsoft.com/office/drawing/2015/06/chart">
            <c:ext xmlns:c16="http://schemas.microsoft.com/office/drawing/2014/chart" uri="{C3380CC4-5D6E-409C-BE32-E72D297353CC}">
              <c16:uniqueId val="{00000000-3EE5-4785-BB8C-8222BA418E42}"/>
            </c:ext>
          </c:extLst>
        </c:ser>
        <c:dLbls>
          <c:showLegendKey val="0"/>
          <c:showVal val="0"/>
          <c:showCatName val="0"/>
          <c:showSerName val="0"/>
          <c:showPercent val="0"/>
          <c:showBubbleSize val="0"/>
        </c:dLbls>
        <c:gapWidth val="150"/>
        <c:axId val="91063424"/>
        <c:axId val="910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3EE5-4785-BB8C-8222BA418E42}"/>
            </c:ext>
          </c:extLst>
        </c:ser>
        <c:dLbls>
          <c:showLegendKey val="0"/>
          <c:showVal val="0"/>
          <c:showCatName val="0"/>
          <c:showSerName val="0"/>
          <c:showPercent val="0"/>
          <c:showBubbleSize val="0"/>
        </c:dLbls>
        <c:marker val="1"/>
        <c:smooth val="0"/>
        <c:axId val="91063424"/>
        <c:axId val="91065344"/>
      </c:lineChart>
      <c:dateAx>
        <c:axId val="91063424"/>
        <c:scaling>
          <c:orientation val="minMax"/>
        </c:scaling>
        <c:delete val="1"/>
        <c:axPos val="b"/>
        <c:numFmt formatCode="ge" sourceLinked="1"/>
        <c:majorTickMark val="none"/>
        <c:minorTickMark val="none"/>
        <c:tickLblPos val="none"/>
        <c:crossAx val="91065344"/>
        <c:crosses val="autoZero"/>
        <c:auto val="1"/>
        <c:lblOffset val="100"/>
        <c:baseTimeUnit val="years"/>
      </c:dateAx>
      <c:valAx>
        <c:axId val="910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90.89</c:v>
                </c:pt>
                <c:pt idx="1">
                  <c:v>91.82</c:v>
                </c:pt>
                <c:pt idx="2">
                  <c:v>92.56</c:v>
                </c:pt>
                <c:pt idx="3">
                  <c:v>91.82</c:v>
                </c:pt>
                <c:pt idx="4">
                  <c:v>91.9</c:v>
                </c:pt>
              </c:numCache>
            </c:numRef>
          </c:val>
          <c:extLst xmlns:c16r2="http://schemas.microsoft.com/office/drawing/2015/06/chart">
            <c:ext xmlns:c16="http://schemas.microsoft.com/office/drawing/2014/chart" uri="{C3380CC4-5D6E-409C-BE32-E72D297353CC}">
              <c16:uniqueId val="{00000000-DD49-46E4-BA8C-920992DEEE74}"/>
            </c:ext>
          </c:extLst>
        </c:ser>
        <c:dLbls>
          <c:showLegendKey val="0"/>
          <c:showVal val="0"/>
          <c:showCatName val="0"/>
          <c:showSerName val="0"/>
          <c:showPercent val="0"/>
          <c:showBubbleSize val="0"/>
        </c:dLbls>
        <c:gapWidth val="150"/>
        <c:axId val="91117056"/>
        <c:axId val="9111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DD49-46E4-BA8C-920992DEEE74}"/>
            </c:ext>
          </c:extLst>
        </c:ser>
        <c:dLbls>
          <c:showLegendKey val="0"/>
          <c:showVal val="0"/>
          <c:showCatName val="0"/>
          <c:showSerName val="0"/>
          <c:showPercent val="0"/>
          <c:showBubbleSize val="0"/>
        </c:dLbls>
        <c:marker val="1"/>
        <c:smooth val="0"/>
        <c:axId val="91117056"/>
        <c:axId val="91118976"/>
      </c:lineChart>
      <c:dateAx>
        <c:axId val="91117056"/>
        <c:scaling>
          <c:orientation val="minMax"/>
        </c:scaling>
        <c:delete val="1"/>
        <c:axPos val="b"/>
        <c:numFmt formatCode="ge" sourceLinked="1"/>
        <c:majorTickMark val="none"/>
        <c:minorTickMark val="none"/>
        <c:tickLblPos val="none"/>
        <c:crossAx val="91118976"/>
        <c:crosses val="autoZero"/>
        <c:auto val="1"/>
        <c:lblOffset val="100"/>
        <c:baseTimeUnit val="years"/>
      </c:dateAx>
      <c:valAx>
        <c:axId val="911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109.09</c:v>
                </c:pt>
                <c:pt idx="1">
                  <c:v>116.71</c:v>
                </c:pt>
                <c:pt idx="2">
                  <c:v>117.27</c:v>
                </c:pt>
                <c:pt idx="3">
                  <c:v>118.11</c:v>
                </c:pt>
                <c:pt idx="4">
                  <c:v>117.3</c:v>
                </c:pt>
              </c:numCache>
            </c:numRef>
          </c:val>
          <c:extLst xmlns:c16r2="http://schemas.microsoft.com/office/drawing/2015/06/chart">
            <c:ext xmlns:c16="http://schemas.microsoft.com/office/drawing/2014/chart" uri="{C3380CC4-5D6E-409C-BE32-E72D297353CC}">
              <c16:uniqueId val="{00000000-7FD0-4B38-A9BC-07ABBE84E4D5}"/>
            </c:ext>
          </c:extLst>
        </c:ser>
        <c:dLbls>
          <c:showLegendKey val="0"/>
          <c:showVal val="0"/>
          <c:showCatName val="0"/>
          <c:showSerName val="0"/>
          <c:showPercent val="0"/>
          <c:showBubbleSize val="0"/>
        </c:dLbls>
        <c:gapWidth val="150"/>
        <c:axId val="89696128"/>
        <c:axId val="908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7FD0-4B38-A9BC-07ABBE84E4D5}"/>
            </c:ext>
          </c:extLst>
        </c:ser>
        <c:dLbls>
          <c:showLegendKey val="0"/>
          <c:showVal val="0"/>
          <c:showCatName val="0"/>
          <c:showSerName val="0"/>
          <c:showPercent val="0"/>
          <c:showBubbleSize val="0"/>
        </c:dLbls>
        <c:marker val="1"/>
        <c:smooth val="0"/>
        <c:axId val="89696128"/>
        <c:axId val="90808320"/>
      </c:lineChart>
      <c:dateAx>
        <c:axId val="89696128"/>
        <c:scaling>
          <c:orientation val="minMax"/>
        </c:scaling>
        <c:delete val="1"/>
        <c:axPos val="b"/>
        <c:numFmt formatCode="ge" sourceLinked="1"/>
        <c:majorTickMark val="none"/>
        <c:minorTickMark val="none"/>
        <c:tickLblPos val="none"/>
        <c:crossAx val="90808320"/>
        <c:crosses val="autoZero"/>
        <c:auto val="1"/>
        <c:lblOffset val="100"/>
        <c:baseTimeUnit val="years"/>
      </c:dateAx>
      <c:valAx>
        <c:axId val="9080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40.700000000000003</c:v>
                </c:pt>
                <c:pt idx="1">
                  <c:v>42.76</c:v>
                </c:pt>
                <c:pt idx="2">
                  <c:v>43.88</c:v>
                </c:pt>
                <c:pt idx="3">
                  <c:v>45.05</c:v>
                </c:pt>
                <c:pt idx="4">
                  <c:v>46.06</c:v>
                </c:pt>
              </c:numCache>
            </c:numRef>
          </c:val>
          <c:extLst xmlns:c16r2="http://schemas.microsoft.com/office/drawing/2015/06/chart">
            <c:ext xmlns:c16="http://schemas.microsoft.com/office/drawing/2014/chart" uri="{C3380CC4-5D6E-409C-BE32-E72D297353CC}">
              <c16:uniqueId val="{00000000-5666-4351-86E2-0882E9951A3F}"/>
            </c:ext>
          </c:extLst>
        </c:ser>
        <c:dLbls>
          <c:showLegendKey val="0"/>
          <c:showVal val="0"/>
          <c:showCatName val="0"/>
          <c:showSerName val="0"/>
          <c:showPercent val="0"/>
          <c:showBubbleSize val="0"/>
        </c:dLbls>
        <c:gapWidth val="150"/>
        <c:axId val="50415872"/>
        <c:axId val="504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5666-4351-86E2-0882E9951A3F}"/>
            </c:ext>
          </c:extLst>
        </c:ser>
        <c:dLbls>
          <c:showLegendKey val="0"/>
          <c:showVal val="0"/>
          <c:showCatName val="0"/>
          <c:showSerName val="0"/>
          <c:showPercent val="0"/>
          <c:showBubbleSize val="0"/>
        </c:dLbls>
        <c:marker val="1"/>
        <c:smooth val="0"/>
        <c:axId val="50415872"/>
        <c:axId val="50422144"/>
      </c:lineChart>
      <c:dateAx>
        <c:axId val="50415872"/>
        <c:scaling>
          <c:orientation val="minMax"/>
        </c:scaling>
        <c:delete val="1"/>
        <c:axPos val="b"/>
        <c:numFmt formatCode="ge" sourceLinked="1"/>
        <c:majorTickMark val="none"/>
        <c:minorTickMark val="none"/>
        <c:tickLblPos val="none"/>
        <c:crossAx val="50422144"/>
        <c:crosses val="autoZero"/>
        <c:auto val="1"/>
        <c:lblOffset val="100"/>
        <c:baseTimeUnit val="years"/>
      </c:dateAx>
      <c:valAx>
        <c:axId val="504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9.94</c:v>
                </c:pt>
                <c:pt idx="1">
                  <c:v>10.28</c:v>
                </c:pt>
                <c:pt idx="2">
                  <c:v>14.16</c:v>
                </c:pt>
                <c:pt idx="3">
                  <c:v>13.27</c:v>
                </c:pt>
                <c:pt idx="4">
                  <c:v>13.4</c:v>
                </c:pt>
              </c:numCache>
            </c:numRef>
          </c:val>
          <c:extLst xmlns:c16r2="http://schemas.microsoft.com/office/drawing/2015/06/chart">
            <c:ext xmlns:c16="http://schemas.microsoft.com/office/drawing/2014/chart" uri="{C3380CC4-5D6E-409C-BE32-E72D297353CC}">
              <c16:uniqueId val="{00000000-4752-4C3A-A231-A524AB3CA642}"/>
            </c:ext>
          </c:extLst>
        </c:ser>
        <c:dLbls>
          <c:showLegendKey val="0"/>
          <c:showVal val="0"/>
          <c:showCatName val="0"/>
          <c:showSerName val="0"/>
          <c:showPercent val="0"/>
          <c:showBubbleSize val="0"/>
        </c:dLbls>
        <c:gapWidth val="150"/>
        <c:axId val="50453120"/>
        <c:axId val="505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4752-4C3A-A231-A524AB3CA642}"/>
            </c:ext>
          </c:extLst>
        </c:ser>
        <c:dLbls>
          <c:showLegendKey val="0"/>
          <c:showVal val="0"/>
          <c:showCatName val="0"/>
          <c:showSerName val="0"/>
          <c:showPercent val="0"/>
          <c:showBubbleSize val="0"/>
        </c:dLbls>
        <c:marker val="1"/>
        <c:smooth val="0"/>
        <c:axId val="50453120"/>
        <c:axId val="50541312"/>
      </c:lineChart>
      <c:dateAx>
        <c:axId val="50453120"/>
        <c:scaling>
          <c:orientation val="minMax"/>
        </c:scaling>
        <c:delete val="1"/>
        <c:axPos val="b"/>
        <c:numFmt formatCode="ge" sourceLinked="1"/>
        <c:majorTickMark val="none"/>
        <c:minorTickMark val="none"/>
        <c:tickLblPos val="none"/>
        <c:crossAx val="50541312"/>
        <c:crosses val="autoZero"/>
        <c:auto val="1"/>
        <c:lblOffset val="100"/>
        <c:baseTimeUnit val="years"/>
      </c:dateAx>
      <c:valAx>
        <c:axId val="505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B3-4692-A791-5B9010F95C3C}"/>
            </c:ext>
          </c:extLst>
        </c:ser>
        <c:dLbls>
          <c:showLegendKey val="0"/>
          <c:showVal val="0"/>
          <c:showCatName val="0"/>
          <c:showSerName val="0"/>
          <c:showPercent val="0"/>
          <c:showBubbleSize val="0"/>
        </c:dLbls>
        <c:gapWidth val="150"/>
        <c:axId val="50576768"/>
        <c:axId val="505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2B3-4692-A791-5B9010F95C3C}"/>
            </c:ext>
          </c:extLst>
        </c:ser>
        <c:dLbls>
          <c:showLegendKey val="0"/>
          <c:showVal val="0"/>
          <c:showCatName val="0"/>
          <c:showSerName val="0"/>
          <c:showPercent val="0"/>
          <c:showBubbleSize val="0"/>
        </c:dLbls>
        <c:marker val="1"/>
        <c:smooth val="0"/>
        <c:axId val="50576768"/>
        <c:axId val="50578944"/>
      </c:lineChart>
      <c:dateAx>
        <c:axId val="50576768"/>
        <c:scaling>
          <c:orientation val="minMax"/>
        </c:scaling>
        <c:delete val="1"/>
        <c:axPos val="b"/>
        <c:numFmt formatCode="ge" sourceLinked="1"/>
        <c:majorTickMark val="none"/>
        <c:minorTickMark val="none"/>
        <c:tickLblPos val="none"/>
        <c:crossAx val="50578944"/>
        <c:crosses val="autoZero"/>
        <c:auto val="1"/>
        <c:lblOffset val="100"/>
        <c:baseTimeUnit val="years"/>
      </c:dateAx>
      <c:valAx>
        <c:axId val="5057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5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504.08</c:v>
                </c:pt>
                <c:pt idx="1">
                  <c:v>231.83</c:v>
                </c:pt>
                <c:pt idx="2">
                  <c:v>263.27999999999997</c:v>
                </c:pt>
                <c:pt idx="3">
                  <c:v>279.97000000000003</c:v>
                </c:pt>
                <c:pt idx="4">
                  <c:v>266.57</c:v>
                </c:pt>
              </c:numCache>
            </c:numRef>
          </c:val>
          <c:extLst xmlns:c16r2="http://schemas.microsoft.com/office/drawing/2015/06/chart">
            <c:ext xmlns:c16="http://schemas.microsoft.com/office/drawing/2014/chart" uri="{C3380CC4-5D6E-409C-BE32-E72D297353CC}">
              <c16:uniqueId val="{00000000-9599-470B-A97F-F41F795E51A5}"/>
            </c:ext>
          </c:extLst>
        </c:ser>
        <c:dLbls>
          <c:showLegendKey val="0"/>
          <c:showVal val="0"/>
          <c:showCatName val="0"/>
          <c:showSerName val="0"/>
          <c:showPercent val="0"/>
          <c:showBubbleSize val="0"/>
        </c:dLbls>
        <c:gapWidth val="150"/>
        <c:axId val="90847104"/>
        <c:axId val="908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9599-470B-A97F-F41F795E51A5}"/>
            </c:ext>
          </c:extLst>
        </c:ser>
        <c:dLbls>
          <c:showLegendKey val="0"/>
          <c:showVal val="0"/>
          <c:showCatName val="0"/>
          <c:showSerName val="0"/>
          <c:showPercent val="0"/>
          <c:showBubbleSize val="0"/>
        </c:dLbls>
        <c:marker val="1"/>
        <c:smooth val="0"/>
        <c:axId val="90847104"/>
        <c:axId val="90853376"/>
      </c:lineChart>
      <c:dateAx>
        <c:axId val="90847104"/>
        <c:scaling>
          <c:orientation val="minMax"/>
        </c:scaling>
        <c:delete val="1"/>
        <c:axPos val="b"/>
        <c:numFmt formatCode="ge" sourceLinked="1"/>
        <c:majorTickMark val="none"/>
        <c:minorTickMark val="none"/>
        <c:tickLblPos val="none"/>
        <c:crossAx val="90853376"/>
        <c:crosses val="autoZero"/>
        <c:auto val="1"/>
        <c:lblOffset val="100"/>
        <c:baseTimeUnit val="years"/>
      </c:dateAx>
      <c:valAx>
        <c:axId val="9085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352.84</c:v>
                </c:pt>
                <c:pt idx="1">
                  <c:v>353.28</c:v>
                </c:pt>
                <c:pt idx="2">
                  <c:v>345.48</c:v>
                </c:pt>
                <c:pt idx="3">
                  <c:v>337.66</c:v>
                </c:pt>
                <c:pt idx="4">
                  <c:v>331.73</c:v>
                </c:pt>
              </c:numCache>
            </c:numRef>
          </c:val>
          <c:extLst xmlns:c16r2="http://schemas.microsoft.com/office/drawing/2015/06/chart">
            <c:ext xmlns:c16="http://schemas.microsoft.com/office/drawing/2014/chart" uri="{C3380CC4-5D6E-409C-BE32-E72D297353CC}">
              <c16:uniqueId val="{00000000-B569-4C74-9AC1-0B51DF9C1E00}"/>
            </c:ext>
          </c:extLst>
        </c:ser>
        <c:dLbls>
          <c:showLegendKey val="0"/>
          <c:showVal val="0"/>
          <c:showCatName val="0"/>
          <c:showSerName val="0"/>
          <c:showPercent val="0"/>
          <c:showBubbleSize val="0"/>
        </c:dLbls>
        <c:gapWidth val="150"/>
        <c:axId val="90892544"/>
        <c:axId val="909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B569-4C74-9AC1-0B51DF9C1E00}"/>
            </c:ext>
          </c:extLst>
        </c:ser>
        <c:dLbls>
          <c:showLegendKey val="0"/>
          <c:showVal val="0"/>
          <c:showCatName val="0"/>
          <c:showSerName val="0"/>
          <c:showPercent val="0"/>
          <c:showBubbleSize val="0"/>
        </c:dLbls>
        <c:marker val="1"/>
        <c:smooth val="0"/>
        <c:axId val="90892544"/>
        <c:axId val="90902912"/>
      </c:lineChart>
      <c:dateAx>
        <c:axId val="90892544"/>
        <c:scaling>
          <c:orientation val="minMax"/>
        </c:scaling>
        <c:delete val="1"/>
        <c:axPos val="b"/>
        <c:numFmt formatCode="ge" sourceLinked="1"/>
        <c:majorTickMark val="none"/>
        <c:minorTickMark val="none"/>
        <c:tickLblPos val="none"/>
        <c:crossAx val="90902912"/>
        <c:crosses val="autoZero"/>
        <c:auto val="1"/>
        <c:lblOffset val="100"/>
        <c:baseTimeUnit val="years"/>
      </c:dateAx>
      <c:valAx>
        <c:axId val="9090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99.5</c:v>
                </c:pt>
                <c:pt idx="1">
                  <c:v>110.23</c:v>
                </c:pt>
                <c:pt idx="2">
                  <c:v>111.79</c:v>
                </c:pt>
                <c:pt idx="3">
                  <c:v>111.28</c:v>
                </c:pt>
                <c:pt idx="4">
                  <c:v>110.89</c:v>
                </c:pt>
              </c:numCache>
            </c:numRef>
          </c:val>
          <c:extLst xmlns:c16r2="http://schemas.microsoft.com/office/drawing/2015/06/chart">
            <c:ext xmlns:c16="http://schemas.microsoft.com/office/drawing/2014/chart" uri="{C3380CC4-5D6E-409C-BE32-E72D297353CC}">
              <c16:uniqueId val="{00000000-2AB6-4563-8F0D-AC99D8BD330F}"/>
            </c:ext>
          </c:extLst>
        </c:ser>
        <c:dLbls>
          <c:showLegendKey val="0"/>
          <c:showVal val="0"/>
          <c:showCatName val="0"/>
          <c:showSerName val="0"/>
          <c:showPercent val="0"/>
          <c:showBubbleSize val="0"/>
        </c:dLbls>
        <c:gapWidth val="150"/>
        <c:axId val="90936064"/>
        <c:axId val="909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2AB6-4563-8F0D-AC99D8BD330F}"/>
            </c:ext>
          </c:extLst>
        </c:ser>
        <c:dLbls>
          <c:showLegendKey val="0"/>
          <c:showVal val="0"/>
          <c:showCatName val="0"/>
          <c:showSerName val="0"/>
          <c:showPercent val="0"/>
          <c:showBubbleSize val="0"/>
        </c:dLbls>
        <c:marker val="1"/>
        <c:smooth val="0"/>
        <c:axId val="90936064"/>
        <c:axId val="90937984"/>
      </c:lineChart>
      <c:dateAx>
        <c:axId val="90936064"/>
        <c:scaling>
          <c:orientation val="minMax"/>
        </c:scaling>
        <c:delete val="1"/>
        <c:axPos val="b"/>
        <c:numFmt formatCode="ge" sourceLinked="1"/>
        <c:majorTickMark val="none"/>
        <c:minorTickMark val="none"/>
        <c:tickLblPos val="none"/>
        <c:crossAx val="90937984"/>
        <c:crosses val="autoZero"/>
        <c:auto val="1"/>
        <c:lblOffset val="100"/>
        <c:baseTimeUnit val="years"/>
      </c:dateAx>
      <c:valAx>
        <c:axId val="909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211.71</c:v>
                </c:pt>
                <c:pt idx="1">
                  <c:v>191.57</c:v>
                </c:pt>
                <c:pt idx="2">
                  <c:v>189.25</c:v>
                </c:pt>
                <c:pt idx="3">
                  <c:v>190.38</c:v>
                </c:pt>
                <c:pt idx="4">
                  <c:v>191.41</c:v>
                </c:pt>
              </c:numCache>
            </c:numRef>
          </c:val>
          <c:extLst xmlns:c16r2="http://schemas.microsoft.com/office/drawing/2015/06/chart">
            <c:ext xmlns:c16="http://schemas.microsoft.com/office/drawing/2014/chart" uri="{C3380CC4-5D6E-409C-BE32-E72D297353CC}">
              <c16:uniqueId val="{00000000-56AC-425E-B5BC-DCA3104F935B}"/>
            </c:ext>
          </c:extLst>
        </c:ser>
        <c:dLbls>
          <c:showLegendKey val="0"/>
          <c:showVal val="0"/>
          <c:showCatName val="0"/>
          <c:showSerName val="0"/>
          <c:showPercent val="0"/>
          <c:showBubbleSize val="0"/>
        </c:dLbls>
        <c:gapWidth val="150"/>
        <c:axId val="91038464"/>
        <c:axId val="91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56AC-425E-B5BC-DCA3104F935B}"/>
            </c:ext>
          </c:extLst>
        </c:ser>
        <c:dLbls>
          <c:showLegendKey val="0"/>
          <c:showVal val="0"/>
          <c:showCatName val="0"/>
          <c:showSerName val="0"/>
          <c:showPercent val="0"/>
          <c:showBubbleSize val="0"/>
        </c:dLbls>
        <c:marker val="1"/>
        <c:smooth val="0"/>
        <c:axId val="91038464"/>
        <c:axId val="91040384"/>
      </c:lineChart>
      <c:dateAx>
        <c:axId val="91038464"/>
        <c:scaling>
          <c:orientation val="minMax"/>
        </c:scaling>
        <c:delete val="1"/>
        <c:axPos val="b"/>
        <c:numFmt formatCode="ge" sourceLinked="1"/>
        <c:majorTickMark val="none"/>
        <c:minorTickMark val="none"/>
        <c:tickLblPos val="none"/>
        <c:crossAx val="91040384"/>
        <c:crosses val="autoZero"/>
        <c:auto val="1"/>
        <c:lblOffset val="100"/>
        <c:baseTimeUnit val="years"/>
      </c:dateAx>
      <c:valAx>
        <c:axId val="91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I85"/>
  <sheetViews>
    <sheetView showGridLines="0" tabSelected="1" zoomScaleNormal="100" workbookViewId="0">
      <selection activeCell="CE25" sqref="CE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山形県　山形市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自治体職員</v>
      </c>
      <c r="AE8" s="86"/>
      <c r="AF8" s="86"/>
      <c r="AG8" s="86"/>
      <c r="AH8" s="86"/>
      <c r="AI8" s="86"/>
      <c r="AJ8" s="86"/>
      <c r="AK8" s="4"/>
      <c r="AL8" s="74">
        <f>データ!$R$6</f>
        <v>248024</v>
      </c>
      <c r="AM8" s="74"/>
      <c r="AN8" s="74"/>
      <c r="AO8" s="74"/>
      <c r="AP8" s="74"/>
      <c r="AQ8" s="74"/>
      <c r="AR8" s="74"/>
      <c r="AS8" s="74"/>
      <c r="AT8" s="70">
        <f>データ!$S$6</f>
        <v>381.3</v>
      </c>
      <c r="AU8" s="71"/>
      <c r="AV8" s="71"/>
      <c r="AW8" s="71"/>
      <c r="AX8" s="71"/>
      <c r="AY8" s="71"/>
      <c r="AZ8" s="71"/>
      <c r="BA8" s="71"/>
      <c r="BB8" s="73">
        <f>データ!$T$6</f>
        <v>650.47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66.92</v>
      </c>
      <c r="J10" s="71"/>
      <c r="K10" s="71"/>
      <c r="L10" s="71"/>
      <c r="M10" s="71"/>
      <c r="N10" s="71"/>
      <c r="O10" s="72"/>
      <c r="P10" s="73">
        <f>データ!$P$6</f>
        <v>98.2</v>
      </c>
      <c r="Q10" s="73"/>
      <c r="R10" s="73"/>
      <c r="S10" s="73"/>
      <c r="T10" s="73"/>
      <c r="U10" s="73"/>
      <c r="V10" s="73"/>
      <c r="W10" s="74">
        <f>データ!$Q$6</f>
        <v>3445</v>
      </c>
      <c r="X10" s="74"/>
      <c r="Y10" s="74"/>
      <c r="Z10" s="74"/>
      <c r="AA10" s="74"/>
      <c r="AB10" s="74"/>
      <c r="AC10" s="74"/>
      <c r="AD10" s="2"/>
      <c r="AE10" s="2"/>
      <c r="AF10" s="2"/>
      <c r="AG10" s="2"/>
      <c r="AH10" s="4"/>
      <c r="AI10" s="4"/>
      <c r="AJ10" s="4"/>
      <c r="AK10" s="4"/>
      <c r="AL10" s="74">
        <f>データ!$U$6</f>
        <v>242507</v>
      </c>
      <c r="AM10" s="74"/>
      <c r="AN10" s="74"/>
      <c r="AO10" s="74"/>
      <c r="AP10" s="74"/>
      <c r="AQ10" s="74"/>
      <c r="AR10" s="74"/>
      <c r="AS10" s="74"/>
      <c r="AT10" s="70">
        <f>データ!$V$6</f>
        <v>137.84</v>
      </c>
      <c r="AU10" s="71"/>
      <c r="AV10" s="71"/>
      <c r="AW10" s="71"/>
      <c r="AX10" s="71"/>
      <c r="AY10" s="71"/>
      <c r="AZ10" s="71"/>
      <c r="BA10" s="71"/>
      <c r="BB10" s="73">
        <f>データ!$W$6</f>
        <v>1759.34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87"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87"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65"/>
      <c r="BM34" s="66"/>
      <c r="BN34" s="66"/>
      <c r="BO34" s="66"/>
      <c r="BP34" s="66"/>
      <c r="BQ34" s="66"/>
      <c r="BR34" s="66"/>
      <c r="BS34" s="66"/>
      <c r="BT34" s="66"/>
      <c r="BU34" s="66"/>
      <c r="BV34" s="66"/>
      <c r="BW34" s="66"/>
      <c r="BX34" s="66"/>
      <c r="BY34" s="66"/>
      <c r="BZ34" s="67"/>
    </row>
    <row r="35" spans="1:87"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65"/>
      <c r="BM35" s="66"/>
      <c r="BN35" s="66"/>
      <c r="BO35" s="66"/>
      <c r="BP35" s="66"/>
      <c r="BQ35" s="66"/>
      <c r="BR35" s="66"/>
      <c r="BS35" s="66"/>
      <c r="BT35" s="66"/>
      <c r="BU35" s="66"/>
      <c r="BV35" s="66"/>
      <c r="BW35" s="66"/>
      <c r="BX35" s="66"/>
      <c r="BY35" s="66"/>
      <c r="BZ35" s="67"/>
    </row>
    <row r="36" spans="1:87"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c r="CI36" s="43"/>
    </row>
    <row r="37" spans="1:87"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87"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87"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87"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87"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87"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87"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87"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87"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30</v>
      </c>
      <c r="BM45" s="45"/>
      <c r="BN45" s="45"/>
      <c r="BO45" s="45"/>
      <c r="BP45" s="45"/>
      <c r="BQ45" s="45"/>
      <c r="BR45" s="45"/>
      <c r="BS45" s="45"/>
      <c r="BT45" s="45"/>
      <c r="BU45" s="45"/>
      <c r="BV45" s="45"/>
      <c r="BW45" s="45"/>
      <c r="BX45" s="45"/>
      <c r="BY45" s="45"/>
      <c r="BZ45" s="46"/>
    </row>
    <row r="46" spans="1:87"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87"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118</v>
      </c>
      <c r="BM47" s="51"/>
      <c r="BN47" s="51"/>
      <c r="BO47" s="51"/>
      <c r="BP47" s="51"/>
      <c r="BQ47" s="51"/>
      <c r="BR47" s="51"/>
      <c r="BS47" s="51"/>
      <c r="BT47" s="51"/>
      <c r="BU47" s="51"/>
      <c r="BV47" s="51"/>
      <c r="BW47" s="51"/>
      <c r="BX47" s="51"/>
      <c r="BY47" s="51"/>
      <c r="BZ47" s="52"/>
    </row>
    <row r="48" spans="1:87"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vSWJvHVebDI+LdH+GJ3nEAk7itLd2zY8kI0v1OilK6r2z8dVODCXOvgJ852YkIjgRV1wzoaxc+o6aNnxNPQxg==" saltValue="fLne+Kv6mi8+2WpCNqOyF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8" t="s">
        <v>65</v>
      </c>
      <c r="B4" s="30"/>
      <c r="C4" s="30"/>
      <c r="D4" s="30"/>
      <c r="E4" s="30"/>
      <c r="F4" s="30"/>
      <c r="G4" s="30"/>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62014</v>
      </c>
      <c r="D6" s="33">
        <f t="shared" si="3"/>
        <v>46</v>
      </c>
      <c r="E6" s="33">
        <f t="shared" si="3"/>
        <v>1</v>
      </c>
      <c r="F6" s="33">
        <f t="shared" si="3"/>
        <v>0</v>
      </c>
      <c r="G6" s="33">
        <f t="shared" si="3"/>
        <v>1</v>
      </c>
      <c r="H6" s="33" t="str">
        <f t="shared" si="3"/>
        <v>山形県　山形市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66.92</v>
      </c>
      <c r="P6" s="34">
        <f t="shared" si="3"/>
        <v>98.2</v>
      </c>
      <c r="Q6" s="34">
        <f t="shared" si="3"/>
        <v>3445</v>
      </c>
      <c r="R6" s="34">
        <f t="shared" si="3"/>
        <v>248024</v>
      </c>
      <c r="S6" s="34">
        <f t="shared" si="3"/>
        <v>381.3</v>
      </c>
      <c r="T6" s="34">
        <f t="shared" si="3"/>
        <v>650.47</v>
      </c>
      <c r="U6" s="34">
        <f t="shared" si="3"/>
        <v>242507</v>
      </c>
      <c r="V6" s="34">
        <f t="shared" si="3"/>
        <v>137.84</v>
      </c>
      <c r="W6" s="34">
        <f t="shared" si="3"/>
        <v>1759.34</v>
      </c>
      <c r="X6" s="35">
        <f>IF(X7="",NA(),X7)</f>
        <v>109.09</v>
      </c>
      <c r="Y6" s="35">
        <f t="shared" ref="Y6:AG6" si="4">IF(Y7="",NA(),Y7)</f>
        <v>116.71</v>
      </c>
      <c r="Z6" s="35">
        <f t="shared" si="4"/>
        <v>117.27</v>
      </c>
      <c r="AA6" s="35">
        <f t="shared" si="4"/>
        <v>118.11</v>
      </c>
      <c r="AB6" s="35">
        <f t="shared" si="4"/>
        <v>117.3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504.08</v>
      </c>
      <c r="AU6" s="35">
        <f t="shared" ref="AU6:BC6" si="6">IF(AU7="",NA(),AU7)</f>
        <v>231.83</v>
      </c>
      <c r="AV6" s="35">
        <f t="shared" si="6"/>
        <v>263.27999999999997</v>
      </c>
      <c r="AW6" s="35">
        <f t="shared" si="6"/>
        <v>279.97000000000003</v>
      </c>
      <c r="AX6" s="35">
        <f t="shared" si="6"/>
        <v>266.57</v>
      </c>
      <c r="AY6" s="35">
        <f t="shared" si="6"/>
        <v>628.34</v>
      </c>
      <c r="AZ6" s="35">
        <f t="shared" si="6"/>
        <v>289.8</v>
      </c>
      <c r="BA6" s="35">
        <f t="shared" si="6"/>
        <v>299.44</v>
      </c>
      <c r="BB6" s="35">
        <f t="shared" si="6"/>
        <v>311.99</v>
      </c>
      <c r="BC6" s="35">
        <f t="shared" si="6"/>
        <v>307.83</v>
      </c>
      <c r="BD6" s="34" t="str">
        <f>IF(BD7="","",IF(BD7="-","【-】","【"&amp;SUBSTITUTE(TEXT(BD7,"#,##0.00"),"-","△")&amp;"】"))</f>
        <v>【264.34】</v>
      </c>
      <c r="BE6" s="35">
        <f>IF(BE7="",NA(),BE7)</f>
        <v>352.84</v>
      </c>
      <c r="BF6" s="35">
        <f t="shared" ref="BF6:BN6" si="7">IF(BF7="",NA(),BF7)</f>
        <v>353.28</v>
      </c>
      <c r="BG6" s="35">
        <f t="shared" si="7"/>
        <v>345.48</v>
      </c>
      <c r="BH6" s="35">
        <f t="shared" si="7"/>
        <v>337.66</v>
      </c>
      <c r="BI6" s="35">
        <f t="shared" si="7"/>
        <v>331.73</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99.5</v>
      </c>
      <c r="BQ6" s="35">
        <f t="shared" ref="BQ6:BY6" si="8">IF(BQ7="",NA(),BQ7)</f>
        <v>110.23</v>
      </c>
      <c r="BR6" s="35">
        <f t="shared" si="8"/>
        <v>111.79</v>
      </c>
      <c r="BS6" s="35">
        <f t="shared" si="8"/>
        <v>111.28</v>
      </c>
      <c r="BT6" s="35">
        <f t="shared" si="8"/>
        <v>110.89</v>
      </c>
      <c r="BU6" s="35">
        <f t="shared" si="8"/>
        <v>99.89</v>
      </c>
      <c r="BV6" s="35">
        <f t="shared" si="8"/>
        <v>107.05</v>
      </c>
      <c r="BW6" s="35">
        <f t="shared" si="8"/>
        <v>106.4</v>
      </c>
      <c r="BX6" s="35">
        <f t="shared" si="8"/>
        <v>107.61</v>
      </c>
      <c r="BY6" s="35">
        <f t="shared" si="8"/>
        <v>106.02</v>
      </c>
      <c r="BZ6" s="34" t="str">
        <f>IF(BZ7="","",IF(BZ7="-","【-】","【"&amp;SUBSTITUTE(TEXT(BZ7,"#,##0.00"),"-","△")&amp;"】"))</f>
        <v>【104.36】</v>
      </c>
      <c r="CA6" s="35">
        <f>IF(CA7="",NA(),CA7)</f>
        <v>211.71</v>
      </c>
      <c r="CB6" s="35">
        <f t="shared" ref="CB6:CJ6" si="9">IF(CB7="",NA(),CB7)</f>
        <v>191.57</v>
      </c>
      <c r="CC6" s="35">
        <f t="shared" si="9"/>
        <v>189.25</v>
      </c>
      <c r="CD6" s="35">
        <f t="shared" si="9"/>
        <v>190.38</v>
      </c>
      <c r="CE6" s="35">
        <f t="shared" si="9"/>
        <v>191.41</v>
      </c>
      <c r="CF6" s="35">
        <f t="shared" si="9"/>
        <v>165.34</v>
      </c>
      <c r="CG6" s="35">
        <f t="shared" si="9"/>
        <v>155.09</v>
      </c>
      <c r="CH6" s="35">
        <f t="shared" si="9"/>
        <v>156.29</v>
      </c>
      <c r="CI6" s="35">
        <f t="shared" si="9"/>
        <v>155.69</v>
      </c>
      <c r="CJ6" s="35">
        <f t="shared" si="9"/>
        <v>158.6</v>
      </c>
      <c r="CK6" s="34" t="str">
        <f>IF(CK7="","",IF(CK7="-","【-】","【"&amp;SUBSTITUTE(TEXT(CK7,"#,##0.00"),"-","△")&amp;"】"))</f>
        <v>【165.71】</v>
      </c>
      <c r="CL6" s="35">
        <f>IF(CL7="",NA(),CL7)</f>
        <v>53.26</v>
      </c>
      <c r="CM6" s="35">
        <f t="shared" ref="CM6:CU6" si="10">IF(CM7="",NA(),CM7)</f>
        <v>51.99</v>
      </c>
      <c r="CN6" s="35">
        <f t="shared" si="10"/>
        <v>51.35</v>
      </c>
      <c r="CO6" s="35">
        <f t="shared" si="10"/>
        <v>51.82</v>
      </c>
      <c r="CP6" s="35">
        <f t="shared" si="10"/>
        <v>51.64</v>
      </c>
      <c r="CQ6" s="35">
        <f t="shared" si="10"/>
        <v>62.15</v>
      </c>
      <c r="CR6" s="35">
        <f t="shared" si="10"/>
        <v>61.61</v>
      </c>
      <c r="CS6" s="35">
        <f t="shared" si="10"/>
        <v>62.34</v>
      </c>
      <c r="CT6" s="35">
        <f t="shared" si="10"/>
        <v>62.46</v>
      </c>
      <c r="CU6" s="35">
        <f t="shared" si="10"/>
        <v>62.88</v>
      </c>
      <c r="CV6" s="34" t="str">
        <f>IF(CV7="","",IF(CV7="-","【-】","【"&amp;SUBSTITUTE(TEXT(CV7,"#,##0.00"),"-","△")&amp;"】"))</f>
        <v>【60.41】</v>
      </c>
      <c r="CW6" s="35">
        <f>IF(CW7="",NA(),CW7)</f>
        <v>90.89</v>
      </c>
      <c r="CX6" s="35">
        <f t="shared" ref="CX6:DF6" si="11">IF(CX7="",NA(),CX7)</f>
        <v>91.82</v>
      </c>
      <c r="CY6" s="35">
        <f t="shared" si="11"/>
        <v>92.56</v>
      </c>
      <c r="CZ6" s="35">
        <f t="shared" si="11"/>
        <v>91.82</v>
      </c>
      <c r="DA6" s="35">
        <f t="shared" si="11"/>
        <v>91.9</v>
      </c>
      <c r="DB6" s="35">
        <f t="shared" si="11"/>
        <v>90.64</v>
      </c>
      <c r="DC6" s="35">
        <f t="shared" si="11"/>
        <v>90.23</v>
      </c>
      <c r="DD6" s="35">
        <f t="shared" si="11"/>
        <v>90.15</v>
      </c>
      <c r="DE6" s="35">
        <f t="shared" si="11"/>
        <v>90.62</v>
      </c>
      <c r="DF6" s="35">
        <f t="shared" si="11"/>
        <v>90.13</v>
      </c>
      <c r="DG6" s="34" t="str">
        <f>IF(DG7="","",IF(DG7="-","【-】","【"&amp;SUBSTITUTE(TEXT(DG7,"#,##0.00"),"-","△")&amp;"】"))</f>
        <v>【89.93】</v>
      </c>
      <c r="DH6" s="35">
        <f>IF(DH7="",NA(),DH7)</f>
        <v>40.700000000000003</v>
      </c>
      <c r="DI6" s="35">
        <f t="shared" ref="DI6:DQ6" si="12">IF(DI7="",NA(),DI7)</f>
        <v>42.76</v>
      </c>
      <c r="DJ6" s="35">
        <f t="shared" si="12"/>
        <v>43.88</v>
      </c>
      <c r="DK6" s="35">
        <f t="shared" si="12"/>
        <v>45.05</v>
      </c>
      <c r="DL6" s="35">
        <f t="shared" si="12"/>
        <v>46.06</v>
      </c>
      <c r="DM6" s="35">
        <f t="shared" si="12"/>
        <v>43.24</v>
      </c>
      <c r="DN6" s="35">
        <f t="shared" si="12"/>
        <v>46.36</v>
      </c>
      <c r="DO6" s="35">
        <f t="shared" si="12"/>
        <v>47.37</v>
      </c>
      <c r="DP6" s="35">
        <f t="shared" si="12"/>
        <v>48.01</v>
      </c>
      <c r="DQ6" s="35">
        <f t="shared" si="12"/>
        <v>48.01</v>
      </c>
      <c r="DR6" s="34" t="str">
        <f>IF(DR7="","",IF(DR7="-","【-】","【"&amp;SUBSTITUTE(TEXT(DR7,"#,##0.00"),"-","△")&amp;"】"))</f>
        <v>【48.12】</v>
      </c>
      <c r="DS6" s="35">
        <f>IF(DS7="",NA(),DS7)</f>
        <v>9.94</v>
      </c>
      <c r="DT6" s="35">
        <f t="shared" ref="DT6:EB6" si="13">IF(DT7="",NA(),DT7)</f>
        <v>10.28</v>
      </c>
      <c r="DU6" s="35">
        <f t="shared" si="13"/>
        <v>14.16</v>
      </c>
      <c r="DV6" s="35">
        <f t="shared" si="13"/>
        <v>13.27</v>
      </c>
      <c r="DW6" s="35">
        <f t="shared" si="13"/>
        <v>13.4</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1.58</v>
      </c>
      <c r="EE6" s="35">
        <f t="shared" ref="EE6:EM6" si="14">IF(EE7="",NA(),EE7)</f>
        <v>0.96</v>
      </c>
      <c r="EF6" s="35">
        <f t="shared" si="14"/>
        <v>0.91</v>
      </c>
      <c r="EG6" s="35">
        <f t="shared" si="14"/>
        <v>0.98</v>
      </c>
      <c r="EH6" s="35">
        <f t="shared" si="14"/>
        <v>1.1599999999999999</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62014</v>
      </c>
      <c r="D7" s="37">
        <v>46</v>
      </c>
      <c r="E7" s="37">
        <v>1</v>
      </c>
      <c r="F7" s="37">
        <v>0</v>
      </c>
      <c r="G7" s="37">
        <v>1</v>
      </c>
      <c r="H7" s="37" t="s">
        <v>105</v>
      </c>
      <c r="I7" s="37" t="s">
        <v>106</v>
      </c>
      <c r="J7" s="37" t="s">
        <v>107</v>
      </c>
      <c r="K7" s="37" t="s">
        <v>108</v>
      </c>
      <c r="L7" s="37" t="s">
        <v>109</v>
      </c>
      <c r="M7" s="37" t="s">
        <v>110</v>
      </c>
      <c r="N7" s="38" t="s">
        <v>111</v>
      </c>
      <c r="O7" s="38">
        <v>66.92</v>
      </c>
      <c r="P7" s="38">
        <v>98.2</v>
      </c>
      <c r="Q7" s="38">
        <v>3445</v>
      </c>
      <c r="R7" s="38">
        <v>248024</v>
      </c>
      <c r="S7" s="38">
        <v>381.3</v>
      </c>
      <c r="T7" s="38">
        <v>650.47</v>
      </c>
      <c r="U7" s="38">
        <v>242507</v>
      </c>
      <c r="V7" s="38">
        <v>137.84</v>
      </c>
      <c r="W7" s="38">
        <v>1759.34</v>
      </c>
      <c r="X7" s="38">
        <v>109.09</v>
      </c>
      <c r="Y7" s="38">
        <v>116.71</v>
      </c>
      <c r="Z7" s="38">
        <v>117.27</v>
      </c>
      <c r="AA7" s="38">
        <v>118.11</v>
      </c>
      <c r="AB7" s="38">
        <v>117.3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504.08</v>
      </c>
      <c r="AU7" s="38">
        <v>231.83</v>
      </c>
      <c r="AV7" s="38">
        <v>263.27999999999997</v>
      </c>
      <c r="AW7" s="38">
        <v>279.97000000000003</v>
      </c>
      <c r="AX7" s="38">
        <v>266.57</v>
      </c>
      <c r="AY7" s="38">
        <v>628.34</v>
      </c>
      <c r="AZ7" s="38">
        <v>289.8</v>
      </c>
      <c r="BA7" s="38">
        <v>299.44</v>
      </c>
      <c r="BB7" s="38">
        <v>311.99</v>
      </c>
      <c r="BC7" s="38">
        <v>307.83</v>
      </c>
      <c r="BD7" s="38">
        <v>264.33999999999997</v>
      </c>
      <c r="BE7" s="38">
        <v>352.84</v>
      </c>
      <c r="BF7" s="38">
        <v>353.28</v>
      </c>
      <c r="BG7" s="38">
        <v>345.48</v>
      </c>
      <c r="BH7" s="38">
        <v>337.66</v>
      </c>
      <c r="BI7" s="38">
        <v>331.73</v>
      </c>
      <c r="BJ7" s="38">
        <v>297.13</v>
      </c>
      <c r="BK7" s="38">
        <v>301.99</v>
      </c>
      <c r="BL7" s="38">
        <v>298.08999999999997</v>
      </c>
      <c r="BM7" s="38">
        <v>291.77999999999997</v>
      </c>
      <c r="BN7" s="38">
        <v>295.44</v>
      </c>
      <c r="BO7" s="38">
        <v>274.27</v>
      </c>
      <c r="BP7" s="38">
        <v>99.5</v>
      </c>
      <c r="BQ7" s="38">
        <v>110.23</v>
      </c>
      <c r="BR7" s="38">
        <v>111.79</v>
      </c>
      <c r="BS7" s="38">
        <v>111.28</v>
      </c>
      <c r="BT7" s="38">
        <v>110.89</v>
      </c>
      <c r="BU7" s="38">
        <v>99.89</v>
      </c>
      <c r="BV7" s="38">
        <v>107.05</v>
      </c>
      <c r="BW7" s="38">
        <v>106.4</v>
      </c>
      <c r="BX7" s="38">
        <v>107.61</v>
      </c>
      <c r="BY7" s="38">
        <v>106.02</v>
      </c>
      <c r="BZ7" s="38">
        <v>104.36</v>
      </c>
      <c r="CA7" s="38">
        <v>211.71</v>
      </c>
      <c r="CB7" s="38">
        <v>191.57</v>
      </c>
      <c r="CC7" s="38">
        <v>189.25</v>
      </c>
      <c r="CD7" s="38">
        <v>190.38</v>
      </c>
      <c r="CE7" s="38">
        <v>191.41</v>
      </c>
      <c r="CF7" s="38">
        <v>165.34</v>
      </c>
      <c r="CG7" s="38">
        <v>155.09</v>
      </c>
      <c r="CH7" s="38">
        <v>156.29</v>
      </c>
      <c r="CI7" s="38">
        <v>155.69</v>
      </c>
      <c r="CJ7" s="38">
        <v>158.6</v>
      </c>
      <c r="CK7" s="38">
        <v>165.71</v>
      </c>
      <c r="CL7" s="38">
        <v>53.26</v>
      </c>
      <c r="CM7" s="38">
        <v>51.99</v>
      </c>
      <c r="CN7" s="38">
        <v>51.35</v>
      </c>
      <c r="CO7" s="38">
        <v>51.82</v>
      </c>
      <c r="CP7" s="38">
        <v>51.64</v>
      </c>
      <c r="CQ7" s="38">
        <v>62.15</v>
      </c>
      <c r="CR7" s="38">
        <v>61.61</v>
      </c>
      <c r="CS7" s="38">
        <v>62.34</v>
      </c>
      <c r="CT7" s="38">
        <v>62.46</v>
      </c>
      <c r="CU7" s="38">
        <v>62.88</v>
      </c>
      <c r="CV7" s="38">
        <v>60.41</v>
      </c>
      <c r="CW7" s="38">
        <v>90.89</v>
      </c>
      <c r="CX7" s="38">
        <v>91.82</v>
      </c>
      <c r="CY7" s="38">
        <v>92.56</v>
      </c>
      <c r="CZ7" s="38">
        <v>91.82</v>
      </c>
      <c r="DA7" s="38">
        <v>91.9</v>
      </c>
      <c r="DB7" s="38">
        <v>90.64</v>
      </c>
      <c r="DC7" s="38">
        <v>90.23</v>
      </c>
      <c r="DD7" s="38">
        <v>90.15</v>
      </c>
      <c r="DE7" s="38">
        <v>90.62</v>
      </c>
      <c r="DF7" s="38">
        <v>90.13</v>
      </c>
      <c r="DG7" s="38">
        <v>89.93</v>
      </c>
      <c r="DH7" s="38">
        <v>40.700000000000003</v>
      </c>
      <c r="DI7" s="38">
        <v>42.76</v>
      </c>
      <c r="DJ7" s="38">
        <v>43.88</v>
      </c>
      <c r="DK7" s="38">
        <v>45.05</v>
      </c>
      <c r="DL7" s="38">
        <v>46.06</v>
      </c>
      <c r="DM7" s="38">
        <v>43.24</v>
      </c>
      <c r="DN7" s="38">
        <v>46.36</v>
      </c>
      <c r="DO7" s="38">
        <v>47.37</v>
      </c>
      <c r="DP7" s="38">
        <v>48.01</v>
      </c>
      <c r="DQ7" s="38">
        <v>48.01</v>
      </c>
      <c r="DR7" s="38">
        <v>48.12</v>
      </c>
      <c r="DS7" s="38">
        <v>9.94</v>
      </c>
      <c r="DT7" s="38">
        <v>10.28</v>
      </c>
      <c r="DU7" s="38">
        <v>14.16</v>
      </c>
      <c r="DV7" s="38">
        <v>13.27</v>
      </c>
      <c r="DW7" s="38">
        <v>13.4</v>
      </c>
      <c r="DX7" s="38">
        <v>12.21</v>
      </c>
      <c r="DY7" s="38">
        <v>13.57</v>
      </c>
      <c r="DZ7" s="38">
        <v>14.27</v>
      </c>
      <c r="EA7" s="38">
        <v>16.170000000000002</v>
      </c>
      <c r="EB7" s="38">
        <v>16.600000000000001</v>
      </c>
      <c r="EC7" s="38">
        <v>15.89</v>
      </c>
      <c r="ED7" s="38">
        <v>1.58</v>
      </c>
      <c r="EE7" s="38">
        <v>0.96</v>
      </c>
      <c r="EF7" s="38">
        <v>0.91</v>
      </c>
      <c r="EG7" s="38">
        <v>0.98</v>
      </c>
      <c r="EH7" s="38">
        <v>1.1599999999999999</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2019-02-04T05:52:59Z</cp:lastPrinted>
  <dcterms:created xsi:type="dcterms:W3CDTF">2018-12-03T08:26:49Z</dcterms:created>
  <dcterms:modified xsi:type="dcterms:W3CDTF">2019-02-04T05:53:06Z</dcterms:modified>
  <cp:category/>
</cp:coreProperties>
</file>