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codeName="ThisWorkbook" defaultThemeVersion="124226"/>
  <bookViews>
    <workbookView xWindow="480" yWindow="75" windowWidth="15600" windowHeight="9225"/>
  </bookViews>
  <sheets>
    <sheet name="公立（全・定）" sheetId="28" r:id="rId1"/>
    <sheet name="私立（全）" sheetId="20" r:id="rId2"/>
    <sheet name="専攻科" sheetId="18" r:id="rId3"/>
    <sheet name="通信制" sheetId="19" r:id="rId4"/>
  </sheets>
  <definedNames>
    <definedName name="_xlnm._FilterDatabase" localSheetId="0" hidden="1">'公立（全・定）'!$A$2:$AF$181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 localSheetId="3">#REF!</definedName>
    <definedName name="Excel_BuiltIn_Print_Area_2">#REF!</definedName>
    <definedName name="Excel_BuiltIn_Print_Area_6" localSheetId="0">#REF!</definedName>
    <definedName name="Excel_BuiltIn_Print_Area_6" localSheetId="1">#REF!</definedName>
    <definedName name="Excel_BuiltIn_Print_Area_6" localSheetId="2">#REF!</definedName>
    <definedName name="Excel_BuiltIn_Print_Area_6" localSheetId="3">#REF!</definedName>
    <definedName name="Excel_BuiltIn_Print_Area_6">#REF!</definedName>
    <definedName name="Excel_BuiltIn_Print_Area_7" localSheetId="0">#REF!</definedName>
    <definedName name="Excel_BuiltIn_Print_Area_7" localSheetId="1">#REF!</definedName>
    <definedName name="Excel_BuiltIn_Print_Area_7" localSheetId="2">#REF!</definedName>
    <definedName name="Excel_BuiltIn_Print_Area_7" localSheetId="3">#REF!</definedName>
    <definedName name="Excel_BuiltIn_Print_Area_7">#REF!</definedName>
    <definedName name="_xlnm.Print_Area" localSheetId="0">'公立（全・定）'!$A$1:$AF$195</definedName>
    <definedName name="_xlnm.Print_Area" localSheetId="1">'私立（全）'!$A$1:$AH$54</definedName>
    <definedName name="_xlnm.Print_Area" localSheetId="2">専攻科!$A$1:$I$21</definedName>
    <definedName name="_xlnm.Print_Area" localSheetId="3">通信制!$A$1:$Q$27</definedName>
    <definedName name="_xlnm.Print_Titles" localSheetId="0">'公立（全・定）'!$2:$5</definedName>
    <definedName name="_xlnm.Print_Titles" localSheetId="1">'私立（全）'!$A:$AJ,'私立（全）'!$1:$5</definedName>
  </definedNames>
  <calcPr calcId="125725" refMode="R1C1"/>
</workbook>
</file>

<file path=xl/calcChain.xml><?xml version="1.0" encoding="utf-8"?>
<calcChain xmlns="http://schemas.openxmlformats.org/spreadsheetml/2006/main">
  <c r="AE52" i="20"/>
  <c r="AD52"/>
  <c r="AF52" s="1"/>
  <c r="P52"/>
  <c r="AE50"/>
  <c r="AD50"/>
  <c r="AF50" s="1"/>
  <c r="AH49" s="1"/>
  <c r="AG49"/>
  <c r="AE49"/>
  <c r="AD49"/>
  <c r="AF49" s="1"/>
  <c r="AE48"/>
  <c r="AD48"/>
  <c r="AF48" s="1"/>
  <c r="AA47"/>
  <c r="Z47"/>
  <c r="Y47"/>
  <c r="X47"/>
  <c r="W47"/>
  <c r="AE47" s="1"/>
  <c r="V47"/>
  <c r="AD47" s="1"/>
  <c r="AF47" s="1"/>
  <c r="T47"/>
  <c r="P47"/>
  <c r="AE45"/>
  <c r="AD45"/>
  <c r="AF45" s="1"/>
  <c r="AH44" s="1"/>
  <c r="P45"/>
  <c r="AG44"/>
  <c r="AE43"/>
  <c r="AD43"/>
  <c r="AF43" s="1"/>
  <c r="AH42" s="1"/>
  <c r="AG42"/>
  <c r="AE42"/>
  <c r="AD42"/>
  <c r="AF42" s="1"/>
  <c r="AE41"/>
  <c r="AD41"/>
  <c r="AF41" s="1"/>
  <c r="AE40"/>
  <c r="AD40"/>
  <c r="AF40" s="1"/>
  <c r="AA39"/>
  <c r="Z39"/>
  <c r="Y39"/>
  <c r="X39"/>
  <c r="W39"/>
  <c r="AE39" s="1"/>
  <c r="V39"/>
  <c r="AD39" s="1"/>
  <c r="AF39" s="1"/>
  <c r="P39"/>
  <c r="AE37"/>
  <c r="AD37"/>
  <c r="AF37" s="1"/>
  <c r="AH36" s="1"/>
  <c r="AG36"/>
  <c r="AE35"/>
  <c r="AD35"/>
  <c r="AF35" s="1"/>
  <c r="AH33" s="1"/>
  <c r="P35"/>
  <c r="AG33"/>
  <c r="AE32"/>
  <c r="AD32"/>
  <c r="AF32" s="1"/>
  <c r="AH31" s="1"/>
  <c r="P32"/>
  <c r="AG31"/>
  <c r="AE30"/>
  <c r="AD30"/>
  <c r="AF30" s="1"/>
  <c r="AH29" s="1"/>
  <c r="P30"/>
  <c r="AG29"/>
  <c r="AE28"/>
  <c r="AD28"/>
  <c r="AF28" s="1"/>
  <c r="AH27" s="1"/>
  <c r="AG27"/>
  <c r="AE26"/>
  <c r="AD26"/>
  <c r="AF26" s="1"/>
  <c r="AH25" s="1"/>
  <c r="AG25"/>
  <c r="AE25"/>
  <c r="AD25"/>
  <c r="AF25" s="1"/>
  <c r="AE24"/>
  <c r="AD24"/>
  <c r="AF24" s="1"/>
  <c r="AA23"/>
  <c r="Z23"/>
  <c r="Y23"/>
  <c r="X23"/>
  <c r="W23"/>
  <c r="AE23" s="1"/>
  <c r="V23"/>
  <c r="AD23" s="1"/>
  <c r="AF23" s="1"/>
  <c r="T23"/>
  <c r="P23"/>
  <c r="AE21"/>
  <c r="AD21"/>
  <c r="AF21" s="1"/>
  <c r="P21"/>
  <c r="AH19"/>
  <c r="AG19"/>
  <c r="AE19"/>
  <c r="AD19"/>
  <c r="AF19" s="1"/>
  <c r="AE18"/>
  <c r="AD18"/>
  <c r="AF18" s="1"/>
  <c r="AE17"/>
  <c r="AD17"/>
  <c r="AF17" s="1"/>
  <c r="AA16"/>
  <c r="Z16"/>
  <c r="Y16"/>
  <c r="X16"/>
  <c r="W16"/>
  <c r="AE16" s="1"/>
  <c r="V16"/>
  <c r="AD16" s="1"/>
  <c r="AF16" s="1"/>
  <c r="P16"/>
  <c r="AH14"/>
  <c r="AG14"/>
  <c r="AE14"/>
  <c r="AD14"/>
  <c r="AF14" s="1"/>
  <c r="P14"/>
  <c r="AH12"/>
  <c r="AG12"/>
  <c r="AE12"/>
  <c r="AD12"/>
  <c r="AF12" s="1"/>
  <c r="AE11"/>
  <c r="AD11"/>
  <c r="AF11" s="1"/>
  <c r="AE10"/>
  <c r="AD10"/>
  <c r="AF10" s="1"/>
  <c r="AA9"/>
  <c r="Z9"/>
  <c r="Y9"/>
  <c r="X9"/>
  <c r="W9"/>
  <c r="AE9" s="1"/>
  <c r="V9"/>
  <c r="AD9" s="1"/>
  <c r="T9"/>
  <c r="P9"/>
  <c r="AE7"/>
  <c r="AD7"/>
  <c r="AF7" s="1"/>
  <c r="AH6" s="1"/>
  <c r="P7"/>
  <c r="AG6"/>
  <c r="Q11" i="19"/>
  <c r="Q23"/>
  <c r="F11" i="18"/>
  <c r="E11"/>
  <c r="G8"/>
  <c r="G11" s="1"/>
  <c r="G6"/>
  <c r="M14" i="19"/>
  <c r="L14"/>
  <c r="K14"/>
  <c r="J14"/>
  <c r="I14"/>
  <c r="H14"/>
  <c r="Q9"/>
  <c r="Q8"/>
  <c r="Q7"/>
  <c r="Q14" s="1"/>
  <c r="P7"/>
  <c r="P14" s="1"/>
  <c r="O7"/>
  <c r="O14" s="1"/>
  <c r="AF9" i="20" l="1"/>
  <c r="AH8"/>
  <c r="AG8"/>
</calcChain>
</file>

<file path=xl/sharedStrings.xml><?xml version="1.0" encoding="utf-8"?>
<sst xmlns="http://schemas.openxmlformats.org/spreadsheetml/2006/main" count="2209" uniqueCount="516">
  <si>
    <t>番</t>
    <phoneticPr fontId="5"/>
  </si>
  <si>
    <t>学校</t>
    <phoneticPr fontId="5"/>
  </si>
  <si>
    <t>全</t>
    <phoneticPr fontId="5"/>
  </si>
  <si>
    <t>校</t>
    <phoneticPr fontId="5"/>
  </si>
  <si>
    <t>副</t>
    <phoneticPr fontId="5"/>
  </si>
  <si>
    <t>教</t>
    <phoneticPr fontId="5"/>
  </si>
  <si>
    <t>助</t>
    <phoneticPr fontId="5"/>
  </si>
  <si>
    <t>養</t>
    <phoneticPr fontId="5"/>
  </si>
  <si>
    <t>講</t>
    <phoneticPr fontId="5"/>
  </si>
  <si>
    <t>事</t>
    <phoneticPr fontId="5"/>
  </si>
  <si>
    <t>実</t>
    <phoneticPr fontId="5"/>
  </si>
  <si>
    <t>技</t>
    <phoneticPr fontId="5"/>
  </si>
  <si>
    <t>学</t>
    <phoneticPr fontId="5"/>
  </si>
  <si>
    <t>生　　　　　　徒　　　　　数</t>
    <phoneticPr fontId="5"/>
  </si>
  <si>
    <t>別</t>
    <phoneticPr fontId="5"/>
  </si>
  <si>
    <t>長</t>
    <phoneticPr fontId="5"/>
  </si>
  <si>
    <t>頭</t>
    <phoneticPr fontId="5"/>
  </si>
  <si>
    <t>諭</t>
    <phoneticPr fontId="5"/>
  </si>
  <si>
    <t>員</t>
    <phoneticPr fontId="5"/>
  </si>
  <si>
    <t>手</t>
    <phoneticPr fontId="5"/>
  </si>
  <si>
    <t>女</t>
    <phoneticPr fontId="5"/>
  </si>
  <si>
    <t>計</t>
    <phoneticPr fontId="5"/>
  </si>
  <si>
    <t>定</t>
    <phoneticPr fontId="5"/>
  </si>
  <si>
    <t>総合ビジネス科</t>
    <phoneticPr fontId="5"/>
  </si>
  <si>
    <t>調査</t>
    <phoneticPr fontId="5"/>
  </si>
  <si>
    <t>学校名</t>
    <phoneticPr fontId="5"/>
  </si>
  <si>
    <t xml:space="preserve">  所在地</t>
    <phoneticPr fontId="5"/>
  </si>
  <si>
    <t>郵便番号</t>
    <phoneticPr fontId="5"/>
  </si>
  <si>
    <t>電話</t>
    <phoneticPr fontId="5"/>
  </si>
  <si>
    <t>校長</t>
    <phoneticPr fontId="5"/>
  </si>
  <si>
    <t>護</t>
    <phoneticPr fontId="5"/>
  </si>
  <si>
    <t>務</t>
    <phoneticPr fontId="5"/>
  </si>
  <si>
    <t>習</t>
    <phoneticPr fontId="5"/>
  </si>
  <si>
    <t>術</t>
    <phoneticPr fontId="5"/>
  </si>
  <si>
    <t>級</t>
    <phoneticPr fontId="5"/>
  </si>
  <si>
    <t>番号</t>
    <phoneticPr fontId="5"/>
  </si>
  <si>
    <t>職</t>
    <phoneticPr fontId="5"/>
  </si>
  <si>
    <t>１年</t>
    <phoneticPr fontId="5"/>
  </si>
  <si>
    <t>２年</t>
    <phoneticPr fontId="5"/>
  </si>
  <si>
    <t>３年</t>
    <phoneticPr fontId="5"/>
  </si>
  <si>
    <t>４年</t>
    <phoneticPr fontId="5"/>
  </si>
  <si>
    <t>号</t>
    <phoneticPr fontId="5"/>
  </si>
  <si>
    <t>県　立（全日制・定時制）</t>
    <phoneticPr fontId="5"/>
  </si>
  <si>
    <t>学　科</t>
    <phoneticPr fontId="5"/>
  </si>
  <si>
    <t>師</t>
    <phoneticPr fontId="5"/>
  </si>
  <si>
    <t>数</t>
    <phoneticPr fontId="5"/>
  </si>
  <si>
    <t>男</t>
    <phoneticPr fontId="5"/>
  </si>
  <si>
    <t>山形東</t>
    <phoneticPr fontId="5"/>
  </si>
  <si>
    <t>山形市緑町1-5-87</t>
    <phoneticPr fontId="5"/>
  </si>
  <si>
    <t>990-8525</t>
    <phoneticPr fontId="5"/>
  </si>
  <si>
    <t>023(631)3501</t>
    <phoneticPr fontId="5"/>
  </si>
  <si>
    <t>普通科</t>
    <phoneticPr fontId="5"/>
  </si>
  <si>
    <t>山形南</t>
    <phoneticPr fontId="5"/>
  </si>
  <si>
    <t>山形市東原町4-6-16</t>
    <phoneticPr fontId="5"/>
  </si>
  <si>
    <t>990-0034</t>
    <phoneticPr fontId="5"/>
  </si>
  <si>
    <t>023(622)3502</t>
    <phoneticPr fontId="5"/>
  </si>
  <si>
    <t>理数科</t>
    <phoneticPr fontId="5"/>
  </si>
  <si>
    <t>山形西</t>
    <phoneticPr fontId="5"/>
  </si>
  <si>
    <t>山形市鉄砲町1-15-64</t>
    <phoneticPr fontId="5"/>
  </si>
  <si>
    <t>990-2492</t>
    <phoneticPr fontId="5"/>
  </si>
  <si>
    <t>023(641)3504</t>
    <phoneticPr fontId="5"/>
  </si>
  <si>
    <t>山形北</t>
    <phoneticPr fontId="5"/>
  </si>
  <si>
    <t>山形市緑町2-2-7</t>
    <phoneticPr fontId="5"/>
  </si>
  <si>
    <t>990-0041</t>
    <phoneticPr fontId="5"/>
  </si>
  <si>
    <t>023(622)3505</t>
    <phoneticPr fontId="5"/>
  </si>
  <si>
    <t>音楽科</t>
    <phoneticPr fontId="5"/>
  </si>
  <si>
    <t>山形工業</t>
    <phoneticPr fontId="5"/>
  </si>
  <si>
    <t>山形市緑町1-5-12</t>
    <phoneticPr fontId="5"/>
  </si>
  <si>
    <t>023(622)4934</t>
    <phoneticPr fontId="5"/>
  </si>
  <si>
    <t>機械システム科</t>
    <phoneticPr fontId="5"/>
  </si>
  <si>
    <t>電子システム科</t>
    <phoneticPr fontId="5"/>
  </si>
  <si>
    <t>情報システム科</t>
    <phoneticPr fontId="5"/>
  </si>
  <si>
    <t>建築システム科</t>
    <phoneticPr fontId="5"/>
  </si>
  <si>
    <t>環境システム科</t>
    <phoneticPr fontId="5"/>
  </si>
  <si>
    <t>山形中央</t>
    <phoneticPr fontId="5"/>
  </si>
  <si>
    <t>山形市鉄砲町2-10-73</t>
    <phoneticPr fontId="5"/>
  </si>
  <si>
    <t>023(641)7311</t>
    <phoneticPr fontId="5"/>
  </si>
  <si>
    <t>奥山　雅信</t>
    <phoneticPr fontId="5"/>
  </si>
  <si>
    <t>体育科</t>
    <phoneticPr fontId="5"/>
  </si>
  <si>
    <t>霞城学園</t>
    <phoneticPr fontId="5"/>
  </si>
  <si>
    <t>山形市城南町1-1-1</t>
    <phoneticPr fontId="5"/>
  </si>
  <si>
    <t>990-8580</t>
    <phoneticPr fontId="5"/>
  </si>
  <si>
    <t>023(647)0523</t>
    <phoneticPr fontId="5"/>
  </si>
  <si>
    <t>上山明新館</t>
    <phoneticPr fontId="5"/>
  </si>
  <si>
    <t>上山市仙石650</t>
    <phoneticPr fontId="5"/>
  </si>
  <si>
    <t>999-3193</t>
    <phoneticPr fontId="5"/>
  </si>
  <si>
    <t>023(672)1701</t>
    <phoneticPr fontId="5"/>
  </si>
  <si>
    <t>食料生産科</t>
    <phoneticPr fontId="5"/>
  </si>
  <si>
    <t>情報経営科</t>
    <phoneticPr fontId="5"/>
  </si>
  <si>
    <t>天　　童</t>
    <phoneticPr fontId="5"/>
  </si>
  <si>
    <t>天童市大字山元850</t>
    <phoneticPr fontId="5"/>
  </si>
  <si>
    <t>994-0021</t>
    <phoneticPr fontId="5"/>
  </si>
  <si>
    <t>023(653)6120</t>
    <phoneticPr fontId="5"/>
  </si>
  <si>
    <t>総合学科</t>
    <phoneticPr fontId="5"/>
  </si>
  <si>
    <t>山　　辺</t>
    <phoneticPr fontId="5"/>
  </si>
  <si>
    <t>山辺町大字山辺3028</t>
    <phoneticPr fontId="5"/>
  </si>
  <si>
    <t>990-0301</t>
    <phoneticPr fontId="5"/>
  </si>
  <si>
    <t>023(664)5132</t>
    <phoneticPr fontId="5"/>
  </si>
  <si>
    <t>食物科</t>
    <phoneticPr fontId="5"/>
  </si>
  <si>
    <t>福祉科</t>
    <phoneticPr fontId="5"/>
  </si>
  <si>
    <t>看護科</t>
    <phoneticPr fontId="5"/>
  </si>
  <si>
    <t>寒河江</t>
    <phoneticPr fontId="5"/>
  </si>
  <si>
    <t>寒河江市六供町2-3-9</t>
    <phoneticPr fontId="5"/>
  </si>
  <si>
    <t>991-8511</t>
    <phoneticPr fontId="5"/>
  </si>
  <si>
    <t>0237(86)2196</t>
    <phoneticPr fontId="5"/>
  </si>
  <si>
    <t>寒河江工業</t>
    <phoneticPr fontId="5"/>
  </si>
  <si>
    <t>寒河江市緑町148</t>
    <phoneticPr fontId="5"/>
  </si>
  <si>
    <t>991-8512</t>
    <phoneticPr fontId="5"/>
  </si>
  <si>
    <t>0237(86)4278</t>
    <phoneticPr fontId="5"/>
  </si>
  <si>
    <t>機械科</t>
    <phoneticPr fontId="5"/>
  </si>
  <si>
    <t>電子機械科</t>
    <phoneticPr fontId="5"/>
  </si>
  <si>
    <t>情報技術科</t>
    <phoneticPr fontId="5"/>
  </si>
  <si>
    <t>谷　　地</t>
    <phoneticPr fontId="5"/>
  </si>
  <si>
    <t>河北町谷地字田中170</t>
    <phoneticPr fontId="5"/>
  </si>
  <si>
    <t>999-3511</t>
    <phoneticPr fontId="5"/>
  </si>
  <si>
    <t>0237(71)1157</t>
    <phoneticPr fontId="5"/>
  </si>
  <si>
    <t>左　　沢</t>
    <phoneticPr fontId="5"/>
  </si>
  <si>
    <t>大江町大字藤田字山中816-3</t>
    <phoneticPr fontId="5"/>
  </si>
  <si>
    <t>990-1121</t>
    <phoneticPr fontId="5"/>
  </si>
  <si>
    <t>0237(62)2169</t>
    <phoneticPr fontId="5"/>
  </si>
  <si>
    <t>北村山</t>
    <phoneticPr fontId="5"/>
  </si>
  <si>
    <t>尾花沢市大字尾花沢1593</t>
    <phoneticPr fontId="5"/>
  </si>
  <si>
    <t>999-4221</t>
    <phoneticPr fontId="5"/>
  </si>
  <si>
    <t>0237(23)2787</t>
    <phoneticPr fontId="5"/>
  </si>
  <si>
    <t>新庄北</t>
    <phoneticPr fontId="5"/>
  </si>
  <si>
    <t>新庄市大字飛田字備前川61</t>
    <phoneticPr fontId="5"/>
  </si>
  <si>
    <t>996-0061</t>
    <phoneticPr fontId="5"/>
  </si>
  <si>
    <t>0233(22)6022</t>
    <phoneticPr fontId="5"/>
  </si>
  <si>
    <t>　最上校</t>
    <phoneticPr fontId="5"/>
  </si>
  <si>
    <t>最上町大字向町字水上869-2</t>
    <phoneticPr fontId="5"/>
  </si>
  <si>
    <t>999-6101</t>
    <phoneticPr fontId="5"/>
  </si>
  <si>
    <t>0233(43)2349</t>
    <phoneticPr fontId="5"/>
  </si>
  <si>
    <t xml:space="preserve">普通科 </t>
    <phoneticPr fontId="5"/>
  </si>
  <si>
    <t>新庄南</t>
    <phoneticPr fontId="5"/>
  </si>
  <si>
    <t>新庄市城南町5-5</t>
    <phoneticPr fontId="5"/>
  </si>
  <si>
    <t>996-0077</t>
    <phoneticPr fontId="5"/>
  </si>
  <si>
    <t>0233(22)1546</t>
    <phoneticPr fontId="5"/>
  </si>
  <si>
    <t>新庄神室</t>
    <phoneticPr fontId="5"/>
  </si>
  <si>
    <t>新庄市松本370</t>
    <phoneticPr fontId="5"/>
  </si>
  <si>
    <t>996-0051</t>
    <phoneticPr fontId="5"/>
  </si>
  <si>
    <t>0233(28)8777</t>
    <phoneticPr fontId="5"/>
  </si>
  <si>
    <t>産業</t>
    <phoneticPr fontId="5"/>
  </si>
  <si>
    <t>生物生産科</t>
    <phoneticPr fontId="5"/>
  </si>
  <si>
    <t>生物環境科</t>
    <phoneticPr fontId="5"/>
  </si>
  <si>
    <t>環境デザイン科</t>
    <phoneticPr fontId="5"/>
  </si>
  <si>
    <t>金山町大字金山248-2</t>
    <phoneticPr fontId="5"/>
  </si>
  <si>
    <t>999-5402</t>
    <phoneticPr fontId="5"/>
  </si>
  <si>
    <t>0233(52)2887</t>
    <phoneticPr fontId="5"/>
  </si>
  <si>
    <t>真室川町大字新町字塩野947</t>
    <phoneticPr fontId="5"/>
  </si>
  <si>
    <t>999-5312</t>
    <phoneticPr fontId="5"/>
  </si>
  <si>
    <t>0233(62)2037</t>
    <phoneticPr fontId="5"/>
  </si>
  <si>
    <t>米沢興譲館</t>
    <phoneticPr fontId="5"/>
  </si>
  <si>
    <t>米沢市大字笹野1101</t>
    <phoneticPr fontId="5"/>
  </si>
  <si>
    <t>992-1443</t>
    <phoneticPr fontId="5"/>
  </si>
  <si>
    <t>0238(38)4741</t>
    <phoneticPr fontId="5"/>
  </si>
  <si>
    <t>米沢東</t>
    <phoneticPr fontId="5"/>
  </si>
  <si>
    <t>米沢市丸の内2-5-63</t>
    <phoneticPr fontId="5"/>
  </si>
  <si>
    <t>992-0052</t>
    <phoneticPr fontId="5"/>
  </si>
  <si>
    <t>0238(22)3450</t>
    <phoneticPr fontId="5"/>
  </si>
  <si>
    <t>米沢工業</t>
    <phoneticPr fontId="5"/>
  </si>
  <si>
    <t>米沢市大字川井300</t>
    <phoneticPr fontId="5"/>
  </si>
  <si>
    <t>992-0117</t>
    <phoneticPr fontId="5"/>
  </si>
  <si>
    <t>0238(28)7050</t>
    <phoneticPr fontId="5"/>
  </si>
  <si>
    <t>生産システム科</t>
    <phoneticPr fontId="5"/>
  </si>
  <si>
    <t>電気科</t>
    <phoneticPr fontId="5"/>
  </si>
  <si>
    <t>意匠情報科</t>
    <phoneticPr fontId="5"/>
  </si>
  <si>
    <t>建築科</t>
    <phoneticPr fontId="5"/>
  </si>
  <si>
    <t>環境工学科</t>
    <phoneticPr fontId="5"/>
  </si>
  <si>
    <t>産業科</t>
    <phoneticPr fontId="5"/>
  </si>
  <si>
    <t>米沢商業</t>
    <phoneticPr fontId="5"/>
  </si>
  <si>
    <t>米沢市本町3-1-12</t>
    <phoneticPr fontId="5"/>
  </si>
  <si>
    <t>992-0037</t>
    <phoneticPr fontId="5"/>
  </si>
  <si>
    <t>0238(22)8055</t>
    <phoneticPr fontId="5"/>
  </si>
  <si>
    <t>情報ビジネス科</t>
    <phoneticPr fontId="5"/>
  </si>
  <si>
    <t>置賜農業</t>
    <phoneticPr fontId="5"/>
  </si>
  <si>
    <t>川西町大字上小松3723</t>
    <phoneticPr fontId="5"/>
  </si>
  <si>
    <t>999-0121</t>
    <phoneticPr fontId="5"/>
  </si>
  <si>
    <t>0238(42)2101</t>
    <phoneticPr fontId="5"/>
  </si>
  <si>
    <t>園芸福祉科</t>
    <phoneticPr fontId="5"/>
  </si>
  <si>
    <t>食料環境科</t>
    <phoneticPr fontId="5"/>
  </si>
  <si>
    <t>南　　陽</t>
    <phoneticPr fontId="5"/>
  </si>
  <si>
    <t>南陽市宮内4600</t>
    <phoneticPr fontId="5"/>
  </si>
  <si>
    <t>992-0472</t>
    <phoneticPr fontId="5"/>
  </si>
  <si>
    <t>0238(47)7401</t>
    <phoneticPr fontId="5"/>
  </si>
  <si>
    <t>高　　畠</t>
    <phoneticPr fontId="5"/>
  </si>
  <si>
    <t>高畠町大字一本柳2788</t>
    <phoneticPr fontId="5"/>
  </si>
  <si>
    <t>992-0334</t>
    <phoneticPr fontId="5"/>
  </si>
  <si>
    <t>0238(58)5401</t>
    <phoneticPr fontId="5"/>
  </si>
  <si>
    <t>長　　井</t>
    <phoneticPr fontId="5"/>
  </si>
  <si>
    <t>長井市四ツ谷2-5-1</t>
    <phoneticPr fontId="5"/>
  </si>
  <si>
    <t>993-0015</t>
    <phoneticPr fontId="5"/>
  </si>
  <si>
    <t>0238(84)1660</t>
    <phoneticPr fontId="5"/>
  </si>
  <si>
    <t>長井工業</t>
    <phoneticPr fontId="5"/>
  </si>
  <si>
    <t>長井市幸町9-17</t>
    <phoneticPr fontId="5"/>
  </si>
  <si>
    <t>993-0051</t>
    <phoneticPr fontId="5"/>
  </si>
  <si>
    <t>0238(84)1662</t>
    <phoneticPr fontId="5"/>
  </si>
  <si>
    <t>荒　　砥</t>
    <phoneticPr fontId="5"/>
  </si>
  <si>
    <t>白鷹町荒砥甲367</t>
    <phoneticPr fontId="5"/>
  </si>
  <si>
    <t>992-0831</t>
    <phoneticPr fontId="5"/>
  </si>
  <si>
    <t>0238(85)2171</t>
    <phoneticPr fontId="5"/>
  </si>
  <si>
    <t>小　　国</t>
    <phoneticPr fontId="5"/>
  </si>
  <si>
    <t>小国町大字岩井沢621</t>
    <phoneticPr fontId="5"/>
  </si>
  <si>
    <t>999-1352</t>
    <phoneticPr fontId="5"/>
  </si>
  <si>
    <t>0238(62)2054</t>
    <phoneticPr fontId="5"/>
  </si>
  <si>
    <t>鶴岡南</t>
    <phoneticPr fontId="5"/>
  </si>
  <si>
    <t>鶴岡市若葉町26-31</t>
    <phoneticPr fontId="5"/>
  </si>
  <si>
    <t>997-0037</t>
    <phoneticPr fontId="5"/>
  </si>
  <si>
    <t>0235(22)0061</t>
    <phoneticPr fontId="5"/>
  </si>
  <si>
    <t>鶴岡北</t>
    <phoneticPr fontId="5"/>
  </si>
  <si>
    <t>鶴岡市若葉町16-5</t>
    <phoneticPr fontId="5"/>
  </si>
  <si>
    <t>0235(25)4752</t>
    <phoneticPr fontId="5"/>
  </si>
  <si>
    <t>鶴岡工業</t>
    <phoneticPr fontId="5"/>
  </si>
  <si>
    <t>鶴岡市家中新町8-1</t>
    <phoneticPr fontId="5"/>
  </si>
  <si>
    <t>997-0036</t>
    <phoneticPr fontId="5"/>
  </si>
  <si>
    <t>0235(22)5505</t>
    <phoneticPr fontId="5"/>
  </si>
  <si>
    <t>電気電子システム科</t>
    <phoneticPr fontId="5"/>
  </si>
  <si>
    <t>情報通信システム科</t>
    <phoneticPr fontId="5"/>
  </si>
  <si>
    <t>工業技術科</t>
    <phoneticPr fontId="5"/>
  </si>
  <si>
    <t>鶴岡中央</t>
    <phoneticPr fontId="5"/>
  </si>
  <si>
    <t>鶴岡市大宝寺字日本国410</t>
    <phoneticPr fontId="5"/>
  </si>
  <si>
    <t>997-0017</t>
    <phoneticPr fontId="5"/>
  </si>
  <si>
    <t>0235(25)5723</t>
    <phoneticPr fontId="5"/>
  </si>
  <si>
    <t>加茂水産</t>
    <phoneticPr fontId="5"/>
  </si>
  <si>
    <t>鶴岡市加茂字大崩595</t>
    <phoneticPr fontId="5"/>
  </si>
  <si>
    <t>997-1204</t>
    <phoneticPr fontId="5"/>
  </si>
  <si>
    <t>0235(33)3031</t>
    <phoneticPr fontId="5"/>
  </si>
  <si>
    <t>海洋技術科</t>
    <phoneticPr fontId="5"/>
  </si>
  <si>
    <t>海洋資源科</t>
    <phoneticPr fontId="5"/>
  </si>
  <si>
    <t>庄内農業</t>
    <phoneticPr fontId="5"/>
  </si>
  <si>
    <t>鶴岡市藤島字古楯跡221</t>
    <phoneticPr fontId="5"/>
  </si>
  <si>
    <t>999-7601</t>
    <phoneticPr fontId="5"/>
  </si>
  <si>
    <t>0235(64)2151</t>
    <phoneticPr fontId="5"/>
  </si>
  <si>
    <t>園芸科学科</t>
    <phoneticPr fontId="5"/>
  </si>
  <si>
    <t>鶴岡市上山添字文栄38</t>
    <phoneticPr fontId="5"/>
  </si>
  <si>
    <t>997-0346</t>
    <phoneticPr fontId="5"/>
  </si>
  <si>
    <t>0235(57)2100</t>
    <phoneticPr fontId="5"/>
  </si>
  <si>
    <t>庄内総合</t>
    <phoneticPr fontId="5"/>
  </si>
  <si>
    <t>庄内町廿六木字三ツ車8</t>
    <phoneticPr fontId="5"/>
  </si>
  <si>
    <t>999-7707</t>
    <phoneticPr fontId="5"/>
  </si>
  <si>
    <t>0234(43)2138</t>
    <phoneticPr fontId="5"/>
  </si>
  <si>
    <t>酒田東</t>
    <phoneticPr fontId="5"/>
  </si>
  <si>
    <t>酒田市亀ケ崎1-3-60</t>
    <phoneticPr fontId="5"/>
  </si>
  <si>
    <t>998-0842</t>
    <phoneticPr fontId="5"/>
  </si>
  <si>
    <t>0234(22)0456</t>
    <phoneticPr fontId="5"/>
  </si>
  <si>
    <t>酒田西</t>
    <phoneticPr fontId="5"/>
  </si>
  <si>
    <t>酒田市東泉町5-9-5</t>
    <phoneticPr fontId="5"/>
  </si>
  <si>
    <t>998-0013</t>
    <phoneticPr fontId="5"/>
  </si>
  <si>
    <t>0234(22)0254</t>
    <phoneticPr fontId="5"/>
  </si>
  <si>
    <t>酒田市北新町1-1-57</t>
    <phoneticPr fontId="5"/>
  </si>
  <si>
    <t>998-0062</t>
    <phoneticPr fontId="5"/>
  </si>
  <si>
    <t>0234(21)2311</t>
    <phoneticPr fontId="5"/>
  </si>
  <si>
    <t>酒田光陵</t>
    <phoneticPr fontId="5"/>
  </si>
  <si>
    <t>酒田市北千日堂前字松境7-3</t>
    <phoneticPr fontId="5"/>
  </si>
  <si>
    <t>998-0015</t>
    <phoneticPr fontId="5"/>
  </si>
  <si>
    <t>0234(28)8833</t>
    <phoneticPr fontId="5"/>
  </si>
  <si>
    <t>エネルギー技術科</t>
    <phoneticPr fontId="5"/>
  </si>
  <si>
    <t>環境技術科</t>
    <phoneticPr fontId="5"/>
  </si>
  <si>
    <t>国際経営科</t>
    <phoneticPr fontId="5"/>
  </si>
  <si>
    <t>情報科</t>
    <phoneticPr fontId="5"/>
  </si>
  <si>
    <t>遊　　佐</t>
    <phoneticPr fontId="5"/>
  </si>
  <si>
    <t>遊佐町遊佐字堅田21-1</t>
    <phoneticPr fontId="5"/>
  </si>
  <si>
    <t>999-8301</t>
    <phoneticPr fontId="5"/>
  </si>
  <si>
    <t>0234(72)3422</t>
    <phoneticPr fontId="5"/>
  </si>
  <si>
    <t>私　立（全日制）</t>
  </si>
  <si>
    <t>番</t>
  </si>
  <si>
    <t>学校</t>
  </si>
  <si>
    <t>全</t>
  </si>
  <si>
    <t>校</t>
  </si>
  <si>
    <t>副</t>
  </si>
  <si>
    <t>教</t>
  </si>
  <si>
    <t>助</t>
  </si>
  <si>
    <t>養</t>
  </si>
  <si>
    <t>講</t>
  </si>
  <si>
    <t>事</t>
  </si>
  <si>
    <t>技</t>
  </si>
  <si>
    <t>実</t>
  </si>
  <si>
    <t>学</t>
  </si>
  <si>
    <t>調査</t>
  </si>
  <si>
    <t>学校名</t>
  </si>
  <si>
    <t>所在地</t>
  </si>
  <si>
    <t>郵便番号</t>
  </si>
  <si>
    <t>電話</t>
  </si>
  <si>
    <t>校長</t>
  </si>
  <si>
    <t>定</t>
  </si>
  <si>
    <t>護</t>
  </si>
  <si>
    <t>計</t>
  </si>
  <si>
    <t>務</t>
  </si>
  <si>
    <t>術</t>
  </si>
  <si>
    <t>習</t>
  </si>
  <si>
    <t>級</t>
  </si>
  <si>
    <t>学　科</t>
  </si>
  <si>
    <t>番号</t>
  </si>
  <si>
    <t>職</t>
  </si>
  <si>
    <t>　     １年</t>
  </si>
  <si>
    <t xml:space="preserve">     　２年</t>
  </si>
  <si>
    <t>　     ３年</t>
  </si>
  <si>
    <t xml:space="preserve">  ４年</t>
  </si>
  <si>
    <t>　       　　計</t>
  </si>
  <si>
    <t>号</t>
  </si>
  <si>
    <t>長</t>
  </si>
  <si>
    <t>頭</t>
  </si>
  <si>
    <t>諭</t>
  </si>
  <si>
    <t>師</t>
  </si>
  <si>
    <t>員</t>
  </si>
  <si>
    <t>手</t>
  </si>
  <si>
    <t>男</t>
  </si>
  <si>
    <t>女</t>
  </si>
  <si>
    <t>山形城北</t>
  </si>
  <si>
    <t>山形市肴町1-13</t>
  </si>
  <si>
    <t>990-0824</t>
  </si>
  <si>
    <t>023(645)3377</t>
  </si>
  <si>
    <t>清水　秀裕</t>
  </si>
  <si>
    <t>普通科</t>
  </si>
  <si>
    <t>山形学院</t>
  </si>
  <si>
    <t>山形市香澄町3-10-8</t>
  </si>
  <si>
    <t>990-0039</t>
  </si>
  <si>
    <t>023(641)4116</t>
  </si>
  <si>
    <t>北垣　俊一</t>
  </si>
  <si>
    <t>総合普通科</t>
  </si>
  <si>
    <t>情報創造科</t>
  </si>
  <si>
    <t>食物調理科</t>
  </si>
  <si>
    <t>日本大学山形</t>
  </si>
  <si>
    <t>山形市鳥居ヶ丘4-55</t>
  </si>
  <si>
    <t>990-2433</t>
  </si>
  <si>
    <t>023(641)6631</t>
  </si>
  <si>
    <t>山形明正</t>
  </si>
  <si>
    <t>山形市飯田1-1-8</t>
  </si>
  <si>
    <t>990-2332</t>
  </si>
  <si>
    <t>023(631)2099</t>
  </si>
  <si>
    <t>佐藤　佳彦</t>
  </si>
  <si>
    <t>自動車工学科</t>
  </si>
  <si>
    <t>情報機械科</t>
  </si>
  <si>
    <t>山形電波工業</t>
  </si>
  <si>
    <t>天童市清池東2-10-1</t>
  </si>
  <si>
    <t>994-0069</t>
  </si>
  <si>
    <t>023(655)2321</t>
  </si>
  <si>
    <t>やまがた創造工学科</t>
  </si>
  <si>
    <t>山本学園</t>
  </si>
  <si>
    <t>山形市城西町3-13-7</t>
  </si>
  <si>
    <t>990-0832</t>
  </si>
  <si>
    <t>023(643)0321</t>
  </si>
  <si>
    <t>商業科</t>
  </si>
  <si>
    <t>衣創科</t>
  </si>
  <si>
    <t>東海大学山形</t>
  </si>
  <si>
    <t>山形市成沢西3-4-5</t>
  </si>
  <si>
    <t>990-2339</t>
  </si>
  <si>
    <t>023(688)3022</t>
  </si>
  <si>
    <t>新庄東</t>
  </si>
  <si>
    <t>新庄市松本596</t>
  </si>
  <si>
    <t>996-0051</t>
  </si>
  <si>
    <t>0233(22)1562</t>
  </si>
  <si>
    <t>九里学園</t>
  </si>
  <si>
    <t>米沢市門東町1-1-72</t>
  </si>
  <si>
    <t>992-0039</t>
  </si>
  <si>
    <t>0238(22)0091</t>
  </si>
  <si>
    <t>九里　廣志</t>
  </si>
  <si>
    <t>米沢中央</t>
  </si>
  <si>
    <t>米沢市中央7-5-70-4</t>
  </si>
  <si>
    <t>992-0045</t>
  </si>
  <si>
    <t>0238(22)4223</t>
  </si>
  <si>
    <t>基督教独立学園</t>
  </si>
  <si>
    <t>小国町叶水826</t>
  </si>
  <si>
    <t>0238(65)2021</t>
  </si>
  <si>
    <t>羽　　黒</t>
  </si>
  <si>
    <t>鶴岡市羽黒町手向字薬師沢198</t>
  </si>
  <si>
    <t>997-0296</t>
  </si>
  <si>
    <t>0235(62)2105</t>
  </si>
  <si>
    <t>牧　静雄</t>
  </si>
  <si>
    <t>総合情報学科</t>
  </si>
  <si>
    <t>機械システム学科</t>
  </si>
  <si>
    <t>自動車ｼｽﾃﾑ学科</t>
  </si>
  <si>
    <t>鶴岡東</t>
  </si>
  <si>
    <t>鶴岡市切添町22-30</t>
  </si>
  <si>
    <t>997-0022</t>
  </si>
  <si>
    <t>0235(23)2465</t>
  </si>
  <si>
    <t>天真学園</t>
  </si>
  <si>
    <t>酒田市浜田1-3-47</t>
  </si>
  <si>
    <t>998-0031</t>
  </si>
  <si>
    <t>齋藤　正典</t>
  </si>
  <si>
    <t>酒田南</t>
  </si>
  <si>
    <t>酒田市南千日町4-50</t>
  </si>
  <si>
    <t>998-0025</t>
  </si>
  <si>
    <t>齋藤　善明</t>
  </si>
  <si>
    <t>別</t>
    <rPh sb="0" eb="1">
      <t>ベツ</t>
    </rPh>
    <phoneticPr fontId="5"/>
  </si>
  <si>
    <t>長</t>
    <rPh sb="0" eb="1">
      <t>チョウ</t>
    </rPh>
    <phoneticPr fontId="5"/>
  </si>
  <si>
    <t>諭</t>
    <rPh sb="0" eb="1">
      <t>ユ</t>
    </rPh>
    <phoneticPr fontId="5"/>
  </si>
  <si>
    <t>数</t>
    <rPh sb="0" eb="1">
      <t>スウ</t>
    </rPh>
    <phoneticPr fontId="5"/>
  </si>
  <si>
    <t>高橋　健二</t>
    <rPh sb="0" eb="2">
      <t>タカハシ</t>
    </rPh>
    <rPh sb="3" eb="5">
      <t>ケンジ</t>
    </rPh>
    <phoneticPr fontId="5"/>
  </si>
  <si>
    <t>阿部　吉宏</t>
    <rPh sb="0" eb="2">
      <t>アベ</t>
    </rPh>
    <rPh sb="3" eb="5">
      <t>ヨシヒロ</t>
    </rPh>
    <phoneticPr fontId="5"/>
  </si>
  <si>
    <t>土田　達夫</t>
    <rPh sb="0" eb="2">
      <t>ツチダ</t>
    </rPh>
    <rPh sb="3" eb="5">
      <t>タツオ</t>
    </rPh>
    <phoneticPr fontId="5"/>
  </si>
  <si>
    <t>食育調理科</t>
    <rPh sb="0" eb="2">
      <t>ショクイク</t>
    </rPh>
    <phoneticPr fontId="5"/>
  </si>
  <si>
    <t>県　立（専攻科）</t>
  </si>
  <si>
    <t>米沢工業</t>
    <rPh sb="0" eb="2">
      <t>ヨネザワ</t>
    </rPh>
    <rPh sb="2" eb="4">
      <t>コウギョウ</t>
    </rPh>
    <phoneticPr fontId="5"/>
  </si>
  <si>
    <t>生産情報</t>
    <rPh sb="0" eb="2">
      <t>セイサン</t>
    </rPh>
    <rPh sb="2" eb="4">
      <t>ジョウホウ</t>
    </rPh>
    <phoneticPr fontId="5"/>
  </si>
  <si>
    <t>　　　計</t>
  </si>
  <si>
    <t>私　立（専攻科）</t>
  </si>
  <si>
    <t>自動車工学</t>
  </si>
  <si>
    <t>看護</t>
    <phoneticPr fontId="5"/>
  </si>
  <si>
    <t>県　立（通信制）</t>
  </si>
  <si>
    <t>校</t>
    <rPh sb="0" eb="1">
      <t>コウ</t>
    </rPh>
    <phoneticPr fontId="5"/>
  </si>
  <si>
    <t>助</t>
    <rPh sb="0" eb="1">
      <t>ジョ</t>
    </rPh>
    <phoneticPr fontId="5"/>
  </si>
  <si>
    <t>教</t>
    <rPh sb="0" eb="1">
      <t>キョウ</t>
    </rPh>
    <phoneticPr fontId="5"/>
  </si>
  <si>
    <t>霞城学園</t>
  </si>
  <si>
    <t>山形市城南町1-1-1</t>
    <rPh sb="3" eb="5">
      <t>ジョウナン</t>
    </rPh>
    <phoneticPr fontId="5"/>
  </si>
  <si>
    <t>横戸　隆</t>
  </si>
  <si>
    <t>普　通　科</t>
  </si>
  <si>
    <t>服　飾　科</t>
    <rPh sb="0" eb="1">
      <t>フク</t>
    </rPh>
    <rPh sb="2" eb="3">
      <t>ショク</t>
    </rPh>
    <rPh sb="4" eb="5">
      <t>カ</t>
    </rPh>
    <phoneticPr fontId="5"/>
  </si>
  <si>
    <t>鶴岡南</t>
  </si>
  <si>
    <t>鶴岡市若葉町26-31</t>
  </si>
  <si>
    <t>0235(22)2673</t>
    <phoneticPr fontId="5"/>
  </si>
  <si>
    <t>　 計</t>
  </si>
  <si>
    <t>在 籍 者 数</t>
    <phoneticPr fontId="5"/>
  </si>
  <si>
    <t>所在地</t>
    <phoneticPr fontId="5"/>
  </si>
  <si>
    <t>私　立（通信制）</t>
    <rPh sb="0" eb="1">
      <t>ワタシ</t>
    </rPh>
    <phoneticPr fontId="5"/>
  </si>
  <si>
    <t>和順館</t>
  </si>
  <si>
    <t>0234(26)1670</t>
  </si>
  <si>
    <t>土門　陽吉</t>
  </si>
  <si>
    <t>福祉生産システム科</t>
    <rPh sb="8" eb="9">
      <t>カ</t>
    </rPh>
    <phoneticPr fontId="5"/>
  </si>
  <si>
    <t>経済科</t>
  </si>
  <si>
    <t>国際ｺﾐｭﾆｹｰｼｮﾝ科</t>
  </si>
  <si>
    <t>数</t>
  </si>
  <si>
    <t>別</t>
  </si>
  <si>
    <t>農業経営科</t>
    <rPh sb="0" eb="2">
      <t>ノウギョウ</t>
    </rPh>
    <rPh sb="2" eb="4">
      <t>ケイエイ</t>
    </rPh>
    <rPh sb="4" eb="5">
      <t>カ</t>
    </rPh>
    <phoneticPr fontId="5"/>
  </si>
  <si>
    <t>農業環境科</t>
    <rPh sb="0" eb="2">
      <t>ノウギョウ</t>
    </rPh>
    <rPh sb="2" eb="4">
      <t>カンキョウ</t>
    </rPh>
    <rPh sb="4" eb="5">
      <t>カ</t>
    </rPh>
    <phoneticPr fontId="5"/>
  </si>
  <si>
    <t>電子情報科</t>
    <rPh sb="0" eb="2">
      <t>デンシ</t>
    </rPh>
    <rPh sb="2" eb="4">
      <t>ジョウホウ</t>
    </rPh>
    <rPh sb="4" eb="5">
      <t>カ</t>
    </rPh>
    <phoneticPr fontId="5"/>
  </si>
  <si>
    <t>流通ビジネス科</t>
    <rPh sb="0" eb="2">
      <t>リュウツウ</t>
    </rPh>
    <rPh sb="6" eb="7">
      <t>カ</t>
    </rPh>
    <phoneticPr fontId="5"/>
  </si>
  <si>
    <t>村山産業</t>
    <rPh sb="0" eb="2">
      <t>ムラヤマ</t>
    </rPh>
    <rPh sb="2" eb="4">
      <t>サンギョウ</t>
    </rPh>
    <phoneticPr fontId="5"/>
  </si>
  <si>
    <t>村山市楯岡北町1-3-1</t>
    <rPh sb="0" eb="2">
      <t>ムラヤマ</t>
    </rPh>
    <rPh sb="3" eb="5">
      <t>タテオカ</t>
    </rPh>
    <rPh sb="5" eb="6">
      <t>キタ</t>
    </rPh>
    <rPh sb="6" eb="7">
      <t>マチ</t>
    </rPh>
    <phoneticPr fontId="5"/>
  </si>
  <si>
    <t>995-0011</t>
    <phoneticPr fontId="5"/>
  </si>
  <si>
    <t>0237(55)2538</t>
    <phoneticPr fontId="5"/>
  </si>
  <si>
    <t>　金山校</t>
    <rPh sb="1" eb="3">
      <t>カナヤマ</t>
    </rPh>
    <phoneticPr fontId="5"/>
  </si>
  <si>
    <t>板垣　巌</t>
    <rPh sb="0" eb="2">
      <t>イタガキ</t>
    </rPh>
    <rPh sb="3" eb="4">
      <t>イワオ</t>
    </rPh>
    <phoneticPr fontId="5"/>
  </si>
  <si>
    <t>鈴木　慈</t>
    <rPh sb="0" eb="2">
      <t>スズキ</t>
    </rPh>
    <rPh sb="3" eb="4">
      <t>イツク</t>
    </rPh>
    <phoneticPr fontId="5"/>
  </si>
  <si>
    <t>奥山　留美子</t>
    <rPh sb="0" eb="2">
      <t>オクヤマ</t>
    </rPh>
    <rPh sb="3" eb="6">
      <t>ルミコ</t>
    </rPh>
    <phoneticPr fontId="5"/>
  </si>
  <si>
    <t>武田　悟</t>
    <rPh sb="0" eb="2">
      <t>タケダ</t>
    </rPh>
    <rPh sb="3" eb="4">
      <t>サト</t>
    </rPh>
    <phoneticPr fontId="5"/>
  </si>
  <si>
    <t>井関　滋夫</t>
    <rPh sb="0" eb="1">
      <t>イ</t>
    </rPh>
    <rPh sb="1" eb="2">
      <t>セキ</t>
    </rPh>
    <rPh sb="3" eb="4">
      <t>シゲル</t>
    </rPh>
    <rPh sb="4" eb="5">
      <t>オット</t>
    </rPh>
    <phoneticPr fontId="5"/>
  </si>
  <si>
    <t>孫田　淳</t>
    <rPh sb="0" eb="1">
      <t>マゴ</t>
    </rPh>
    <rPh sb="1" eb="2">
      <t>タ</t>
    </rPh>
    <rPh sb="3" eb="4">
      <t>アツシ</t>
    </rPh>
    <phoneticPr fontId="5"/>
  </si>
  <si>
    <t>宮野　悦夫</t>
    <rPh sb="0" eb="2">
      <t>ミヤノ</t>
    </rPh>
    <rPh sb="3" eb="4">
      <t>ヨロコ</t>
    </rPh>
    <rPh sb="4" eb="5">
      <t>オット</t>
    </rPh>
    <phoneticPr fontId="5"/>
  </si>
  <si>
    <t>官　宏</t>
    <rPh sb="0" eb="1">
      <t>カン</t>
    </rPh>
    <rPh sb="2" eb="3">
      <t>ヒロシ</t>
    </rPh>
    <phoneticPr fontId="5"/>
  </si>
  <si>
    <t>佐藤　淳</t>
    <rPh sb="0" eb="2">
      <t>サトウ</t>
    </rPh>
    <rPh sb="3" eb="4">
      <t>ジュン</t>
    </rPh>
    <phoneticPr fontId="5"/>
  </si>
  <si>
    <t>　山添校</t>
    <rPh sb="1" eb="3">
      <t>ヤマゾエ</t>
    </rPh>
    <rPh sb="3" eb="4">
      <t>コウ</t>
    </rPh>
    <phoneticPr fontId="5"/>
  </si>
  <si>
    <t>諸原　正巳</t>
    <rPh sb="0" eb="1">
      <t>モロ</t>
    </rPh>
    <rPh sb="1" eb="2">
      <t>ハラ</t>
    </rPh>
    <rPh sb="3" eb="5">
      <t>マサミ</t>
    </rPh>
    <phoneticPr fontId="5"/>
  </si>
  <si>
    <t>小川　秀人</t>
    <rPh sb="0" eb="2">
      <t>オガワ</t>
    </rPh>
    <rPh sb="3" eb="5">
      <t>ヒデト</t>
    </rPh>
    <phoneticPr fontId="5"/>
  </si>
  <si>
    <t>寒河江　茂</t>
    <rPh sb="0" eb="3">
      <t>サガエ</t>
    </rPh>
    <rPh sb="4" eb="5">
      <t>シゲル</t>
    </rPh>
    <phoneticPr fontId="5"/>
  </si>
  <si>
    <t>機械電気科</t>
    <rPh sb="2" eb="4">
      <t>デンキ</t>
    </rPh>
    <rPh sb="4" eb="5">
      <t>カ</t>
    </rPh>
    <phoneticPr fontId="5"/>
  </si>
  <si>
    <t>御舩　明彦</t>
    <rPh sb="0" eb="2">
      <t>ミフネ</t>
    </rPh>
    <rPh sb="3" eb="5">
      <t>アキヒコ</t>
    </rPh>
    <phoneticPr fontId="5"/>
  </si>
  <si>
    <t>鈴木　雄二</t>
    <rPh sb="0" eb="2">
      <t>スズキ</t>
    </rPh>
    <rPh sb="3" eb="5">
      <t>ユウジ</t>
    </rPh>
    <phoneticPr fontId="5"/>
  </si>
  <si>
    <t>中村　薫</t>
    <rPh sb="0" eb="2">
      <t>ナカムラ</t>
    </rPh>
    <rPh sb="3" eb="4">
      <t>カオル</t>
    </rPh>
    <phoneticPr fontId="5"/>
  </si>
  <si>
    <t>山村　晴幸</t>
    <rPh sb="0" eb="2">
      <t>ヤマムラ</t>
    </rPh>
    <rPh sb="3" eb="5">
      <t>ハルユキ</t>
    </rPh>
    <phoneticPr fontId="5"/>
  </si>
  <si>
    <t>機械科</t>
    <rPh sb="0" eb="2">
      <t>キカイ</t>
    </rPh>
    <rPh sb="2" eb="3">
      <t>カ</t>
    </rPh>
    <phoneticPr fontId="5"/>
  </si>
  <si>
    <t>菅間　裕晃</t>
    <rPh sb="0" eb="2">
      <t>スガマ</t>
    </rPh>
    <rPh sb="3" eb="5">
      <t>ヒロアキ</t>
    </rPh>
    <phoneticPr fontId="5"/>
  </si>
  <si>
    <t>奥山　康夫</t>
    <rPh sb="0" eb="2">
      <t>オクヤマ</t>
    </rPh>
    <rPh sb="3" eb="5">
      <t>ヤスオ</t>
    </rPh>
    <phoneticPr fontId="5"/>
  </si>
  <si>
    <t>井上　恭一</t>
    <rPh sb="0" eb="2">
      <t>イノウエ</t>
    </rPh>
    <rPh sb="3" eb="5">
      <t>キョウイチ</t>
    </rPh>
    <phoneticPr fontId="5"/>
  </si>
  <si>
    <t>佐賀井　仁</t>
    <rPh sb="0" eb="2">
      <t>サガ</t>
    </rPh>
    <rPh sb="2" eb="3">
      <t>イ</t>
    </rPh>
    <rPh sb="4" eb="5">
      <t>ジン</t>
    </rPh>
    <phoneticPr fontId="5"/>
  </si>
  <si>
    <t>長谷川　賢</t>
    <rPh sb="0" eb="3">
      <t>ハセガワ</t>
    </rPh>
    <rPh sb="4" eb="5">
      <t>ケン</t>
    </rPh>
    <phoneticPr fontId="5"/>
  </si>
  <si>
    <t>浅黄　喜悦</t>
    <rPh sb="0" eb="1">
      <t>アサ</t>
    </rPh>
    <rPh sb="1" eb="2">
      <t>キ</t>
    </rPh>
    <rPh sb="3" eb="4">
      <t>ヨロコ</t>
    </rPh>
    <rPh sb="4" eb="5">
      <t>エツ</t>
    </rPh>
    <phoneticPr fontId="5"/>
  </si>
  <si>
    <t>柴﨑　浩</t>
  </si>
  <si>
    <t>真室川校</t>
    <rPh sb="3" eb="4">
      <t>コウ</t>
    </rPh>
    <phoneticPr fontId="5"/>
  </si>
  <si>
    <t>岸　順一</t>
  </si>
  <si>
    <t>佐藤　睦浩</t>
  </si>
  <si>
    <t>佐藤　広行</t>
  </si>
  <si>
    <t>土田　真一</t>
  </si>
  <si>
    <t>伊藤　吉樹</t>
  </si>
  <si>
    <t>市　立（全日制）</t>
  </si>
  <si>
    <t>生　　　　　　徒　　　　　数</t>
  </si>
  <si>
    <t xml:space="preserve">  所在地</t>
  </si>
  <si>
    <t>　学　科</t>
  </si>
  <si>
    <t>１年</t>
  </si>
  <si>
    <t>２年</t>
  </si>
  <si>
    <t>３年</t>
  </si>
  <si>
    <t>４年</t>
  </si>
  <si>
    <t>山形市立</t>
  </si>
  <si>
    <t>山形市あかねケ丘1-9-1</t>
  </si>
  <si>
    <t>990-2481</t>
  </si>
  <si>
    <t>023(643)4115</t>
  </si>
  <si>
    <t>商業</t>
  </si>
  <si>
    <t>総合ビジネス科</t>
  </si>
  <si>
    <t>電気電子科</t>
    <rPh sb="0" eb="2">
      <t>デンキ</t>
    </rPh>
    <rPh sb="2" eb="5">
      <t>デンシカ</t>
    </rPh>
    <phoneticPr fontId="5"/>
  </si>
  <si>
    <t>情報通信科</t>
    <rPh sb="0" eb="2">
      <t>ジョウホウ</t>
    </rPh>
    <rPh sb="2" eb="4">
      <t>ツウシン</t>
    </rPh>
    <rPh sb="4" eb="5">
      <t>カ</t>
    </rPh>
    <phoneticPr fontId="5"/>
  </si>
  <si>
    <t>建築科</t>
    <rPh sb="0" eb="2">
      <t>ケンチク</t>
    </rPh>
    <rPh sb="2" eb="3">
      <t>カ</t>
    </rPh>
    <phoneticPr fontId="5"/>
  </si>
  <si>
    <t>ビジネス流通科</t>
    <rPh sb="4" eb="6">
      <t>リュウツウ</t>
    </rPh>
    <rPh sb="6" eb="7">
      <t>カ</t>
    </rPh>
    <phoneticPr fontId="5"/>
  </si>
  <si>
    <t>ビジネス会計科</t>
    <rPh sb="4" eb="6">
      <t>カイケイ</t>
    </rPh>
    <rPh sb="6" eb="7">
      <t>カ</t>
    </rPh>
    <phoneticPr fontId="5"/>
  </si>
  <si>
    <t>環境化学科</t>
    <rPh sb="0" eb="2">
      <t>カンキョウ</t>
    </rPh>
    <rPh sb="2" eb="3">
      <t>カ</t>
    </rPh>
    <rPh sb="3" eb="5">
      <t>ガッカ</t>
    </rPh>
    <rPh sb="4" eb="5">
      <t>カ</t>
    </rPh>
    <phoneticPr fontId="5"/>
  </si>
  <si>
    <t>　　　                    生　　　　　　徒　　　　　　数</t>
    <phoneticPr fontId="5"/>
  </si>
  <si>
    <t>田宮　邦彦</t>
    <rPh sb="0" eb="2">
      <t>タミヤ</t>
    </rPh>
    <rPh sb="3" eb="4">
      <t>ホウ</t>
    </rPh>
    <rPh sb="4" eb="5">
      <t>ヒコ</t>
    </rPh>
    <phoneticPr fontId="5"/>
  </si>
  <si>
    <t>山本　精一</t>
    <rPh sb="0" eb="2">
      <t>ヤマモト</t>
    </rPh>
    <rPh sb="3" eb="5">
      <t>セイイチ</t>
    </rPh>
    <phoneticPr fontId="5"/>
  </si>
  <si>
    <t/>
  </si>
  <si>
    <t>東桜学館</t>
    <rPh sb="0" eb="1">
      <t>ヒガシ</t>
    </rPh>
    <rPh sb="1" eb="2">
      <t>サクラ</t>
    </rPh>
    <rPh sb="2" eb="4">
      <t>ガッカン</t>
    </rPh>
    <phoneticPr fontId="5"/>
  </si>
  <si>
    <t>東根市中央南1-7-1</t>
    <rPh sb="0" eb="2">
      <t>ヒガシネ</t>
    </rPh>
    <rPh sb="3" eb="5">
      <t>チュウオウ</t>
    </rPh>
    <rPh sb="5" eb="6">
      <t>ミナミ</t>
    </rPh>
    <phoneticPr fontId="5"/>
  </si>
  <si>
    <t>999-3730</t>
    <phoneticPr fontId="5"/>
  </si>
  <si>
    <t>0237(53)1540</t>
    <phoneticPr fontId="5"/>
  </si>
  <si>
    <t>生産デザイン科</t>
    <rPh sb="6" eb="7">
      <t>カ</t>
    </rPh>
    <phoneticPr fontId="5"/>
  </si>
  <si>
    <t>電気情報科</t>
    <rPh sb="0" eb="2">
      <t>デンキ</t>
    </rPh>
    <rPh sb="2" eb="4">
      <t>ジョウホウ</t>
    </rPh>
    <rPh sb="4" eb="5">
      <t>カ</t>
    </rPh>
    <phoneticPr fontId="5"/>
  </si>
  <si>
    <t>学校名</t>
    <phoneticPr fontId="5"/>
  </si>
  <si>
    <t>学　科</t>
    <phoneticPr fontId="5"/>
  </si>
  <si>
    <t>号</t>
    <phoneticPr fontId="5"/>
  </si>
  <si>
    <t>京谷　伸一</t>
    <rPh sb="0" eb="2">
      <t>キョウヤ</t>
    </rPh>
    <rPh sb="3" eb="5">
      <t>シンイチ</t>
    </rPh>
    <phoneticPr fontId="5"/>
  </si>
  <si>
    <t>999-1211</t>
    <phoneticPr fontId="5"/>
  </si>
  <si>
    <t>0234(24)2900</t>
    <phoneticPr fontId="5"/>
  </si>
  <si>
    <t>0234(22)7341</t>
    <phoneticPr fontId="5"/>
  </si>
  <si>
    <t>-</t>
    <phoneticPr fontId="5"/>
  </si>
  <si>
    <t>齋藤　哲</t>
    <phoneticPr fontId="5"/>
  </si>
  <si>
    <t>三澤　裕之</t>
    <rPh sb="0" eb="2">
      <t>ミサワ</t>
    </rPh>
    <rPh sb="3" eb="5">
      <t>ヒロユキ</t>
    </rPh>
    <phoneticPr fontId="5"/>
  </si>
  <si>
    <t>高橋　恵子</t>
    <rPh sb="0" eb="2">
      <t>タカハシ</t>
    </rPh>
    <rPh sb="3" eb="5">
      <t>ケイコ</t>
    </rPh>
    <phoneticPr fontId="5"/>
  </si>
  <si>
    <t>槇　誠司</t>
    <phoneticPr fontId="5"/>
  </si>
  <si>
    <t>柏倉　昭夫</t>
    <rPh sb="0" eb="1">
      <t>カシワ</t>
    </rPh>
    <rPh sb="1" eb="2">
      <t>クラ</t>
    </rPh>
    <rPh sb="3" eb="5">
      <t>アキオ</t>
    </rPh>
    <phoneticPr fontId="5"/>
  </si>
  <si>
    <t>大沼　敏美</t>
    <rPh sb="0" eb="2">
      <t>オオヌマ</t>
    </rPh>
    <rPh sb="3" eb="5">
      <t>トシミ</t>
    </rPh>
    <phoneticPr fontId="5"/>
  </si>
  <si>
    <t>海野　耕二</t>
    <rPh sb="0" eb="2">
      <t>ウンノ</t>
    </rPh>
    <rPh sb="3" eb="5">
      <t>コウジ</t>
    </rPh>
    <phoneticPr fontId="5"/>
  </si>
  <si>
    <t>齋藤　和哉</t>
    <rPh sb="0" eb="2">
      <t>サイトウ</t>
    </rPh>
    <rPh sb="3" eb="5">
      <t>カズヤ</t>
    </rPh>
    <phoneticPr fontId="5"/>
  </si>
  <si>
    <t>高橋　たず子</t>
    <rPh sb="0" eb="2">
      <t>タカハシ</t>
    </rPh>
    <rPh sb="5" eb="6">
      <t>コ</t>
    </rPh>
    <phoneticPr fontId="5"/>
  </si>
  <si>
    <t>柿崎　則夫</t>
    <rPh sb="0" eb="2">
      <t>カキザキ</t>
    </rPh>
    <rPh sb="3" eb="5">
      <t>ノリオ</t>
    </rPh>
    <phoneticPr fontId="5"/>
  </si>
  <si>
    <t>鈴木　和仁</t>
    <rPh sb="0" eb="2">
      <t>スズキ</t>
    </rPh>
    <rPh sb="3" eb="4">
      <t>ワ</t>
    </rPh>
    <rPh sb="4" eb="5">
      <t>ジン</t>
    </rPh>
    <phoneticPr fontId="5"/>
  </si>
  <si>
    <t>鈴木　まゆみ</t>
    <rPh sb="0" eb="2">
      <t>スズキ</t>
    </rPh>
    <phoneticPr fontId="5"/>
  </si>
  <si>
    <t>星　和彦</t>
    <rPh sb="0" eb="1">
      <t>ホシ</t>
    </rPh>
    <rPh sb="2" eb="4">
      <t>カズヒコ</t>
    </rPh>
    <phoneticPr fontId="5"/>
  </si>
  <si>
    <t>柿崎　悦子</t>
    <rPh sb="0" eb="2">
      <t>カキザキ</t>
    </rPh>
    <rPh sb="3" eb="5">
      <t>エツコ</t>
    </rPh>
    <phoneticPr fontId="5"/>
  </si>
  <si>
    <t>阿部　進</t>
    <rPh sb="0" eb="2">
      <t>アベ</t>
    </rPh>
    <rPh sb="3" eb="4">
      <t>スス</t>
    </rPh>
    <phoneticPr fontId="5"/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</si>
</sst>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#,##0;\-#,##0;&quot;-&quot;"/>
    <numFmt numFmtId="177" formatCode="0_);[Red]\(0\)"/>
    <numFmt numFmtId="178" formatCode="#,##0\ ;&quot; -&quot;#,##0\ ;&quot; - &quot;;@\ "/>
  </numFmts>
  <fonts count="29">
    <font>
      <sz val="11"/>
      <name val="明朝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8"/>
      <name val="明朝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76" fontId="1" fillId="0" borderId="0" applyFill="0" applyBorder="0" applyAlignment="0"/>
    <xf numFmtId="38" fontId="14" fillId="0" borderId="0" applyFill="0" applyBorder="0" applyAlignment="0" applyProtection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3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" fillId="0" borderId="0" applyFill="0" applyBorder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10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28" fillId="6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421">
    <xf numFmtId="0" fontId="0" fillId="0" borderId="0" xfId="0"/>
    <xf numFmtId="0" fontId="4" fillId="0" borderId="0" xfId="49" applyFont="1" applyFill="1">
      <alignment vertical="center"/>
    </xf>
    <xf numFmtId="0" fontId="4" fillId="0" borderId="0" xfId="49" applyFill="1" applyAlignment="1">
      <alignment shrinkToFit="1"/>
    </xf>
    <xf numFmtId="0" fontId="4" fillId="0" borderId="0" xfId="49" applyFill="1" applyAlignment="1">
      <alignment horizontal="center"/>
    </xf>
    <xf numFmtId="0" fontId="10" fillId="0" borderId="15" xfId="49" applyFont="1" applyFill="1" applyBorder="1">
      <alignment vertical="center"/>
    </xf>
    <xf numFmtId="0" fontId="9" fillId="0" borderId="15" xfId="49" applyFont="1" applyFill="1" applyBorder="1">
      <alignment vertical="center"/>
    </xf>
    <xf numFmtId="0" fontId="9" fillId="0" borderId="15" xfId="49" applyFont="1" applyFill="1" applyBorder="1" applyAlignment="1">
      <alignment shrinkToFit="1"/>
    </xf>
    <xf numFmtId="0" fontId="9" fillId="0" borderId="15" xfId="49" applyFont="1" applyFill="1" applyBorder="1" applyAlignment="1">
      <alignment horizontal="center"/>
    </xf>
    <xf numFmtId="0" fontId="9" fillId="0" borderId="18" xfId="49" applyFont="1" applyFill="1" applyBorder="1" applyAlignment="1">
      <alignment horizontal="center"/>
    </xf>
    <xf numFmtId="0" fontId="9" fillId="0" borderId="18" xfId="49" applyFont="1" applyFill="1" applyBorder="1" applyAlignment="1">
      <alignment shrinkToFit="1"/>
    </xf>
    <xf numFmtId="0" fontId="9" fillId="0" borderId="19" xfId="49" applyFont="1" applyFill="1" applyBorder="1">
      <alignment vertical="center"/>
    </xf>
    <xf numFmtId="0" fontId="9" fillId="0" borderId="20" xfId="49" applyFont="1" applyFill="1" applyBorder="1">
      <alignment vertical="center"/>
    </xf>
    <xf numFmtId="0" fontId="9" fillId="0" borderId="18" xfId="49" applyFont="1" applyFill="1" applyBorder="1">
      <alignment vertical="center"/>
    </xf>
    <xf numFmtId="0" fontId="9" fillId="0" borderId="21" xfId="49" applyFont="1" applyFill="1" applyBorder="1" applyAlignment="1">
      <alignment horizontal="center"/>
    </xf>
    <xf numFmtId="0" fontId="9" fillId="0" borderId="21" xfId="49" applyFont="1" applyFill="1" applyBorder="1" applyAlignment="1">
      <alignment horizontal="left" shrinkToFit="1"/>
    </xf>
    <xf numFmtId="0" fontId="9" fillId="0" borderId="17" xfId="49" applyFont="1" applyFill="1" applyBorder="1" applyAlignment="1">
      <alignment horizontal="left"/>
    </xf>
    <xf numFmtId="0" fontId="9" fillId="0" borderId="21" xfId="49" applyFont="1" applyFill="1" applyBorder="1" applyAlignment="1">
      <alignment horizontal="left"/>
    </xf>
    <xf numFmtId="0" fontId="9" fillId="0" borderId="22" xfId="49" applyFont="1" applyFill="1" applyBorder="1" applyAlignment="1">
      <alignment horizontal="center"/>
    </xf>
    <xf numFmtId="0" fontId="9" fillId="0" borderId="22" xfId="49" applyFont="1" applyFill="1" applyBorder="1" applyAlignment="1">
      <alignment shrinkToFit="1"/>
    </xf>
    <xf numFmtId="0" fontId="9" fillId="0" borderId="23" xfId="49" applyFont="1" applyFill="1" applyBorder="1">
      <alignment vertical="center"/>
    </xf>
    <xf numFmtId="0" fontId="9" fillId="0" borderId="24" xfId="49" applyFont="1" applyFill="1" applyBorder="1">
      <alignment vertical="center"/>
    </xf>
    <xf numFmtId="0" fontId="9" fillId="0" borderId="22" xfId="49" applyFont="1" applyFill="1" applyBorder="1">
      <alignment vertical="center"/>
    </xf>
    <xf numFmtId="0" fontId="4" fillId="0" borderId="0" xfId="49" applyFill="1" applyBorder="1">
      <alignment vertical="center"/>
    </xf>
    <xf numFmtId="0" fontId="4" fillId="0" borderId="0" xfId="49" applyFill="1" applyBorder="1" applyAlignment="1">
      <alignment horizontal="center"/>
    </xf>
    <xf numFmtId="178" fontId="9" fillId="0" borderId="0" xfId="49" applyNumberFormat="1" applyFont="1" applyFill="1" applyBorder="1">
      <alignment vertical="center"/>
    </xf>
    <xf numFmtId="0" fontId="9" fillId="0" borderId="25" xfId="49" applyFont="1" applyFill="1" applyBorder="1">
      <alignment vertical="center"/>
    </xf>
    <xf numFmtId="0" fontId="9" fillId="0" borderId="21" xfId="49" applyFont="1" applyFill="1" applyBorder="1" applyAlignment="1">
      <alignment horizontal="center" shrinkToFit="1"/>
    </xf>
    <xf numFmtId="0" fontId="9" fillId="0" borderId="21" xfId="49" applyFont="1" applyFill="1" applyBorder="1" applyAlignment="1">
      <alignment shrinkToFit="1"/>
    </xf>
    <xf numFmtId="0" fontId="9" fillId="0" borderId="26" xfId="49" applyFont="1" applyFill="1" applyBorder="1" applyAlignment="1">
      <alignment horizontal="center"/>
    </xf>
    <xf numFmtId="41" fontId="7" fillId="18" borderId="33" xfId="0" applyNumberFormat="1" applyFont="1" applyFill="1" applyBorder="1" applyAlignment="1">
      <alignment vertical="center"/>
    </xf>
    <xf numFmtId="41" fontId="7" fillId="18" borderId="0" xfId="0" applyNumberFormat="1" applyFont="1" applyFill="1" applyBorder="1" applyAlignment="1">
      <alignment vertical="center"/>
    </xf>
    <xf numFmtId="41" fontId="7" fillId="18" borderId="30" xfId="0" applyNumberFormat="1" applyFont="1" applyFill="1" applyBorder="1" applyAlignment="1">
      <alignment vertical="center"/>
    </xf>
    <xf numFmtId="0" fontId="8" fillId="18" borderId="0" xfId="0" applyFont="1" applyFill="1"/>
    <xf numFmtId="41" fontId="7" fillId="18" borderId="31" xfId="0" applyNumberFormat="1" applyFont="1" applyFill="1" applyBorder="1" applyAlignment="1">
      <alignment vertical="center"/>
    </xf>
    <xf numFmtId="41" fontId="7" fillId="18" borderId="27" xfId="0" applyNumberFormat="1" applyFont="1" applyFill="1" applyBorder="1" applyAlignment="1">
      <alignment vertical="center"/>
    </xf>
    <xf numFmtId="41" fontId="7" fillId="18" borderId="32" xfId="0" applyNumberFormat="1" applyFont="1" applyFill="1" applyBorder="1" applyAlignment="1">
      <alignment vertical="center"/>
    </xf>
    <xf numFmtId="0" fontId="6" fillId="18" borderId="27" xfId="0" applyFont="1" applyFill="1" applyBorder="1" applyAlignment="1"/>
    <xf numFmtId="0" fontId="7" fillId="18" borderId="27" xfId="0" applyNumberFormat="1" applyFont="1" applyFill="1" applyBorder="1"/>
    <xf numFmtId="0" fontId="7" fillId="18" borderId="27" xfId="0" applyFont="1" applyFill="1" applyBorder="1" applyAlignment="1">
      <alignment shrinkToFit="1"/>
    </xf>
    <xf numFmtId="0" fontId="7" fillId="18" borderId="27" xfId="0" applyFont="1" applyFill="1" applyBorder="1" applyAlignment="1">
      <alignment horizontal="center" shrinkToFit="1"/>
    </xf>
    <xf numFmtId="0" fontId="7" fillId="18" borderId="27" xfId="0" applyFont="1" applyFill="1" applyBorder="1" applyAlignment="1">
      <alignment horizontal="center"/>
    </xf>
    <xf numFmtId="0" fontId="7" fillId="18" borderId="27" xfId="0" applyFont="1" applyFill="1" applyBorder="1"/>
    <xf numFmtId="0" fontId="7" fillId="18" borderId="28" xfId="0" applyFont="1" applyFill="1" applyBorder="1" applyAlignment="1">
      <alignment horizontal="center"/>
    </xf>
    <xf numFmtId="0" fontId="7" fillId="18" borderId="28" xfId="0" applyNumberFormat="1" applyFont="1" applyFill="1" applyBorder="1" applyAlignment="1">
      <alignment horizontal="center"/>
    </xf>
    <xf numFmtId="0" fontId="7" fillId="18" borderId="28" xfId="0" applyFont="1" applyFill="1" applyBorder="1" applyAlignment="1">
      <alignment shrinkToFit="1"/>
    </xf>
    <xf numFmtId="0" fontId="7" fillId="18" borderId="13" xfId="0" applyFont="1" applyFill="1" applyBorder="1" applyAlignment="1">
      <alignment shrinkToFit="1"/>
    </xf>
    <xf numFmtId="0" fontId="7" fillId="18" borderId="14" xfId="0" applyFont="1" applyFill="1" applyBorder="1" applyAlignment="1">
      <alignment shrinkToFit="1"/>
    </xf>
    <xf numFmtId="0" fontId="7" fillId="18" borderId="28" xfId="0" applyFont="1" applyFill="1" applyBorder="1" applyAlignment="1">
      <alignment horizontal="center" shrinkToFit="1"/>
    </xf>
    <xf numFmtId="0" fontId="7" fillId="18" borderId="28" xfId="50" applyFont="1" applyFill="1" applyBorder="1" applyAlignment="1">
      <alignment horizontal="center"/>
    </xf>
    <xf numFmtId="0" fontId="7" fillId="18" borderId="16" xfId="0" applyFont="1" applyFill="1" applyBorder="1" applyAlignment="1">
      <alignment horizontal="center"/>
    </xf>
    <xf numFmtId="0" fontId="7" fillId="18" borderId="16" xfId="0" applyNumberFormat="1" applyFont="1" applyFill="1" applyBorder="1" applyAlignment="1">
      <alignment horizontal="center"/>
    </xf>
    <xf numFmtId="0" fontId="7" fillId="18" borderId="16" xfId="0" applyFont="1" applyFill="1" applyBorder="1" applyAlignment="1">
      <alignment horizontal="left" shrinkToFit="1"/>
    </xf>
    <xf numFmtId="0" fontId="7" fillId="18" borderId="0" xfId="0" applyFont="1" applyFill="1" applyBorder="1" applyAlignment="1">
      <alignment horizontal="left" shrinkToFit="1"/>
    </xf>
    <xf numFmtId="0" fontId="7" fillId="18" borderId="30" xfId="0" applyFont="1" applyFill="1" applyBorder="1" applyAlignment="1">
      <alignment horizontal="left" shrinkToFit="1"/>
    </xf>
    <xf numFmtId="0" fontId="7" fillId="18" borderId="16" xfId="0" applyFont="1" applyFill="1" applyBorder="1" applyAlignment="1">
      <alignment horizontal="center" shrinkToFit="1"/>
    </xf>
    <xf numFmtId="0" fontId="7" fillId="18" borderId="31" xfId="0" applyFont="1" applyFill="1" applyBorder="1"/>
    <xf numFmtId="0" fontId="7" fillId="18" borderId="32" xfId="0" applyFont="1" applyFill="1" applyBorder="1"/>
    <xf numFmtId="0" fontId="7" fillId="18" borderId="16" xfId="0" applyFont="1" applyFill="1" applyBorder="1" applyAlignment="1">
      <alignment shrinkToFit="1"/>
    </xf>
    <xf numFmtId="0" fontId="7" fillId="18" borderId="29" xfId="0" applyFont="1" applyFill="1" applyBorder="1" applyAlignment="1">
      <alignment horizontal="center"/>
    </xf>
    <xf numFmtId="0" fontId="7" fillId="18" borderId="29" xfId="0" applyNumberFormat="1" applyFont="1" applyFill="1" applyBorder="1" applyAlignment="1">
      <alignment horizontal="center"/>
    </xf>
    <xf numFmtId="0" fontId="7" fillId="18" borderId="29" xfId="0" applyFont="1" applyFill="1" applyBorder="1" applyAlignment="1">
      <alignment shrinkToFit="1"/>
    </xf>
    <xf numFmtId="0" fontId="7" fillId="18" borderId="32" xfId="0" applyFont="1" applyFill="1" applyBorder="1" applyAlignment="1">
      <alignment shrinkToFit="1"/>
    </xf>
    <xf numFmtId="0" fontId="7" fillId="18" borderId="29" xfId="0" applyFont="1" applyFill="1" applyBorder="1" applyAlignment="1">
      <alignment horizontal="center" shrinkToFit="1"/>
    </xf>
    <xf numFmtId="0" fontId="7" fillId="18" borderId="29" xfId="50" applyFont="1" applyFill="1" applyBorder="1" applyAlignment="1">
      <alignment horizontal="center"/>
    </xf>
    <xf numFmtId="0" fontId="7" fillId="18" borderId="34" xfId="0" applyFont="1" applyFill="1" applyBorder="1" applyAlignment="1">
      <alignment horizontal="center"/>
    </xf>
    <xf numFmtId="0" fontId="7" fillId="18" borderId="0" xfId="0" applyFont="1" applyFill="1" applyBorder="1" applyAlignment="1">
      <alignment shrinkToFit="1"/>
    </xf>
    <xf numFmtId="0" fontId="7" fillId="18" borderId="30" xfId="0" applyFont="1" applyFill="1" applyBorder="1" applyAlignment="1">
      <alignment shrinkToFit="1"/>
    </xf>
    <xf numFmtId="0" fontId="7" fillId="18" borderId="0" xfId="0" applyFont="1" applyFill="1" applyBorder="1" applyAlignment="1">
      <alignment horizontal="center"/>
    </xf>
    <xf numFmtId="0" fontId="7" fillId="18" borderId="14" xfId="0" applyFont="1" applyFill="1" applyBorder="1" applyAlignment="1">
      <alignment horizontal="center"/>
    </xf>
    <xf numFmtId="0" fontId="7" fillId="18" borderId="16" xfId="50" applyFont="1" applyFill="1" applyBorder="1" applyAlignment="1">
      <alignment horizontal="center"/>
    </xf>
    <xf numFmtId="0" fontId="7" fillId="18" borderId="33" xfId="0" applyFont="1" applyFill="1" applyBorder="1" applyAlignment="1">
      <alignment horizontal="center"/>
    </xf>
    <xf numFmtId="0" fontId="7" fillId="18" borderId="30" xfId="0" applyFont="1" applyFill="1" applyBorder="1" applyAlignment="1">
      <alignment horizontal="center"/>
    </xf>
    <xf numFmtId="0" fontId="7" fillId="18" borderId="16" xfId="0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/>
    </xf>
    <xf numFmtId="0" fontId="6" fillId="18" borderId="16" xfId="0" applyFont="1" applyFill="1" applyBorder="1" applyAlignment="1">
      <alignment vertical="center" shrinkToFit="1"/>
    </xf>
    <xf numFmtId="0" fontId="7" fillId="18" borderId="0" xfId="0" applyFont="1" applyFill="1" applyBorder="1" applyAlignment="1">
      <alignment vertical="center" shrinkToFit="1"/>
    </xf>
    <xf numFmtId="0" fontId="7" fillId="18" borderId="30" xfId="0" applyFont="1" applyFill="1" applyBorder="1" applyAlignment="1">
      <alignment vertical="center" shrinkToFit="1"/>
    </xf>
    <xf numFmtId="49" fontId="7" fillId="18" borderId="16" xfId="0" applyNumberFormat="1" applyFont="1" applyFill="1" applyBorder="1" applyAlignment="1">
      <alignment horizontal="center" vertical="center" shrinkToFit="1"/>
    </xf>
    <xf numFmtId="0" fontId="7" fillId="18" borderId="16" xfId="0" applyFont="1" applyFill="1" applyBorder="1" applyAlignment="1">
      <alignment horizontal="center" vertical="center" shrinkToFit="1"/>
    </xf>
    <xf numFmtId="41" fontId="7" fillId="18" borderId="16" xfId="0" applyNumberFormat="1" applyFont="1" applyFill="1" applyBorder="1" applyAlignment="1">
      <alignment vertical="center"/>
    </xf>
    <xf numFmtId="0" fontId="7" fillId="18" borderId="16" xfId="0" applyNumberFormat="1" applyFont="1" applyFill="1" applyBorder="1" applyAlignment="1">
      <alignment vertical="center" shrinkToFit="1"/>
    </xf>
    <xf numFmtId="0" fontId="7" fillId="18" borderId="0" xfId="0" applyFont="1" applyFill="1" applyAlignment="1">
      <alignment horizontal="center" vertical="center" shrinkToFit="1"/>
    </xf>
    <xf numFmtId="0" fontId="7" fillId="18" borderId="0" xfId="0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vertical="center"/>
    </xf>
    <xf numFmtId="0" fontId="7" fillId="18" borderId="29" xfId="0" applyNumberFormat="1" applyFont="1" applyFill="1" applyBorder="1" applyAlignment="1">
      <alignment vertical="center"/>
    </xf>
    <xf numFmtId="0" fontId="6" fillId="18" borderId="29" xfId="0" applyFont="1" applyFill="1" applyBorder="1" applyAlignment="1">
      <alignment vertical="center" shrinkToFit="1"/>
    </xf>
    <xf numFmtId="0" fontId="7" fillId="18" borderId="27" xfId="0" applyFont="1" applyFill="1" applyBorder="1" applyAlignment="1">
      <alignment vertical="center" shrinkToFit="1"/>
    </xf>
    <xf numFmtId="0" fontId="7" fillId="18" borderId="32" xfId="0" applyFont="1" applyFill="1" applyBorder="1" applyAlignment="1">
      <alignment vertical="center" shrinkToFit="1"/>
    </xf>
    <xf numFmtId="49" fontId="7" fillId="18" borderId="29" xfId="0" applyNumberFormat="1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horizontal="center" vertical="center" shrinkToFit="1"/>
    </xf>
    <xf numFmtId="0" fontId="7" fillId="18" borderId="29" xfId="0" applyFont="1" applyFill="1" applyBorder="1" applyAlignment="1">
      <alignment horizontal="center" vertical="center"/>
    </xf>
    <xf numFmtId="0" fontId="7" fillId="18" borderId="29" xfId="0" applyNumberFormat="1" applyFont="1" applyFill="1" applyBorder="1" applyAlignment="1">
      <alignment vertical="center" shrinkToFit="1"/>
    </xf>
    <xf numFmtId="0" fontId="8" fillId="18" borderId="0" xfId="0" applyFont="1" applyFill="1" applyBorder="1"/>
    <xf numFmtId="41" fontId="7" fillId="18" borderId="16" xfId="0" applyNumberFormat="1" applyFont="1" applyFill="1" applyBorder="1"/>
    <xf numFmtId="0" fontId="7" fillId="18" borderId="16" xfId="0" applyFont="1" applyFill="1" applyBorder="1" applyAlignment="1">
      <alignment vertical="center" shrinkToFit="1"/>
    </xf>
    <xf numFmtId="0" fontId="7" fillId="18" borderId="30" xfId="0" applyNumberFormat="1" applyFont="1" applyFill="1" applyBorder="1" applyAlignment="1">
      <alignment vertical="center"/>
    </xf>
    <xf numFmtId="177" fontId="7" fillId="18" borderId="0" xfId="0" applyNumberFormat="1" applyFont="1" applyFill="1" applyBorder="1" applyAlignment="1">
      <alignment vertical="center"/>
    </xf>
    <xf numFmtId="0" fontId="7" fillId="18" borderId="16" xfId="0" applyFont="1" applyFill="1" applyBorder="1" applyAlignment="1">
      <alignment horizontal="left" vertical="center" shrinkToFit="1"/>
    </xf>
    <xf numFmtId="49" fontId="7" fillId="18" borderId="0" xfId="0" applyNumberFormat="1" applyFont="1" applyFill="1" applyBorder="1" applyAlignment="1">
      <alignment horizontal="center" vertical="center" shrinkToFit="1"/>
    </xf>
    <xf numFmtId="0" fontId="6" fillId="18" borderId="16" xfId="0" applyFont="1" applyFill="1" applyBorder="1" applyAlignment="1">
      <alignment horizontal="left" vertical="center" shrinkToFit="1"/>
    </xf>
    <xf numFmtId="0" fontId="9" fillId="18" borderId="16" xfId="0" applyFont="1" applyFill="1" applyBorder="1" applyAlignment="1">
      <alignment vertical="center"/>
    </xf>
    <xf numFmtId="0" fontId="9" fillId="18" borderId="16" xfId="0" applyNumberFormat="1" applyFont="1" applyFill="1" applyBorder="1" applyAlignment="1">
      <alignment vertical="center"/>
    </xf>
    <xf numFmtId="0" fontId="10" fillId="18" borderId="16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vertical="center" shrinkToFit="1"/>
    </xf>
    <xf numFmtId="0" fontId="9" fillId="18" borderId="30" xfId="0" applyFont="1" applyFill="1" applyBorder="1" applyAlignment="1">
      <alignment vertical="center" shrinkToFit="1"/>
    </xf>
    <xf numFmtId="0" fontId="9" fillId="18" borderId="0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 shrinkToFit="1"/>
    </xf>
    <xf numFmtId="0" fontId="9" fillId="18" borderId="16" xfId="0" applyFont="1" applyFill="1" applyBorder="1" applyAlignment="1">
      <alignment horizontal="center" vertical="center"/>
    </xf>
    <xf numFmtId="0" fontId="9" fillId="18" borderId="16" xfId="0" applyNumberFormat="1" applyFont="1" applyFill="1" applyBorder="1" applyAlignment="1">
      <alignment vertical="center" shrinkToFit="1"/>
    </xf>
    <xf numFmtId="41" fontId="9" fillId="18" borderId="33" xfId="0" applyNumberFormat="1" applyFont="1" applyFill="1" applyBorder="1" applyAlignment="1">
      <alignment vertical="center"/>
    </xf>
    <xf numFmtId="41" fontId="9" fillId="18" borderId="0" xfId="0" applyNumberFormat="1" applyFont="1" applyFill="1" applyBorder="1" applyAlignment="1">
      <alignment vertical="center"/>
    </xf>
    <xf numFmtId="49" fontId="9" fillId="18" borderId="16" xfId="0" applyNumberFormat="1" applyFont="1" applyFill="1" applyBorder="1" applyAlignment="1">
      <alignment horizontal="center" vertical="center" shrinkToFit="1"/>
    </xf>
    <xf numFmtId="0" fontId="9" fillId="18" borderId="29" xfId="0" applyFont="1" applyFill="1" applyBorder="1" applyAlignment="1">
      <alignment horizontal="center" vertical="center"/>
    </xf>
    <xf numFmtId="0" fontId="9" fillId="18" borderId="29" xfId="0" applyNumberFormat="1" applyFont="1" applyFill="1" applyBorder="1" applyAlignment="1">
      <alignment vertical="center"/>
    </xf>
    <xf numFmtId="0" fontId="10" fillId="18" borderId="29" xfId="0" applyFont="1" applyFill="1" applyBorder="1" applyAlignment="1">
      <alignment vertical="center" shrinkToFit="1"/>
    </xf>
    <xf numFmtId="0" fontId="9" fillId="18" borderId="27" xfId="0" applyFont="1" applyFill="1" applyBorder="1" applyAlignment="1">
      <alignment vertical="center" shrinkToFit="1"/>
    </xf>
    <xf numFmtId="0" fontId="9" fillId="18" borderId="32" xfId="0" applyFont="1" applyFill="1" applyBorder="1" applyAlignment="1">
      <alignment vertical="center" shrinkToFit="1"/>
    </xf>
    <xf numFmtId="49" fontId="9" fillId="18" borderId="29" xfId="0" applyNumberFormat="1" applyFont="1" applyFill="1" applyBorder="1" applyAlignment="1">
      <alignment horizontal="center" vertical="center" shrinkToFit="1"/>
    </xf>
    <xf numFmtId="0" fontId="9" fillId="18" borderId="29" xfId="0" applyFont="1" applyFill="1" applyBorder="1" applyAlignment="1">
      <alignment horizontal="center" vertical="center" shrinkToFit="1"/>
    </xf>
    <xf numFmtId="0" fontId="9" fillId="18" borderId="29" xfId="0" applyNumberFormat="1" applyFont="1" applyFill="1" applyBorder="1" applyAlignment="1">
      <alignment vertical="center" shrinkToFit="1"/>
    </xf>
    <xf numFmtId="41" fontId="9" fillId="18" borderId="31" xfId="0" applyNumberFormat="1" applyFont="1" applyFill="1" applyBorder="1" applyAlignment="1">
      <alignment vertical="center"/>
    </xf>
    <xf numFmtId="41" fontId="9" fillId="18" borderId="27" xfId="0" applyNumberFormat="1" applyFont="1" applyFill="1" applyBorder="1" applyAlignment="1">
      <alignment vertical="center"/>
    </xf>
    <xf numFmtId="41" fontId="7" fillId="18" borderId="29" xfId="0" applyNumberFormat="1" applyFont="1" applyFill="1" applyBorder="1" applyAlignment="1">
      <alignment vertical="center"/>
    </xf>
    <xf numFmtId="0" fontId="7" fillId="18" borderId="13" xfId="0" applyFont="1" applyFill="1" applyBorder="1" applyAlignment="1">
      <alignment horizontal="center"/>
    </xf>
    <xf numFmtId="0" fontId="7" fillId="18" borderId="0" xfId="0" applyNumberFormat="1" applyFont="1" applyFill="1" applyBorder="1" applyAlignment="1">
      <alignment vertical="center"/>
    </xf>
    <xf numFmtId="0" fontId="6" fillId="18" borderId="13" xfId="0" applyFont="1" applyFill="1" applyBorder="1" applyAlignment="1">
      <alignment vertical="center" shrinkToFit="1"/>
    </xf>
    <xf numFmtId="49" fontId="7" fillId="18" borderId="13" xfId="0" applyNumberFormat="1" applyFont="1" applyFill="1" applyBorder="1" applyAlignment="1">
      <alignment horizontal="center" vertical="center" shrinkToFit="1"/>
    </xf>
    <xf numFmtId="0" fontId="7" fillId="18" borderId="13" xfId="0" applyFont="1" applyFill="1" applyBorder="1" applyAlignment="1">
      <alignment horizontal="center" vertical="center" shrinkToFit="1"/>
    </xf>
    <xf numFmtId="0" fontId="7" fillId="18" borderId="0" xfId="0" applyFont="1" applyFill="1" applyBorder="1" applyAlignment="1">
      <alignment horizontal="center" vertical="center"/>
    </xf>
    <xf numFmtId="41" fontId="11" fillId="18" borderId="0" xfId="0" applyNumberFormat="1" applyFont="1" applyFill="1" applyBorder="1" applyAlignment="1">
      <alignment vertical="center"/>
    </xf>
    <xf numFmtId="41" fontId="12" fillId="18" borderId="0" xfId="0" applyNumberFormat="1" applyFont="1" applyFill="1" applyBorder="1" applyAlignment="1">
      <alignment vertical="center"/>
    </xf>
    <xf numFmtId="41" fontId="9" fillId="18" borderId="0" xfId="50" applyNumberFormat="1" applyFont="1" applyFill="1" applyBorder="1" applyAlignment="1">
      <alignment vertical="center"/>
    </xf>
    <xf numFmtId="0" fontId="7" fillId="18" borderId="13" xfId="50" applyNumberFormat="1" applyFont="1" applyFill="1" applyBorder="1" applyAlignment="1">
      <alignment horizontal="center" vertical="center"/>
    </xf>
    <xf numFmtId="41" fontId="7" fillId="18" borderId="13" xfId="50" applyNumberFormat="1" applyFont="1" applyFill="1" applyBorder="1" applyAlignment="1">
      <alignment horizontal="center" vertical="center"/>
    </xf>
    <xf numFmtId="0" fontId="7" fillId="18" borderId="0" xfId="0" applyFont="1" applyFill="1" applyBorder="1"/>
    <xf numFmtId="0" fontId="6" fillId="18" borderId="0" xfId="0" applyFont="1" applyFill="1" applyBorder="1" applyAlignment="1">
      <alignment vertical="center" shrinkToFit="1"/>
    </xf>
    <xf numFmtId="41" fontId="7" fillId="18" borderId="0" xfId="50" applyNumberFormat="1" applyFont="1" applyFill="1" applyBorder="1" applyAlignment="1">
      <alignment horizontal="center" vertical="center"/>
    </xf>
    <xf numFmtId="0" fontId="7" fillId="18" borderId="28" xfId="0" applyFont="1" applyFill="1" applyBorder="1"/>
    <xf numFmtId="0" fontId="8" fillId="18" borderId="0" xfId="0" applyNumberFormat="1" applyFont="1" applyFill="1"/>
    <xf numFmtId="0" fontId="8" fillId="18" borderId="0" xfId="0" applyFont="1" applyFill="1" applyAlignment="1">
      <alignment shrinkToFit="1"/>
    </xf>
    <xf numFmtId="0" fontId="8" fillId="18" borderId="0" xfId="0" applyFont="1" applyFill="1" applyAlignment="1">
      <alignment horizontal="center" shrinkToFit="1"/>
    </xf>
    <xf numFmtId="0" fontId="8" fillId="18" borderId="0" xfId="0" applyFont="1" applyFill="1" applyAlignment="1">
      <alignment horizontal="center"/>
    </xf>
    <xf numFmtId="0" fontId="10" fillId="18" borderId="27" xfId="0" applyFont="1" applyFill="1" applyBorder="1"/>
    <xf numFmtId="0" fontId="9" fillId="18" borderId="27" xfId="0" applyFont="1" applyFill="1" applyBorder="1"/>
    <xf numFmtId="0" fontId="0" fillId="18" borderId="0" xfId="0" applyFill="1"/>
    <xf numFmtId="0" fontId="9" fillId="18" borderId="28" xfId="0" applyFont="1" applyFill="1" applyBorder="1" applyAlignment="1">
      <alignment horizontal="center"/>
    </xf>
    <xf numFmtId="0" fontId="9" fillId="18" borderId="28" xfId="0" applyFont="1" applyFill="1" applyBorder="1"/>
    <xf numFmtId="0" fontId="0" fillId="18" borderId="33" xfId="0" applyFill="1" applyBorder="1"/>
    <xf numFmtId="0" fontId="9" fillId="18" borderId="16" xfId="0" applyFont="1" applyFill="1" applyBorder="1" applyAlignment="1">
      <alignment horizontal="center"/>
    </xf>
    <xf numFmtId="0" fontId="9" fillId="18" borderId="16" xfId="0" applyFont="1" applyFill="1" applyBorder="1"/>
    <xf numFmtId="0" fontId="9" fillId="18" borderId="29" xfId="0" applyFont="1" applyFill="1" applyBorder="1" applyAlignment="1">
      <alignment horizontal="center"/>
    </xf>
    <xf numFmtId="0" fontId="9" fillId="18" borderId="12" xfId="0" applyFont="1" applyFill="1" applyBorder="1"/>
    <xf numFmtId="0" fontId="9" fillId="18" borderId="13" xfId="0" applyFont="1" applyFill="1" applyBorder="1"/>
    <xf numFmtId="0" fontId="9" fillId="18" borderId="14" xfId="0" applyFont="1" applyFill="1" applyBorder="1"/>
    <xf numFmtId="0" fontId="10" fillId="18" borderId="16" xfId="0" applyFont="1" applyFill="1" applyBorder="1"/>
    <xf numFmtId="41" fontId="9" fillId="18" borderId="0" xfId="0" applyNumberFormat="1" applyFont="1" applyFill="1"/>
    <xf numFmtId="41" fontId="9" fillId="18" borderId="0" xfId="0" applyNumberFormat="1" applyFont="1" applyFill="1" applyBorder="1"/>
    <xf numFmtId="41" fontId="9" fillId="18" borderId="30" xfId="0" applyNumberFormat="1" applyFont="1" applyFill="1" applyBorder="1"/>
    <xf numFmtId="41" fontId="9" fillId="18" borderId="33" xfId="0" applyNumberFormat="1" applyFont="1" applyFill="1" applyBorder="1"/>
    <xf numFmtId="41" fontId="10" fillId="18" borderId="35" xfId="0" applyNumberFormat="1" applyFont="1" applyFill="1" applyBorder="1"/>
    <xf numFmtId="41" fontId="10" fillId="18" borderId="2" xfId="0" applyNumberFormat="1" applyFont="1" applyFill="1" applyBorder="1"/>
    <xf numFmtId="41" fontId="10" fillId="18" borderId="36" xfId="0" applyNumberFormat="1" applyFont="1" applyFill="1" applyBorder="1"/>
    <xf numFmtId="0" fontId="9" fillId="18" borderId="0" xfId="0" applyFont="1" applyFill="1"/>
    <xf numFmtId="0" fontId="0" fillId="18" borderId="27" xfId="0" applyFill="1" applyBorder="1"/>
    <xf numFmtId="0" fontId="7" fillId="18" borderId="12" xfId="0" applyFont="1" applyFill="1" applyBorder="1"/>
    <xf numFmtId="0" fontId="7" fillId="18" borderId="14" xfId="0" applyFont="1" applyFill="1" applyBorder="1"/>
    <xf numFmtId="0" fontId="8" fillId="18" borderId="33" xfId="0" applyFont="1" applyFill="1" applyBorder="1"/>
    <xf numFmtId="0" fontId="7" fillId="18" borderId="33" xfId="0" applyFont="1" applyFill="1" applyBorder="1" applyAlignment="1"/>
    <xf numFmtId="0" fontId="7" fillId="18" borderId="30" xfId="0" applyFont="1" applyFill="1" applyBorder="1" applyAlignment="1">
      <alignment horizontal="left"/>
    </xf>
    <xf numFmtId="0" fontId="7" fillId="18" borderId="16" xfId="0" applyFont="1" applyFill="1" applyBorder="1"/>
    <xf numFmtId="0" fontId="7" fillId="18" borderId="29" xfId="0" applyFont="1" applyFill="1" applyBorder="1"/>
    <xf numFmtId="0" fontId="7" fillId="18" borderId="13" xfId="0" applyFont="1" applyFill="1" applyBorder="1"/>
    <xf numFmtId="49" fontId="7" fillId="18" borderId="16" xfId="0" applyNumberFormat="1" applyFont="1" applyFill="1" applyBorder="1"/>
    <xf numFmtId="0" fontId="6" fillId="18" borderId="16" xfId="0" applyFont="1" applyFill="1" applyBorder="1"/>
    <xf numFmtId="0" fontId="7" fillId="18" borderId="33" xfId="0" applyFont="1" applyFill="1" applyBorder="1"/>
    <xf numFmtId="0" fontId="7" fillId="18" borderId="30" xfId="0" applyFont="1" applyFill="1" applyBorder="1"/>
    <xf numFmtId="41" fontId="7" fillId="18" borderId="33" xfId="0" applyNumberFormat="1" applyFont="1" applyFill="1" applyBorder="1"/>
    <xf numFmtId="41" fontId="7" fillId="18" borderId="0" xfId="0" applyNumberFormat="1" applyFont="1" applyFill="1" applyBorder="1"/>
    <xf numFmtId="41" fontId="7" fillId="18" borderId="30" xfId="0" applyNumberFormat="1" applyFont="1" applyFill="1" applyBorder="1"/>
    <xf numFmtId="41" fontId="7" fillId="18" borderId="0" xfId="0" applyNumberFormat="1" applyFont="1" applyFill="1"/>
    <xf numFmtId="49" fontId="7" fillId="18" borderId="29" xfId="0" applyNumberFormat="1" applyFont="1" applyFill="1" applyBorder="1"/>
    <xf numFmtId="0" fontId="6" fillId="18" borderId="29" xfId="0" applyFont="1" applyFill="1" applyBorder="1"/>
    <xf numFmtId="41" fontId="7" fillId="18" borderId="29" xfId="0" applyNumberFormat="1" applyFont="1" applyFill="1" applyBorder="1"/>
    <xf numFmtId="41" fontId="7" fillId="18" borderId="31" xfId="0" applyNumberFormat="1" applyFont="1" applyFill="1" applyBorder="1"/>
    <xf numFmtId="41" fontId="7" fillId="18" borderId="27" xfId="0" applyNumberFormat="1" applyFont="1" applyFill="1" applyBorder="1"/>
    <xf numFmtId="41" fontId="7" fillId="18" borderId="32" xfId="0" applyNumberFormat="1" applyFont="1" applyFill="1" applyBorder="1"/>
    <xf numFmtId="41" fontId="6" fillId="18" borderId="29" xfId="0" applyNumberFormat="1" applyFont="1" applyFill="1" applyBorder="1"/>
    <xf numFmtId="41" fontId="6" fillId="18" borderId="31" xfId="0" applyNumberFormat="1" applyFont="1" applyFill="1" applyBorder="1"/>
    <xf numFmtId="41" fontId="6" fillId="18" borderId="27" xfId="0" applyNumberFormat="1" applyFont="1" applyFill="1" applyBorder="1"/>
    <xf numFmtId="41" fontId="6" fillId="18" borderId="32" xfId="0" applyNumberFormat="1" applyFont="1" applyFill="1" applyBorder="1"/>
    <xf numFmtId="0" fontId="8" fillId="18" borderId="13" xfId="0" applyFont="1" applyFill="1" applyBorder="1"/>
    <xf numFmtId="41" fontId="9" fillId="18" borderId="32" xfId="0" applyNumberFormat="1" applyFont="1" applyFill="1" applyBorder="1" applyAlignment="1">
      <alignment vertical="center"/>
    </xf>
    <xf numFmtId="41" fontId="7" fillId="18" borderId="3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18" borderId="37" xfId="0" applyFont="1" applyFill="1" applyBorder="1" applyAlignment="1">
      <alignment vertical="center" shrinkToFit="1"/>
    </xf>
    <xf numFmtId="0" fontId="9" fillId="18" borderId="37" xfId="0" applyFont="1" applyFill="1" applyBorder="1" applyAlignment="1">
      <alignment vertical="center" shrinkToFit="1"/>
    </xf>
    <xf numFmtId="41" fontId="7" fillId="0" borderId="0" xfId="52" applyNumberFormat="1" applyFont="1" applyFill="1" applyBorder="1" applyAlignment="1">
      <alignment vertical="center"/>
    </xf>
    <xf numFmtId="0" fontId="7" fillId="0" borderId="28" xfId="50" applyNumberFormat="1" applyFont="1" applyFill="1" applyBorder="1" applyAlignment="1">
      <alignment horizontal="center"/>
    </xf>
    <xf numFmtId="0" fontId="7" fillId="0" borderId="28" xfId="52" applyFont="1" applyFill="1" applyBorder="1" applyAlignment="1">
      <alignment shrinkToFit="1"/>
    </xf>
    <xf numFmtId="0" fontId="7" fillId="0" borderId="16" xfId="52" applyFont="1" applyFill="1" applyBorder="1" applyAlignment="1">
      <alignment shrinkToFit="1"/>
    </xf>
    <xf numFmtId="0" fontId="7" fillId="0" borderId="31" xfId="52" applyFont="1" applyFill="1" applyBorder="1"/>
    <xf numFmtId="0" fontId="7" fillId="0" borderId="27" xfId="52" applyFont="1" applyFill="1" applyBorder="1"/>
    <xf numFmtId="0" fontId="7" fillId="0" borderId="32" xfId="52" applyFont="1" applyFill="1" applyBorder="1"/>
    <xf numFmtId="0" fontId="7" fillId="0" borderId="29" xfId="50" applyNumberFormat="1" applyFont="1" applyFill="1" applyBorder="1" applyAlignment="1">
      <alignment horizontal="center"/>
    </xf>
    <xf numFmtId="0" fontId="7" fillId="0" borderId="29" xfId="52" applyFont="1" applyFill="1" applyBorder="1" applyAlignment="1">
      <alignment shrinkToFit="1"/>
    </xf>
    <xf numFmtId="0" fontId="7" fillId="0" borderId="28" xfId="52" applyFont="1" applyFill="1" applyBorder="1" applyAlignment="1">
      <alignment horizontal="center"/>
    </xf>
    <xf numFmtId="41" fontId="9" fillId="0" borderId="16" xfId="50" applyNumberFormat="1" applyFont="1" applyFill="1" applyBorder="1" applyAlignment="1">
      <alignment vertical="center"/>
    </xf>
    <xf numFmtId="0" fontId="9" fillId="0" borderId="28" xfId="52" applyFont="1" applyFill="1" applyBorder="1" applyAlignment="1">
      <alignment shrinkToFit="1"/>
    </xf>
    <xf numFmtId="0" fontId="9" fillId="0" borderId="12" xfId="52" applyFont="1" applyFill="1" applyBorder="1" applyAlignment="1">
      <alignment horizontal="center"/>
    </xf>
    <xf numFmtId="0" fontId="9" fillId="0" borderId="13" xfId="52" applyFont="1" applyFill="1" applyBorder="1" applyAlignment="1">
      <alignment horizontal="center"/>
    </xf>
    <xf numFmtId="0" fontId="9" fillId="0" borderId="14" xfId="52" applyFont="1" applyFill="1" applyBorder="1" applyAlignment="1">
      <alignment horizontal="center"/>
    </xf>
    <xf numFmtId="0" fontId="7" fillId="0" borderId="16" xfId="52" applyFont="1" applyFill="1" applyBorder="1" applyAlignment="1">
      <alignment vertical="center" shrinkToFit="1"/>
    </xf>
    <xf numFmtId="41" fontId="7" fillId="0" borderId="33" xfId="53" applyNumberFormat="1" applyFont="1" applyFill="1" applyBorder="1" applyAlignment="1">
      <alignment vertical="center"/>
    </xf>
    <xf numFmtId="41" fontId="7" fillId="0" borderId="0" xfId="53" applyNumberFormat="1" applyFont="1" applyFill="1" applyBorder="1" applyAlignment="1">
      <alignment vertical="center"/>
    </xf>
    <xf numFmtId="41" fontId="7" fillId="0" borderId="37" xfId="53" applyNumberFormat="1" applyFont="1" applyFill="1" applyBorder="1" applyAlignment="1">
      <alignment vertical="center"/>
    </xf>
    <xf numFmtId="41" fontId="7" fillId="0" borderId="33" xfId="52" applyNumberFormat="1" applyFont="1" applyFill="1" applyBorder="1" applyAlignment="1">
      <alignment vertical="center"/>
    </xf>
    <xf numFmtId="41" fontId="7" fillId="0" borderId="37" xfId="52" applyNumberFormat="1" applyFont="1" applyFill="1" applyBorder="1" applyAlignment="1">
      <alignment vertical="center"/>
    </xf>
    <xf numFmtId="0" fontId="7" fillId="0" borderId="29" xfId="50" applyNumberFormat="1" applyFont="1" applyFill="1" applyBorder="1" applyAlignment="1">
      <alignment horizontal="center" vertical="center"/>
    </xf>
    <xf numFmtId="0" fontId="7" fillId="0" borderId="29" xfId="52" applyFont="1" applyFill="1" applyBorder="1" applyAlignment="1">
      <alignment vertical="center" shrinkToFit="1"/>
    </xf>
    <xf numFmtId="41" fontId="7" fillId="0" borderId="31" xfId="52" applyNumberFormat="1" applyFont="1" applyFill="1" applyBorder="1" applyAlignment="1">
      <alignment vertical="center"/>
    </xf>
    <xf numFmtId="41" fontId="7" fillId="0" borderId="27" xfId="52" applyNumberFormat="1" applyFont="1" applyFill="1" applyBorder="1" applyAlignment="1">
      <alignment vertical="center"/>
    </xf>
    <xf numFmtId="41" fontId="7" fillId="0" borderId="32" xfId="52" applyNumberFormat="1" applyFont="1" applyFill="1" applyBorder="1" applyAlignment="1">
      <alignment vertical="center"/>
    </xf>
    <xf numFmtId="0" fontId="10" fillId="0" borderId="0" xfId="48" applyFont="1" applyFill="1"/>
    <xf numFmtId="0" fontId="9" fillId="0" borderId="0" xfId="48" applyFont="1" applyFill="1"/>
    <xf numFmtId="0" fontId="9" fillId="0" borderId="28" xfId="48" applyFont="1" applyFill="1" applyBorder="1" applyAlignment="1">
      <alignment horizontal="center"/>
    </xf>
    <xf numFmtId="0" fontId="9" fillId="0" borderId="28" xfId="48" applyFont="1" applyFill="1" applyBorder="1"/>
    <xf numFmtId="0" fontId="9" fillId="0" borderId="16" xfId="48" applyFont="1" applyFill="1" applyBorder="1" applyAlignment="1">
      <alignment horizontal="center"/>
    </xf>
    <xf numFmtId="0" fontId="9" fillId="0" borderId="16" xfId="48" applyFont="1" applyFill="1" applyBorder="1"/>
    <xf numFmtId="0" fontId="9" fillId="0" borderId="29" xfId="48" applyFont="1" applyFill="1" applyBorder="1" applyAlignment="1">
      <alignment horizontal="center"/>
    </xf>
    <xf numFmtId="41" fontId="9" fillId="0" borderId="12" xfId="48" applyNumberFormat="1" applyFont="1" applyFill="1" applyBorder="1"/>
    <xf numFmtId="41" fontId="9" fillId="0" borderId="13" xfId="48" applyNumberFormat="1" applyFont="1" applyFill="1" applyBorder="1"/>
    <xf numFmtId="41" fontId="9" fillId="0" borderId="14" xfId="48" applyNumberFormat="1" applyFont="1" applyFill="1" applyBorder="1"/>
    <xf numFmtId="0" fontId="10" fillId="0" borderId="16" xfId="48" applyFont="1" applyFill="1" applyBorder="1"/>
    <xf numFmtId="41" fontId="9" fillId="0" borderId="33" xfId="48" applyNumberFormat="1" applyFont="1" applyFill="1" applyBorder="1"/>
    <xf numFmtId="41" fontId="9" fillId="0" borderId="0" xfId="48" applyNumberFormat="1" applyFont="1" applyFill="1"/>
    <xf numFmtId="41" fontId="9" fillId="0" borderId="37" xfId="48" applyNumberFormat="1" applyFont="1" applyFill="1" applyBorder="1"/>
    <xf numFmtId="0" fontId="9" fillId="0" borderId="29" xfId="48" applyFont="1" applyFill="1" applyBorder="1"/>
    <xf numFmtId="41" fontId="9" fillId="0" borderId="31" xfId="48" applyNumberFormat="1" applyFont="1" applyFill="1" applyBorder="1"/>
    <xf numFmtId="41" fontId="9" fillId="0" borderId="27" xfId="48" applyNumberFormat="1" applyFont="1" applyFill="1" applyBorder="1"/>
    <xf numFmtId="41" fontId="9" fillId="0" borderId="32" xfId="48" applyNumberFormat="1" applyFont="1" applyFill="1" applyBorder="1"/>
    <xf numFmtId="0" fontId="6" fillId="0" borderId="0" xfId="48" applyFont="1" applyFill="1"/>
    <xf numFmtId="0" fontId="8" fillId="0" borderId="0" xfId="48" applyFont="1" applyFill="1"/>
    <xf numFmtId="0" fontId="8" fillId="0" borderId="27" xfId="48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28" xfId="0" applyFont="1" applyFill="1" applyBorder="1"/>
    <xf numFmtId="0" fontId="7" fillId="0" borderId="12" xfId="0" applyFont="1" applyFill="1" applyBorder="1"/>
    <xf numFmtId="0" fontId="7" fillId="0" borderId="14" xfId="0" applyFont="1" applyFill="1" applyBorder="1"/>
    <xf numFmtId="0" fontId="7" fillId="0" borderId="16" xfId="0" applyFont="1" applyFill="1" applyBorder="1" applyAlignment="1">
      <alignment horizontal="center"/>
    </xf>
    <xf numFmtId="0" fontId="7" fillId="0" borderId="33" xfId="0" applyFont="1" applyFill="1" applyBorder="1" applyAlignment="1"/>
    <xf numFmtId="0" fontId="7" fillId="0" borderId="37" xfId="0" applyFont="1" applyFill="1" applyBorder="1" applyAlignment="1">
      <alignment horizontal="left"/>
    </xf>
    <xf numFmtId="0" fontId="7" fillId="0" borderId="31" xfId="0" applyFont="1" applyFill="1" applyBorder="1"/>
    <xf numFmtId="0" fontId="7" fillId="0" borderId="32" xfId="0" applyFont="1" applyFill="1" applyBorder="1"/>
    <xf numFmtId="0" fontId="7" fillId="0" borderId="3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29" xfId="0" applyFont="1" applyFill="1" applyBorder="1"/>
    <xf numFmtId="0" fontId="7" fillId="0" borderId="28" xfId="48" applyFont="1" applyFill="1" applyBorder="1"/>
    <xf numFmtId="0" fontId="7" fillId="0" borderId="12" xfId="48" applyFont="1" applyFill="1" applyBorder="1"/>
    <xf numFmtId="0" fontId="7" fillId="0" borderId="14" xfId="48" applyFont="1" applyFill="1" applyBorder="1"/>
    <xf numFmtId="0" fontId="7" fillId="0" borderId="16" xfId="48" applyFont="1" applyFill="1" applyBorder="1"/>
    <xf numFmtId="49" fontId="7" fillId="0" borderId="16" xfId="48" applyNumberFormat="1" applyFont="1" applyFill="1" applyBorder="1"/>
    <xf numFmtId="0" fontId="6" fillId="0" borderId="16" xfId="48" applyFont="1" applyFill="1" applyBorder="1"/>
    <xf numFmtId="0" fontId="7" fillId="0" borderId="33" xfId="48" applyFont="1" applyFill="1" applyBorder="1"/>
    <xf numFmtId="0" fontId="7" fillId="0" borderId="37" xfId="48" applyFont="1" applyFill="1" applyBorder="1"/>
    <xf numFmtId="0" fontId="6" fillId="0" borderId="0" xfId="48" applyFont="1" applyFill="1" applyBorder="1"/>
    <xf numFmtId="0" fontId="7" fillId="0" borderId="0" xfId="48" applyFont="1" applyFill="1" applyBorder="1"/>
    <xf numFmtId="0" fontId="7" fillId="0" borderId="29" xfId="48" applyFont="1" applyFill="1" applyBorder="1"/>
    <xf numFmtId="49" fontId="7" fillId="0" borderId="29" xfId="48" applyNumberFormat="1" applyFont="1" applyFill="1" applyBorder="1"/>
    <xf numFmtId="0" fontId="6" fillId="0" borderId="29" xfId="48" applyFont="1" applyFill="1" applyBorder="1"/>
    <xf numFmtId="0" fontId="7" fillId="0" borderId="31" xfId="48" applyFont="1" applyFill="1" applyBorder="1"/>
    <xf numFmtId="0" fontId="7" fillId="0" borderId="32" xfId="48" applyFont="1" applyFill="1" applyBorder="1"/>
    <xf numFmtId="0" fontId="7" fillId="18" borderId="37" xfId="0" applyFont="1" applyFill="1" applyBorder="1" applyAlignment="1">
      <alignment horizontal="center"/>
    </xf>
    <xf numFmtId="41" fontId="7" fillId="18" borderId="37" xfId="0" applyNumberFormat="1" applyFont="1" applyFill="1" applyBorder="1"/>
    <xf numFmtId="0" fontId="4" fillId="0" borderId="17" xfId="49" applyFont="1" applyFill="1" applyBorder="1">
      <alignment vertical="center"/>
    </xf>
    <xf numFmtId="0" fontId="9" fillId="0" borderId="25" xfId="49" applyFont="1" applyFill="1" applyBorder="1" applyAlignment="1">
      <alignment horizontal="center"/>
    </xf>
    <xf numFmtId="0" fontId="9" fillId="0" borderId="18" xfId="49" applyFont="1" applyFill="1" applyBorder="1" applyAlignment="1">
      <alignment vertical="center" shrinkToFit="1"/>
    </xf>
    <xf numFmtId="0" fontId="9" fillId="0" borderId="25" xfId="49" applyFont="1" applyFill="1" applyBorder="1" applyAlignment="1">
      <alignment vertical="center"/>
    </xf>
    <xf numFmtId="0" fontId="9" fillId="0" borderId="19" xfId="49" applyFont="1" applyFill="1" applyBorder="1" applyAlignment="1">
      <alignment vertical="center"/>
    </xf>
    <xf numFmtId="0" fontId="9" fillId="0" borderId="20" xfId="49" applyFont="1" applyFill="1" applyBorder="1" applyAlignment="1">
      <alignment vertical="center"/>
    </xf>
    <xf numFmtId="0" fontId="9" fillId="0" borderId="21" xfId="49" applyFont="1" applyFill="1" applyBorder="1">
      <alignment vertical="center"/>
    </xf>
    <xf numFmtId="0" fontId="9" fillId="0" borderId="21" xfId="49" applyNumberFormat="1" applyFont="1" applyFill="1" applyBorder="1">
      <alignment vertical="center"/>
    </xf>
    <xf numFmtId="0" fontId="10" fillId="0" borderId="21" xfId="49" applyFont="1" applyFill="1" applyBorder="1" applyAlignment="1">
      <alignment vertical="center" shrinkToFit="1"/>
    </xf>
    <xf numFmtId="0" fontId="9" fillId="0" borderId="0" xfId="49" applyFont="1" applyFill="1" applyBorder="1">
      <alignment vertical="center"/>
    </xf>
    <xf numFmtId="49" fontId="9" fillId="0" borderId="21" xfId="49" applyNumberFormat="1" applyFont="1" applyFill="1" applyBorder="1">
      <alignment vertical="center"/>
    </xf>
    <xf numFmtId="0" fontId="9" fillId="0" borderId="21" xfId="49" applyFont="1" applyFill="1" applyBorder="1" applyAlignment="1">
      <alignment vertical="center"/>
    </xf>
    <xf numFmtId="178" fontId="9" fillId="0" borderId="0" xfId="49" applyNumberFormat="1" applyFont="1" applyFill="1" applyBorder="1" applyAlignment="1">
      <alignment vertical="center"/>
    </xf>
    <xf numFmtId="178" fontId="9" fillId="0" borderId="21" xfId="49" applyNumberFormat="1" applyFont="1" applyFill="1" applyBorder="1">
      <alignment vertical="center"/>
    </xf>
    <xf numFmtId="0" fontId="9" fillId="0" borderId="21" xfId="49" applyFont="1" applyFill="1" applyBorder="1" applyAlignment="1">
      <alignment vertical="center" shrinkToFit="1"/>
    </xf>
    <xf numFmtId="178" fontId="9" fillId="0" borderId="0" xfId="38" applyNumberFormat="1" applyFont="1" applyFill="1" applyBorder="1" applyAlignment="1" applyProtection="1">
      <alignment vertical="center"/>
    </xf>
    <xf numFmtId="178" fontId="9" fillId="0" borderId="17" xfId="38" applyNumberFormat="1" applyFont="1" applyFill="1" applyBorder="1" applyAlignment="1" applyProtection="1">
      <alignment vertical="center"/>
    </xf>
    <xf numFmtId="0" fontId="9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vertical="center"/>
    </xf>
    <xf numFmtId="0" fontId="4" fillId="0" borderId="0" xfId="49" applyFont="1" applyFill="1" applyBorder="1">
      <alignment vertical="center"/>
    </xf>
    <xf numFmtId="0" fontId="9" fillId="0" borderId="22" xfId="49" applyNumberFormat="1" applyFont="1" applyFill="1" applyBorder="1">
      <alignment vertical="center"/>
    </xf>
    <xf numFmtId="0" fontId="10" fillId="0" borderId="22" xfId="49" applyFont="1" applyFill="1" applyBorder="1" applyAlignment="1">
      <alignment vertical="center" shrinkToFit="1"/>
    </xf>
    <xf numFmtId="0" fontId="9" fillId="0" borderId="15" xfId="49" applyFont="1" applyFill="1" applyBorder="1" applyAlignment="1">
      <alignment horizontal="center" vertical="center"/>
    </xf>
    <xf numFmtId="0" fontId="9" fillId="0" borderId="22" xfId="49" applyFont="1" applyFill="1" applyBorder="1" applyAlignment="1">
      <alignment vertical="center"/>
    </xf>
    <xf numFmtId="178" fontId="9" fillId="0" borderId="15" xfId="49" applyNumberFormat="1" applyFont="1" applyFill="1" applyBorder="1" applyAlignment="1">
      <alignment vertical="center"/>
    </xf>
    <xf numFmtId="178" fontId="9" fillId="0" borderId="24" xfId="49" applyNumberFormat="1" applyFont="1" applyFill="1" applyBorder="1" applyAlignment="1">
      <alignment vertical="center"/>
    </xf>
    <xf numFmtId="178" fontId="9" fillId="0" borderId="22" xfId="49" applyNumberFormat="1" applyFont="1" applyFill="1" applyBorder="1">
      <alignment vertical="center"/>
    </xf>
    <xf numFmtId="0" fontId="9" fillId="0" borderId="22" xfId="49" applyFont="1" applyFill="1" applyBorder="1" applyAlignment="1">
      <alignment vertical="center" shrinkToFit="1"/>
    </xf>
    <xf numFmtId="178" fontId="9" fillId="0" borderId="15" xfId="38" applyNumberFormat="1" applyFont="1" applyFill="1" applyBorder="1" applyAlignment="1" applyProtection="1">
      <alignment vertical="center"/>
    </xf>
    <xf numFmtId="178" fontId="9" fillId="0" borderId="23" xfId="38" applyNumberFormat="1" applyFont="1" applyFill="1" applyBorder="1" applyAlignment="1" applyProtection="1">
      <alignment vertical="center"/>
    </xf>
    <xf numFmtId="178" fontId="9" fillId="0" borderId="24" xfId="38" applyNumberFormat="1" applyFont="1" applyFill="1" applyBorder="1" applyAlignment="1" applyProtection="1">
      <alignment vertical="center"/>
    </xf>
    <xf numFmtId="0" fontId="14" fillId="0" borderId="21" xfId="49" applyFont="1" applyFill="1" applyBorder="1" applyAlignment="1">
      <alignment vertical="center" shrinkToFit="1"/>
    </xf>
    <xf numFmtId="0" fontId="9" fillId="0" borderId="0" xfId="49" applyFont="1" applyFill="1" applyBorder="1" applyAlignment="1">
      <alignment vertical="center" shrinkToFit="1"/>
    </xf>
    <xf numFmtId="178" fontId="9" fillId="0" borderId="0" xfId="49" applyNumberFormat="1" applyFont="1" applyFill="1" applyBorder="1" applyAlignment="1">
      <alignment horizontal="right" vertical="center"/>
    </xf>
    <xf numFmtId="49" fontId="9" fillId="0" borderId="22" xfId="49" applyNumberFormat="1" applyFont="1" applyFill="1" applyBorder="1">
      <alignment vertical="center"/>
    </xf>
    <xf numFmtId="0" fontId="9" fillId="0" borderId="22" xfId="49" applyFont="1" applyFill="1" applyBorder="1" applyAlignment="1">
      <alignment horizontal="center" vertical="center"/>
    </xf>
    <xf numFmtId="178" fontId="4" fillId="0" borderId="15" xfId="49" applyNumberFormat="1" applyFont="1" applyFill="1" applyBorder="1" applyAlignment="1">
      <alignment vertical="center"/>
    </xf>
    <xf numFmtId="0" fontId="4" fillId="0" borderId="0" xfId="49" applyFont="1" applyFill="1" applyAlignment="1">
      <alignment shrinkToFit="1"/>
    </xf>
    <xf numFmtId="0" fontId="4" fillId="0" borderId="0" xfId="49" applyFont="1" applyFill="1" applyAlignment="1">
      <alignment horizontal="center"/>
    </xf>
    <xf numFmtId="0" fontId="4" fillId="0" borderId="0" xfId="49" applyFont="1" applyFill="1" applyBorder="1" applyAlignment="1">
      <alignment horizontal="center"/>
    </xf>
    <xf numFmtId="0" fontId="8" fillId="18" borderId="16" xfId="0" applyFont="1" applyFill="1" applyBorder="1"/>
    <xf numFmtId="0" fontId="9" fillId="18" borderId="16" xfId="0" applyFont="1" applyFill="1" applyBorder="1" applyAlignment="1">
      <alignment vertical="center" shrinkToFit="1"/>
    </xf>
    <xf numFmtId="41" fontId="7" fillId="0" borderId="33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37" xfId="0" applyNumberFormat="1" applyFont="1" applyFill="1" applyBorder="1" applyAlignment="1">
      <alignment vertical="center"/>
    </xf>
    <xf numFmtId="41" fontId="7" fillId="0" borderId="31" xfId="0" applyNumberFormat="1" applyFont="1" applyFill="1" applyBorder="1" applyAlignment="1">
      <alignment vertical="center"/>
    </xf>
    <xf numFmtId="41" fontId="7" fillId="0" borderId="27" xfId="0" applyNumberFormat="1" applyFont="1" applyFill="1" applyBorder="1" applyAlignment="1">
      <alignment vertical="center"/>
    </xf>
    <xf numFmtId="41" fontId="7" fillId="0" borderId="32" xfId="0" applyNumberFormat="1" applyFont="1" applyFill="1" applyBorder="1" applyAlignment="1">
      <alignment vertical="center"/>
    </xf>
    <xf numFmtId="0" fontId="6" fillId="0" borderId="27" xfId="52" applyFont="1" applyFill="1" applyBorder="1" applyAlignment="1"/>
    <xf numFmtId="0" fontId="7" fillId="0" borderId="27" xfId="52" applyNumberFormat="1" applyFont="1" applyFill="1" applyBorder="1"/>
    <xf numFmtId="0" fontId="7" fillId="0" borderId="27" xfId="52" applyFont="1" applyFill="1" applyBorder="1" applyAlignment="1">
      <alignment shrinkToFit="1"/>
    </xf>
    <xf numFmtId="0" fontId="7" fillId="0" borderId="27" xfId="52" applyFont="1" applyFill="1" applyBorder="1" applyAlignment="1">
      <alignment horizontal="center" shrinkToFit="1"/>
    </xf>
    <xf numFmtId="0" fontId="7" fillId="0" borderId="27" xfId="52" applyFont="1" applyFill="1" applyBorder="1" applyAlignment="1">
      <alignment horizontal="center" vertical="center" shrinkToFit="1"/>
    </xf>
    <xf numFmtId="0" fontId="7" fillId="0" borderId="27" xfId="52" applyFont="1" applyFill="1" applyBorder="1" applyAlignment="1">
      <alignment horizontal="center"/>
    </xf>
    <xf numFmtId="41" fontId="9" fillId="0" borderId="27" xfId="50" applyNumberFormat="1" applyFont="1" applyFill="1" applyBorder="1" applyAlignment="1">
      <alignment vertical="center"/>
    </xf>
    <xf numFmtId="0" fontId="7" fillId="0" borderId="28" xfId="52" applyNumberFormat="1" applyFont="1" applyFill="1" applyBorder="1" applyAlignment="1">
      <alignment horizontal="center"/>
    </xf>
    <xf numFmtId="0" fontId="7" fillId="0" borderId="0" xfId="52" applyFont="1" applyFill="1" applyBorder="1" applyAlignment="1">
      <alignment shrinkToFit="1"/>
    </xf>
    <xf numFmtId="0" fontId="7" fillId="0" borderId="37" xfId="52" applyFont="1" applyFill="1" applyBorder="1" applyAlignment="1">
      <alignment shrinkToFit="1"/>
    </xf>
    <xf numFmtId="0" fontId="7" fillId="0" borderId="28" xfId="52" applyFont="1" applyFill="1" applyBorder="1" applyAlignment="1">
      <alignment horizontal="center" shrinkToFit="1"/>
    </xf>
    <xf numFmtId="0" fontId="7" fillId="0" borderId="16" xfId="52" applyFont="1" applyFill="1" applyBorder="1" applyAlignment="1">
      <alignment horizontal="center"/>
    </xf>
    <xf numFmtId="0" fontId="7" fillId="0" borderId="16" xfId="52" applyNumberFormat="1" applyFont="1" applyFill="1" applyBorder="1" applyAlignment="1">
      <alignment horizontal="center"/>
    </xf>
    <xf numFmtId="0" fontId="7" fillId="0" borderId="16" xfId="52" applyFont="1" applyFill="1" applyBorder="1" applyAlignment="1">
      <alignment horizontal="center" shrinkToFit="1"/>
    </xf>
    <xf numFmtId="0" fontId="7" fillId="0" borderId="0" xfId="52" applyFont="1" applyFill="1" applyBorder="1" applyAlignment="1">
      <alignment horizontal="left" shrinkToFit="1"/>
    </xf>
    <xf numFmtId="0" fontId="7" fillId="0" borderId="37" xfId="52" applyFont="1" applyFill="1" applyBorder="1" applyAlignment="1">
      <alignment horizontal="left" shrinkToFit="1"/>
    </xf>
    <xf numFmtId="0" fontId="7" fillId="0" borderId="16" xfId="52" applyFont="1" applyFill="1" applyBorder="1" applyAlignment="1">
      <alignment horizontal="left" shrinkToFit="1"/>
    </xf>
    <xf numFmtId="0" fontId="7" fillId="0" borderId="29" xfId="52" applyFont="1" applyFill="1" applyBorder="1" applyAlignment="1">
      <alignment horizontal="center"/>
    </xf>
    <xf numFmtId="0" fontId="7" fillId="0" borderId="29" xfId="52" applyNumberFormat="1" applyFont="1" applyFill="1" applyBorder="1" applyAlignment="1">
      <alignment horizontal="center"/>
    </xf>
    <xf numFmtId="0" fontId="7" fillId="0" borderId="32" xfId="52" applyFont="1" applyFill="1" applyBorder="1" applyAlignment="1">
      <alignment shrinkToFit="1"/>
    </xf>
    <xf numFmtId="0" fontId="7" fillId="0" borderId="29" xfId="52" applyFont="1" applyFill="1" applyBorder="1" applyAlignment="1">
      <alignment horizontal="center" shrinkToFit="1"/>
    </xf>
    <xf numFmtId="0" fontId="7" fillId="0" borderId="28" xfId="52" applyFont="1" applyFill="1" applyBorder="1"/>
    <xf numFmtId="0" fontId="7" fillId="0" borderId="28" xfId="52" applyNumberFormat="1" applyFont="1" applyFill="1" applyBorder="1"/>
    <xf numFmtId="0" fontId="7" fillId="0" borderId="13" xfId="52" applyFont="1" applyFill="1" applyBorder="1" applyAlignment="1">
      <alignment shrinkToFit="1"/>
    </xf>
    <xf numFmtId="0" fontId="7" fillId="0" borderId="16" xfId="52" applyFont="1" applyFill="1" applyBorder="1" applyAlignment="1">
      <alignment horizontal="center" vertical="center" shrinkToFit="1"/>
    </xf>
    <xf numFmtId="0" fontId="7" fillId="0" borderId="16" xfId="52" applyFont="1" applyFill="1" applyBorder="1" applyAlignment="1">
      <alignment vertical="center"/>
    </xf>
    <xf numFmtId="0" fontId="7" fillId="0" borderId="16" xfId="52" applyNumberFormat="1" applyFont="1" applyFill="1" applyBorder="1" applyAlignment="1">
      <alignment vertical="center"/>
    </xf>
    <xf numFmtId="0" fontId="6" fillId="0" borderId="16" xfId="52" applyFont="1" applyFill="1" applyBorder="1" applyAlignment="1">
      <alignment vertical="center" shrinkToFit="1"/>
    </xf>
    <xf numFmtId="38" fontId="7" fillId="0" borderId="0" xfId="52" applyNumberFormat="1" applyFont="1" applyFill="1" applyBorder="1" applyAlignment="1">
      <alignment vertical="center" shrinkToFit="1"/>
    </xf>
    <xf numFmtId="0" fontId="7" fillId="0" borderId="0" xfId="52" applyFont="1" applyFill="1" applyBorder="1" applyAlignment="1">
      <alignment vertical="center" shrinkToFit="1"/>
    </xf>
    <xf numFmtId="38" fontId="7" fillId="0" borderId="16" xfId="52" applyNumberFormat="1" applyFont="1" applyFill="1" applyBorder="1" applyAlignment="1">
      <alignment horizontal="center" vertical="center" shrinkToFit="1"/>
    </xf>
    <xf numFmtId="0" fontId="6" fillId="0" borderId="16" xfId="52" applyFont="1" applyFill="1" applyBorder="1" applyAlignment="1">
      <alignment vertical="top" shrinkToFit="1"/>
    </xf>
    <xf numFmtId="0" fontId="8" fillId="0" borderId="29" xfId="52" applyFont="1" applyFill="1" applyBorder="1"/>
    <xf numFmtId="0" fontId="8" fillId="0" borderId="29" xfId="52" applyNumberFormat="1" applyFont="1" applyFill="1" applyBorder="1"/>
    <xf numFmtId="0" fontId="8" fillId="0" borderId="29" xfId="52" applyFont="1" applyFill="1" applyBorder="1" applyAlignment="1">
      <alignment shrinkToFit="1"/>
    </xf>
    <xf numFmtId="0" fontId="8" fillId="0" borderId="27" xfId="52" applyFont="1" applyFill="1" applyBorder="1" applyAlignment="1">
      <alignment shrinkToFit="1"/>
    </xf>
    <xf numFmtId="0" fontId="8" fillId="0" borderId="29" xfId="52" applyFont="1" applyFill="1" applyBorder="1" applyAlignment="1">
      <alignment horizontal="center" shrinkToFit="1"/>
    </xf>
    <xf numFmtId="0" fontId="8" fillId="0" borderId="29" xfId="52" applyFont="1" applyFill="1" applyBorder="1" applyAlignment="1">
      <alignment horizontal="center"/>
    </xf>
    <xf numFmtId="0" fontId="8" fillId="0" borderId="27" xfId="52" applyFont="1" applyFill="1" applyBorder="1"/>
    <xf numFmtId="41" fontId="8" fillId="0" borderId="32" xfId="52" applyNumberFormat="1" applyFont="1" applyFill="1" applyBorder="1"/>
    <xf numFmtId="0" fontId="8" fillId="0" borderId="27" xfId="52" applyFont="1" applyFill="1" applyBorder="1" applyAlignment="1">
      <alignment vertical="center"/>
    </xf>
    <xf numFmtId="0" fontId="8" fillId="0" borderId="32" xfId="52" applyFont="1" applyFill="1" applyBorder="1" applyAlignment="1">
      <alignment vertical="center"/>
    </xf>
    <xf numFmtId="0" fontId="7" fillId="18" borderId="27" xfId="0" applyFont="1" applyFill="1" applyBorder="1" applyAlignment="1">
      <alignment horizontal="center" vertical="center" shrinkToFit="1"/>
    </xf>
    <xf numFmtId="0" fontId="9" fillId="0" borderId="21" xfId="49" applyFont="1" applyFill="1" applyBorder="1" applyAlignment="1">
      <alignment horizontal="center" vertical="center"/>
    </xf>
    <xf numFmtId="0" fontId="7" fillId="18" borderId="37" xfId="0" applyNumberFormat="1" applyFont="1" applyFill="1" applyBorder="1" applyAlignment="1">
      <alignment vertical="center"/>
    </xf>
    <xf numFmtId="0" fontId="9" fillId="0" borderId="28" xfId="0" applyFont="1" applyFill="1" applyBorder="1"/>
    <xf numFmtId="0" fontId="9" fillId="0" borderId="28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27" xfId="0" applyFont="1" applyFill="1" applyBorder="1"/>
    <xf numFmtId="0" fontId="9" fillId="0" borderId="32" xfId="0" applyFont="1" applyFill="1" applyBorder="1"/>
    <xf numFmtId="0" fontId="9" fillId="0" borderId="16" xfId="0" applyFont="1" applyFill="1" applyBorder="1"/>
    <xf numFmtId="0" fontId="9" fillId="0" borderId="29" xfId="0" applyFont="1" applyFill="1" applyBorder="1"/>
    <xf numFmtId="0" fontId="9" fillId="0" borderId="29" xfId="0" applyFont="1" applyFill="1" applyBorder="1" applyAlignment="1">
      <alignment horizontal="center"/>
    </xf>
    <xf numFmtId="0" fontId="9" fillId="0" borderId="12" xfId="48" applyFont="1" applyFill="1" applyBorder="1"/>
    <xf numFmtId="0" fontId="9" fillId="0" borderId="13" xfId="48" applyFont="1" applyFill="1" applyBorder="1"/>
    <xf numFmtId="0" fontId="9" fillId="0" borderId="14" xfId="48" applyFont="1" applyFill="1" applyBorder="1"/>
    <xf numFmtId="41" fontId="9" fillId="0" borderId="16" xfId="48" applyNumberFormat="1" applyFont="1" applyFill="1" applyBorder="1"/>
    <xf numFmtId="41" fontId="9" fillId="0" borderId="0" xfId="48" applyNumberFormat="1" applyFont="1" applyFill="1" applyBorder="1"/>
    <xf numFmtId="41" fontId="9" fillId="0" borderId="29" xfId="48" applyNumberFormat="1" applyFont="1" applyFill="1" applyBorder="1"/>
    <xf numFmtId="0" fontId="9" fillId="0" borderId="38" xfId="49" applyFont="1" applyFill="1" applyBorder="1" applyAlignment="1">
      <alignment horizontal="left"/>
    </xf>
    <xf numFmtId="178" fontId="9" fillId="0" borderId="38" xfId="49" applyNumberFormat="1" applyFont="1" applyFill="1" applyBorder="1" applyAlignment="1">
      <alignment vertical="center"/>
    </xf>
    <xf numFmtId="178" fontId="9" fillId="0" borderId="38" xfId="38" applyNumberFormat="1" applyFont="1" applyFill="1" applyBorder="1" applyAlignment="1" applyProtection="1">
      <alignment vertical="center"/>
    </xf>
    <xf numFmtId="178" fontId="9" fillId="0" borderId="37" xfId="49" applyNumberFormat="1" applyFont="1" applyFill="1" applyBorder="1" applyAlignment="1">
      <alignment vertical="center"/>
    </xf>
    <xf numFmtId="0" fontId="9" fillId="0" borderId="16" xfId="48" applyFont="1" applyFill="1" applyBorder="1" applyAlignment="1">
      <alignment horizontal="center" vertical="center"/>
    </xf>
    <xf numFmtId="0" fontId="7" fillId="18" borderId="16" xfId="0" applyFont="1" applyFill="1" applyBorder="1" applyAlignment="1">
      <alignment horizontal="center" vertical="center"/>
    </xf>
    <xf numFmtId="0" fontId="7" fillId="0" borderId="13" xfId="52" applyFont="1" applyFill="1" applyBorder="1" applyAlignment="1">
      <alignment horizontal="center"/>
    </xf>
    <xf numFmtId="0" fontId="7" fillId="0" borderId="14" xfId="52" applyFont="1" applyFill="1" applyBorder="1" applyAlignment="1">
      <alignment horizontal="center"/>
    </xf>
    <xf numFmtId="0" fontId="7" fillId="0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7" fillId="18" borderId="12" xfId="0" applyFont="1" applyFill="1" applyBorder="1" applyAlignment="1">
      <alignment horizontal="center"/>
    </xf>
    <xf numFmtId="0" fontId="0" fillId="18" borderId="13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7" fillId="18" borderId="16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6" fillId="18" borderId="35" xfId="0" applyFont="1" applyFill="1" applyBorder="1" applyAlignment="1">
      <alignment horizontal="center"/>
    </xf>
    <xf numFmtId="0" fontId="6" fillId="18" borderId="2" xfId="0" applyFont="1" applyFill="1" applyBorder="1" applyAlignment="1">
      <alignment horizontal="center"/>
    </xf>
    <xf numFmtId="0" fontId="6" fillId="18" borderId="36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0" fillId="18" borderId="35" xfId="0" applyFont="1" applyFill="1" applyBorder="1" applyAlignment="1">
      <alignment horizontal="center"/>
    </xf>
    <xf numFmtId="0" fontId="10" fillId="18" borderId="2" xfId="0" applyFont="1" applyFill="1" applyBorder="1" applyAlignment="1">
      <alignment horizontal="center"/>
    </xf>
    <xf numFmtId="0" fontId="10" fillId="18" borderId="36" xfId="0" applyFont="1" applyFill="1" applyBorder="1" applyAlignment="1">
      <alignment horizontal="center"/>
    </xf>
    <xf numFmtId="0" fontId="9" fillId="0" borderId="21" xfId="49" applyFont="1" applyFill="1" applyBorder="1" applyAlignment="1">
      <alignment horizontal="center" vertical="center"/>
    </xf>
    <xf numFmtId="0" fontId="10" fillId="0" borderId="21" xfId="47" applyFont="1" applyFill="1" applyBorder="1" applyAlignment="1">
      <alignment horizontal="center" vertical="center"/>
    </xf>
    <xf numFmtId="0" fontId="7" fillId="0" borderId="16" xfId="52" applyFont="1" applyFill="1" applyBorder="1" applyAlignment="1">
      <alignment horizontal="center" vertical="center"/>
    </xf>
    <xf numFmtId="0" fontId="7" fillId="0" borderId="16" xfId="50" applyNumberFormat="1" applyFont="1" applyFill="1" applyBorder="1" applyAlignment="1">
      <alignment horizontal="center" vertical="center"/>
    </xf>
    <xf numFmtId="0" fontId="7" fillId="18" borderId="35" xfId="0" applyFont="1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0" fillId="18" borderId="36" xfId="0" applyFill="1" applyBorder="1" applyAlignment="1">
      <alignment horizontal="center"/>
    </xf>
    <xf numFmtId="0" fontId="7" fillId="0" borderId="35" xfId="52" applyFont="1" applyFill="1" applyBorder="1" applyAlignment="1">
      <alignment horizontal="center"/>
    </xf>
    <xf numFmtId="0" fontId="7" fillId="0" borderId="36" xfId="52" applyFont="1" applyFill="1" applyBorder="1" applyAlignment="1">
      <alignment horizontal="center"/>
    </xf>
    <xf numFmtId="0" fontId="7" fillId="18" borderId="16" xfId="50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/>
    </xf>
    <xf numFmtId="0" fontId="7" fillId="0" borderId="12" xfId="52" applyFont="1" applyFill="1" applyBorder="1" applyAlignment="1">
      <alignment horizontal="center"/>
    </xf>
    <xf numFmtId="0" fontId="7" fillId="0" borderId="13" xfId="52" applyFont="1" applyFill="1" applyBorder="1" applyAlignment="1">
      <alignment horizontal="center"/>
    </xf>
    <xf numFmtId="0" fontId="7" fillId="0" borderId="14" xfId="52" applyFont="1" applyFill="1" applyBorder="1" applyAlignment="1">
      <alignment horizont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xcel Built-in Comma [0]" xfId="20"/>
    <cellStyle name="Header1" xfId="21"/>
    <cellStyle name="Header2" xfId="22"/>
    <cellStyle name="Normal_#18-Internet" xfId="23"/>
    <cellStyle name="アクセント 1" xfId="24" builtinId="29" customBuiltin="1"/>
    <cellStyle name="アクセント 2" xfId="25" builtinId="33" customBuiltin="1"/>
    <cellStyle name="アクセント 3" xfId="26" builtinId="37" customBuiltin="1"/>
    <cellStyle name="アクセント 4" xfId="27" builtinId="41" customBuiltin="1"/>
    <cellStyle name="アクセント 5" xfId="28" builtinId="45" customBuiltin="1"/>
    <cellStyle name="アクセント 6" xfId="29" builtinId="49" customBuiltin="1"/>
    <cellStyle name="タイトル" xfId="30" builtinId="15" customBuiltin="1"/>
    <cellStyle name="チェック セル" xfId="31" builtinId="23" customBuiltin="1"/>
    <cellStyle name="どちらでもない" xfId="32" builtinId="28" customBuiltin="1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 2" xfId="53"/>
    <cellStyle name="桁区切り_H23高校全日・定時（私立学事資料）" xfId="38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52"/>
    <cellStyle name="標準_【25.7.26回答】H25私立（学事文書課）" xfId="47"/>
    <cellStyle name="標準_2410koutougakkouichirann" xfId="48"/>
    <cellStyle name="標準_H24高校全日・定時（私立学事資料）" xfId="49"/>
    <cellStyle name="標準_Sheet1" xfId="50"/>
    <cellStyle name="良い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95"/>
  <sheetViews>
    <sheetView showGridLines="0" showZeros="0" tabSelected="1" view="pageBreakPreview" zoomScaleNormal="75" zoomScaleSheetLayoutView="100" workbookViewId="0">
      <pane xSplit="3" ySplit="5" topLeftCell="D6" activePane="bottomRight" state="frozen"/>
      <selection activeCell="D29" sqref="D29"/>
      <selection pane="topRight" activeCell="D29" sqref="D29"/>
      <selection pane="bottomLeft" activeCell="D29" sqref="D29"/>
      <selection pane="bottomRight" activeCell="G154" sqref="G154"/>
    </sheetView>
  </sheetViews>
  <sheetFormatPr defaultColWidth="11.375" defaultRowHeight="13.5"/>
  <cols>
    <col min="1" max="1" width="3.5" style="32" customWidth="1"/>
    <col min="2" max="2" width="4.875" style="138" customWidth="1"/>
    <col min="3" max="3" width="9.875" style="139" customWidth="1"/>
    <col min="4" max="4" width="26.875" style="139" customWidth="1"/>
    <col min="5" max="5" width="9" style="139" customWidth="1"/>
    <col min="6" max="6" width="12.125" style="140" customWidth="1"/>
    <col min="7" max="7" width="10.75" style="140" customWidth="1"/>
    <col min="8" max="8" width="3.25" style="141" customWidth="1"/>
    <col min="9" max="9" width="3.25" style="32" customWidth="1"/>
    <col min="10" max="10" width="5.625" style="32" customWidth="1"/>
    <col min="11" max="11" width="4.625" style="32" customWidth="1"/>
    <col min="12" max="12" width="4.5" style="32" customWidth="1"/>
    <col min="13" max="14" width="3.25" style="32" customWidth="1"/>
    <col min="15" max="15" width="4.125" style="32" customWidth="1"/>
    <col min="16" max="16" width="5.125" style="32" customWidth="1"/>
    <col min="17" max="17" width="4" style="32" bestFit="1" customWidth="1"/>
    <col min="18" max="18" width="5" style="32" bestFit="1" customWidth="1"/>
    <col min="19" max="19" width="4" style="32" bestFit="1" customWidth="1"/>
    <col min="20" max="20" width="4.25" style="141" customWidth="1"/>
    <col min="21" max="21" width="13.125" style="139" customWidth="1"/>
    <col min="22" max="27" width="5.25" style="32" customWidth="1"/>
    <col min="28" max="29" width="4" style="32" customWidth="1"/>
    <col min="30" max="31" width="6.375" style="32" customWidth="1"/>
    <col min="32" max="32" width="6.875" style="32" customWidth="1"/>
    <col min="33" max="16384" width="11.375" style="32"/>
  </cols>
  <sheetData>
    <row r="1" spans="1:32">
      <c r="A1" s="36" t="s">
        <v>42</v>
      </c>
      <c r="B1" s="37"/>
      <c r="C1" s="38"/>
      <c r="D1" s="38"/>
      <c r="E1" s="38"/>
      <c r="F1" s="39"/>
      <c r="G1" s="39"/>
      <c r="H1" s="4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0"/>
      <c r="U1" s="38"/>
      <c r="V1" s="41"/>
      <c r="W1" s="41"/>
      <c r="X1" s="41"/>
      <c r="Y1" s="41"/>
      <c r="Z1" s="41"/>
      <c r="AA1" s="41"/>
      <c r="AB1" s="41"/>
      <c r="AC1" s="41"/>
    </row>
    <row r="2" spans="1:32" ht="15" customHeight="1">
      <c r="A2" s="42" t="s">
        <v>0</v>
      </c>
      <c r="B2" s="43" t="s">
        <v>1</v>
      </c>
      <c r="C2" s="44"/>
      <c r="D2" s="45"/>
      <c r="E2" s="46"/>
      <c r="F2" s="47"/>
      <c r="G2" s="47"/>
      <c r="H2" s="42" t="s">
        <v>2</v>
      </c>
      <c r="I2" s="42" t="s">
        <v>3</v>
      </c>
      <c r="J2" s="42" t="s">
        <v>4</v>
      </c>
      <c r="K2" s="42" t="s">
        <v>5</v>
      </c>
      <c r="L2" s="42" t="s">
        <v>5</v>
      </c>
      <c r="M2" s="42" t="s">
        <v>6</v>
      </c>
      <c r="N2" s="42" t="s">
        <v>7</v>
      </c>
      <c r="O2" s="42" t="s">
        <v>8</v>
      </c>
      <c r="P2" s="42"/>
      <c r="Q2" s="42" t="s">
        <v>9</v>
      </c>
      <c r="R2" s="42" t="s">
        <v>10</v>
      </c>
      <c r="S2" s="42" t="s">
        <v>11</v>
      </c>
      <c r="T2" s="48" t="s">
        <v>12</v>
      </c>
      <c r="U2" s="44"/>
      <c r="V2" s="391" t="s">
        <v>13</v>
      </c>
      <c r="W2" s="392"/>
      <c r="X2" s="392"/>
      <c r="Y2" s="392"/>
      <c r="Z2" s="392"/>
      <c r="AA2" s="392"/>
      <c r="AB2" s="392"/>
      <c r="AC2" s="392"/>
      <c r="AD2" s="392"/>
      <c r="AE2" s="392"/>
      <c r="AF2" s="393"/>
    </row>
    <row r="3" spans="1:32" ht="15" customHeight="1">
      <c r="A3" s="49"/>
      <c r="B3" s="50" t="s">
        <v>24</v>
      </c>
      <c r="C3" s="51" t="s">
        <v>25</v>
      </c>
      <c r="D3" s="52" t="s">
        <v>26</v>
      </c>
      <c r="E3" s="53" t="s">
        <v>27</v>
      </c>
      <c r="F3" s="54" t="s">
        <v>28</v>
      </c>
      <c r="G3" s="54" t="s">
        <v>29</v>
      </c>
      <c r="H3" s="394" t="s">
        <v>22</v>
      </c>
      <c r="I3" s="49"/>
      <c r="J3" s="394" t="s">
        <v>3</v>
      </c>
      <c r="K3" s="49"/>
      <c r="L3" s="49"/>
      <c r="M3" s="394" t="s">
        <v>5</v>
      </c>
      <c r="N3" s="49" t="s">
        <v>30</v>
      </c>
      <c r="O3" s="49"/>
      <c r="P3" s="49" t="s">
        <v>21</v>
      </c>
      <c r="Q3" s="49" t="s">
        <v>31</v>
      </c>
      <c r="R3" s="49" t="s">
        <v>32</v>
      </c>
      <c r="S3" s="49" t="s">
        <v>33</v>
      </c>
      <c r="T3" s="416" t="s">
        <v>34</v>
      </c>
      <c r="U3" s="54" t="s">
        <v>43</v>
      </c>
      <c r="V3" s="55"/>
      <c r="W3" s="41"/>
      <c r="X3" s="41"/>
      <c r="Y3" s="41"/>
      <c r="Z3" s="41"/>
      <c r="AA3" s="41"/>
      <c r="AB3" s="41"/>
      <c r="AC3" s="41"/>
      <c r="AD3" s="41"/>
      <c r="AE3" s="41"/>
      <c r="AF3" s="56"/>
    </row>
    <row r="4" spans="1:32" ht="15" customHeight="1">
      <c r="A4" s="49"/>
      <c r="B4" s="50" t="s">
        <v>35</v>
      </c>
      <c r="C4" s="51"/>
      <c r="D4" s="52"/>
      <c r="E4" s="53"/>
      <c r="F4" s="54"/>
      <c r="G4" s="54"/>
      <c r="H4" s="395"/>
      <c r="I4" s="49"/>
      <c r="J4" s="395"/>
      <c r="K4" s="49"/>
      <c r="L4" s="49"/>
      <c r="M4" s="395"/>
      <c r="N4" s="49" t="s">
        <v>5</v>
      </c>
      <c r="O4" s="49"/>
      <c r="P4" s="49"/>
      <c r="Q4" s="49" t="s">
        <v>36</v>
      </c>
      <c r="R4" s="49" t="s">
        <v>6</v>
      </c>
      <c r="S4" s="49" t="s">
        <v>36</v>
      </c>
      <c r="T4" s="395"/>
      <c r="U4" s="57"/>
      <c r="V4" s="411" t="s">
        <v>37</v>
      </c>
      <c r="W4" s="413"/>
      <c r="X4" s="411" t="s">
        <v>38</v>
      </c>
      <c r="Y4" s="413"/>
      <c r="Z4" s="411" t="s">
        <v>39</v>
      </c>
      <c r="AA4" s="413"/>
      <c r="AB4" s="411" t="s">
        <v>40</v>
      </c>
      <c r="AC4" s="413"/>
      <c r="AD4" s="411" t="s">
        <v>21</v>
      </c>
      <c r="AE4" s="412"/>
      <c r="AF4" s="413"/>
    </row>
    <row r="5" spans="1:32" ht="15" customHeight="1">
      <c r="A5" s="58" t="s">
        <v>41</v>
      </c>
      <c r="B5" s="59"/>
      <c r="C5" s="60"/>
      <c r="D5" s="38"/>
      <c r="E5" s="61"/>
      <c r="F5" s="62"/>
      <c r="G5" s="62"/>
      <c r="H5" s="58" t="s">
        <v>14</v>
      </c>
      <c r="I5" s="58" t="s">
        <v>15</v>
      </c>
      <c r="J5" s="58" t="s">
        <v>15</v>
      </c>
      <c r="K5" s="58" t="s">
        <v>16</v>
      </c>
      <c r="L5" s="58" t="s">
        <v>17</v>
      </c>
      <c r="M5" s="58" t="s">
        <v>17</v>
      </c>
      <c r="N5" s="58" t="s">
        <v>17</v>
      </c>
      <c r="O5" s="58" t="s">
        <v>44</v>
      </c>
      <c r="P5" s="58"/>
      <c r="Q5" s="58" t="s">
        <v>18</v>
      </c>
      <c r="R5" s="58" t="s">
        <v>19</v>
      </c>
      <c r="S5" s="58" t="s">
        <v>18</v>
      </c>
      <c r="T5" s="63" t="s">
        <v>45</v>
      </c>
      <c r="U5" s="60"/>
      <c r="V5" s="64" t="s">
        <v>46</v>
      </c>
      <c r="W5" s="64" t="s">
        <v>20</v>
      </c>
      <c r="X5" s="64" t="s">
        <v>46</v>
      </c>
      <c r="Y5" s="64" t="s">
        <v>20</v>
      </c>
      <c r="Z5" s="64" t="s">
        <v>46</v>
      </c>
      <c r="AA5" s="64" t="s">
        <v>20</v>
      </c>
      <c r="AB5" s="64" t="s">
        <v>46</v>
      </c>
      <c r="AC5" s="64" t="s">
        <v>20</v>
      </c>
      <c r="AD5" s="64" t="s">
        <v>46</v>
      </c>
      <c r="AE5" s="64" t="s">
        <v>20</v>
      </c>
      <c r="AF5" s="64" t="s">
        <v>21</v>
      </c>
    </row>
    <row r="6" spans="1:32" ht="15" customHeight="1">
      <c r="A6" s="49"/>
      <c r="B6" s="50"/>
      <c r="C6" s="57"/>
      <c r="D6" s="65"/>
      <c r="E6" s="66"/>
      <c r="F6" s="54"/>
      <c r="G6" s="54"/>
      <c r="H6" s="49"/>
      <c r="I6" s="67"/>
      <c r="J6" s="67"/>
      <c r="K6" s="67"/>
      <c r="L6" s="67"/>
      <c r="M6" s="67"/>
      <c r="N6" s="67"/>
      <c r="O6" s="67"/>
      <c r="P6" s="68"/>
      <c r="Q6" s="67"/>
      <c r="R6" s="67"/>
      <c r="S6" s="67"/>
      <c r="T6" s="69"/>
      <c r="U6" s="57"/>
      <c r="V6" s="70"/>
      <c r="W6" s="67"/>
      <c r="X6" s="70"/>
      <c r="Y6" s="67"/>
      <c r="Z6" s="70"/>
      <c r="AA6" s="67"/>
      <c r="AB6" s="70"/>
      <c r="AC6" s="67"/>
      <c r="AD6" s="70"/>
      <c r="AE6" s="67"/>
      <c r="AF6" s="271"/>
    </row>
    <row r="7" spans="1:32" ht="26.25" customHeight="1">
      <c r="A7" s="72">
        <v>1</v>
      </c>
      <c r="B7" s="73">
        <v>5511</v>
      </c>
      <c r="C7" s="74" t="s">
        <v>47</v>
      </c>
      <c r="D7" s="75" t="s">
        <v>48</v>
      </c>
      <c r="E7" s="76" t="s">
        <v>49</v>
      </c>
      <c r="F7" s="77" t="s">
        <v>50</v>
      </c>
      <c r="G7" s="78" t="s">
        <v>450</v>
      </c>
      <c r="H7" s="386" t="s">
        <v>2</v>
      </c>
      <c r="I7" s="30">
        <v>1</v>
      </c>
      <c r="J7" s="30">
        <v>0</v>
      </c>
      <c r="K7" s="30">
        <v>1</v>
      </c>
      <c r="L7" s="30">
        <v>47</v>
      </c>
      <c r="M7" s="30">
        <v>0</v>
      </c>
      <c r="N7" s="30">
        <v>1</v>
      </c>
      <c r="O7" s="30">
        <v>3</v>
      </c>
      <c r="P7" s="31">
        <v>53</v>
      </c>
      <c r="Q7" s="30">
        <v>3</v>
      </c>
      <c r="R7" s="30">
        <v>1</v>
      </c>
      <c r="S7" s="31">
        <v>0</v>
      </c>
      <c r="T7" s="79">
        <v>18</v>
      </c>
      <c r="U7" s="80" t="s">
        <v>51</v>
      </c>
      <c r="V7" s="29">
        <v>117</v>
      </c>
      <c r="W7" s="30">
        <v>123</v>
      </c>
      <c r="X7" s="29">
        <v>135</v>
      </c>
      <c r="Y7" s="30">
        <v>111</v>
      </c>
      <c r="Z7" s="29">
        <v>152</v>
      </c>
      <c r="AA7" s="30">
        <v>86</v>
      </c>
      <c r="AB7" s="29"/>
      <c r="AC7" s="30"/>
      <c r="AD7" s="29">
        <v>404</v>
      </c>
      <c r="AE7" s="30">
        <v>320</v>
      </c>
      <c r="AF7" s="192">
        <v>724</v>
      </c>
    </row>
    <row r="8" spans="1:32" ht="26.25" customHeight="1">
      <c r="A8" s="72"/>
      <c r="B8" s="73"/>
      <c r="C8" s="74"/>
      <c r="D8" s="75"/>
      <c r="E8" s="76"/>
      <c r="F8" s="77"/>
      <c r="G8" s="78"/>
      <c r="H8" s="386"/>
      <c r="I8" s="30" t="s">
        <v>486</v>
      </c>
      <c r="J8" s="30" t="s">
        <v>486</v>
      </c>
      <c r="K8" s="30" t="s">
        <v>486</v>
      </c>
      <c r="L8" s="30" t="s">
        <v>486</v>
      </c>
      <c r="M8" s="30" t="s">
        <v>486</v>
      </c>
      <c r="N8" s="30" t="s">
        <v>486</v>
      </c>
      <c r="O8" s="30" t="s">
        <v>486</v>
      </c>
      <c r="P8" s="31" t="s">
        <v>486</v>
      </c>
      <c r="Q8" s="30" t="s">
        <v>486</v>
      </c>
      <c r="R8" s="30" t="s">
        <v>486</v>
      </c>
      <c r="S8" s="31" t="s">
        <v>486</v>
      </c>
      <c r="T8" s="79" t="s">
        <v>486</v>
      </c>
      <c r="U8" s="80"/>
      <c r="V8" s="29"/>
      <c r="W8" s="30"/>
      <c r="X8" s="29"/>
      <c r="Y8" s="30"/>
      <c r="Z8" s="29"/>
      <c r="AA8" s="30"/>
      <c r="AB8" s="29"/>
      <c r="AC8" s="30"/>
      <c r="AD8" s="29"/>
      <c r="AE8" s="30"/>
      <c r="AF8" s="192"/>
    </row>
    <row r="9" spans="1:32" ht="26.25" customHeight="1">
      <c r="A9" s="72">
        <v>2</v>
      </c>
      <c r="B9" s="73">
        <v>5512</v>
      </c>
      <c r="C9" s="74" t="s">
        <v>52</v>
      </c>
      <c r="D9" s="75" t="s">
        <v>53</v>
      </c>
      <c r="E9" s="76" t="s">
        <v>54</v>
      </c>
      <c r="F9" s="77" t="s">
        <v>55</v>
      </c>
      <c r="G9" s="78" t="s">
        <v>77</v>
      </c>
      <c r="H9" s="386" t="s">
        <v>2</v>
      </c>
      <c r="I9" s="30">
        <v>1</v>
      </c>
      <c r="J9" s="30">
        <v>0</v>
      </c>
      <c r="K9" s="30">
        <v>3</v>
      </c>
      <c r="L9" s="30">
        <v>55</v>
      </c>
      <c r="M9" s="30">
        <v>0</v>
      </c>
      <c r="N9" s="30">
        <v>2</v>
      </c>
      <c r="O9" s="30">
        <v>6</v>
      </c>
      <c r="P9" s="31">
        <v>67</v>
      </c>
      <c r="Q9" s="30">
        <v>3</v>
      </c>
      <c r="R9" s="30">
        <v>2</v>
      </c>
      <c r="S9" s="31">
        <v>0</v>
      </c>
      <c r="T9" s="79">
        <v>21</v>
      </c>
      <c r="U9" s="80"/>
      <c r="V9" s="29">
        <v>283</v>
      </c>
      <c r="W9" s="192">
        <v>1</v>
      </c>
      <c r="X9" s="29">
        <v>289</v>
      </c>
      <c r="Y9" s="192">
        <v>0</v>
      </c>
      <c r="Z9" s="29">
        <v>267</v>
      </c>
      <c r="AA9" s="192">
        <v>0</v>
      </c>
      <c r="AB9" s="29"/>
      <c r="AC9" s="30"/>
      <c r="AD9" s="29">
        <v>839</v>
      </c>
      <c r="AE9" s="30">
        <v>1</v>
      </c>
      <c r="AF9" s="192">
        <v>840</v>
      </c>
    </row>
    <row r="10" spans="1:32" ht="26.25" customHeight="1">
      <c r="A10" s="72"/>
      <c r="B10" s="73"/>
      <c r="C10" s="74"/>
      <c r="D10" s="75"/>
      <c r="E10" s="76"/>
      <c r="F10" s="81"/>
      <c r="G10" s="78"/>
      <c r="H10" s="386"/>
      <c r="I10" s="30" t="s">
        <v>486</v>
      </c>
      <c r="J10" s="30" t="s">
        <v>486</v>
      </c>
      <c r="K10" s="30" t="s">
        <v>486</v>
      </c>
      <c r="L10" s="30" t="s">
        <v>486</v>
      </c>
      <c r="M10" s="30" t="s">
        <v>486</v>
      </c>
      <c r="N10" s="30" t="s">
        <v>486</v>
      </c>
      <c r="O10" s="30" t="s">
        <v>486</v>
      </c>
      <c r="P10" s="31" t="s">
        <v>486</v>
      </c>
      <c r="Q10" s="30" t="s">
        <v>486</v>
      </c>
      <c r="R10" s="30" t="s">
        <v>486</v>
      </c>
      <c r="S10" s="31" t="s">
        <v>486</v>
      </c>
      <c r="T10" s="79">
        <v>18</v>
      </c>
      <c r="U10" s="80" t="s">
        <v>51</v>
      </c>
      <c r="V10" s="29">
        <v>241</v>
      </c>
      <c r="W10" s="30">
        <v>1</v>
      </c>
      <c r="X10" s="29">
        <v>247</v>
      </c>
      <c r="Y10" s="30">
        <v>0</v>
      </c>
      <c r="Z10" s="29">
        <v>231</v>
      </c>
      <c r="AA10" s="30">
        <v>0</v>
      </c>
      <c r="AB10" s="29"/>
      <c r="AC10" s="30"/>
      <c r="AD10" s="29">
        <v>719</v>
      </c>
      <c r="AE10" s="30">
        <v>1</v>
      </c>
      <c r="AF10" s="192">
        <v>720</v>
      </c>
    </row>
    <row r="11" spans="1:32" ht="26.25" customHeight="1">
      <c r="A11" s="72"/>
      <c r="B11" s="73"/>
      <c r="C11" s="74"/>
      <c r="D11" s="75"/>
      <c r="E11" s="76"/>
      <c r="F11" s="77"/>
      <c r="G11" s="78"/>
      <c r="H11" s="386"/>
      <c r="I11" s="30" t="s">
        <v>486</v>
      </c>
      <c r="J11" s="30" t="s">
        <v>486</v>
      </c>
      <c r="K11" s="30" t="s">
        <v>486</v>
      </c>
      <c r="L11" s="30" t="s">
        <v>486</v>
      </c>
      <c r="M11" s="30" t="s">
        <v>486</v>
      </c>
      <c r="N11" s="30" t="s">
        <v>486</v>
      </c>
      <c r="O11" s="30" t="s">
        <v>486</v>
      </c>
      <c r="P11" s="31" t="s">
        <v>486</v>
      </c>
      <c r="Q11" s="30" t="s">
        <v>486</v>
      </c>
      <c r="R11" s="30" t="s">
        <v>486</v>
      </c>
      <c r="S11" s="31" t="s">
        <v>486</v>
      </c>
      <c r="T11" s="79">
        <v>3</v>
      </c>
      <c r="U11" s="80" t="s">
        <v>56</v>
      </c>
      <c r="V11" s="29">
        <v>42</v>
      </c>
      <c r="W11" s="30">
        <v>0</v>
      </c>
      <c r="X11" s="29">
        <v>42</v>
      </c>
      <c r="Y11" s="30">
        <v>0</v>
      </c>
      <c r="Z11" s="29">
        <v>36</v>
      </c>
      <c r="AA11" s="30">
        <v>0</v>
      </c>
      <c r="AB11" s="29"/>
      <c r="AC11" s="30"/>
      <c r="AD11" s="29">
        <v>120</v>
      </c>
      <c r="AE11" s="30">
        <v>0</v>
      </c>
      <c r="AF11" s="192">
        <v>120</v>
      </c>
    </row>
    <row r="12" spans="1:32" ht="26.25" customHeight="1">
      <c r="A12" s="72"/>
      <c r="B12" s="73"/>
      <c r="C12" s="74"/>
      <c r="D12" s="75"/>
      <c r="E12" s="76"/>
      <c r="F12" s="77"/>
      <c r="G12" s="78"/>
      <c r="H12" s="386"/>
      <c r="I12" s="30" t="s">
        <v>486</v>
      </c>
      <c r="J12" s="30" t="s">
        <v>486</v>
      </c>
      <c r="K12" s="30" t="s">
        <v>486</v>
      </c>
      <c r="L12" s="30" t="s">
        <v>486</v>
      </c>
      <c r="M12" s="30" t="s">
        <v>486</v>
      </c>
      <c r="N12" s="30" t="s">
        <v>486</v>
      </c>
      <c r="O12" s="30" t="s">
        <v>486</v>
      </c>
      <c r="P12" s="31" t="s">
        <v>486</v>
      </c>
      <c r="Q12" s="30" t="s">
        <v>486</v>
      </c>
      <c r="R12" s="30" t="s">
        <v>486</v>
      </c>
      <c r="S12" s="31" t="s">
        <v>486</v>
      </c>
      <c r="T12" s="79" t="s">
        <v>486</v>
      </c>
      <c r="U12" s="80"/>
      <c r="V12" s="29"/>
      <c r="W12" s="30"/>
      <c r="X12" s="29"/>
      <c r="Y12" s="30"/>
      <c r="Z12" s="29"/>
      <c r="AA12" s="30"/>
      <c r="AB12" s="29"/>
      <c r="AC12" s="30"/>
      <c r="AD12" s="29"/>
      <c r="AE12" s="30"/>
      <c r="AF12" s="192"/>
    </row>
    <row r="13" spans="1:32" ht="26.25" customHeight="1">
      <c r="A13" s="72">
        <v>3</v>
      </c>
      <c r="B13" s="73">
        <v>5513</v>
      </c>
      <c r="C13" s="74" t="s">
        <v>57</v>
      </c>
      <c r="D13" s="75" t="s">
        <v>58</v>
      </c>
      <c r="E13" s="76" t="s">
        <v>59</v>
      </c>
      <c r="F13" s="77" t="s">
        <v>60</v>
      </c>
      <c r="G13" s="78" t="s">
        <v>502</v>
      </c>
      <c r="H13" s="386" t="s">
        <v>2</v>
      </c>
      <c r="I13" s="30">
        <v>1</v>
      </c>
      <c r="J13" s="30">
        <v>0</v>
      </c>
      <c r="K13" s="30">
        <v>1</v>
      </c>
      <c r="L13" s="30">
        <v>39</v>
      </c>
      <c r="M13" s="30">
        <v>0</v>
      </c>
      <c r="N13" s="30">
        <v>1</v>
      </c>
      <c r="O13" s="30">
        <v>5</v>
      </c>
      <c r="P13" s="31">
        <v>47</v>
      </c>
      <c r="Q13" s="30">
        <v>3</v>
      </c>
      <c r="R13" s="30">
        <v>1</v>
      </c>
      <c r="S13" s="31">
        <v>0</v>
      </c>
      <c r="T13" s="79">
        <v>18</v>
      </c>
      <c r="U13" s="80" t="s">
        <v>51</v>
      </c>
      <c r="V13" s="29">
        <v>0</v>
      </c>
      <c r="W13" s="30">
        <v>242</v>
      </c>
      <c r="X13" s="29">
        <v>0</v>
      </c>
      <c r="Y13" s="30">
        <v>235</v>
      </c>
      <c r="Z13" s="29">
        <v>0</v>
      </c>
      <c r="AA13" s="30">
        <v>240</v>
      </c>
      <c r="AB13" s="29"/>
      <c r="AC13" s="30"/>
      <c r="AD13" s="29">
        <v>0</v>
      </c>
      <c r="AE13" s="30">
        <v>717</v>
      </c>
      <c r="AF13" s="192">
        <v>717</v>
      </c>
    </row>
    <row r="14" spans="1:32" ht="26.25" customHeight="1">
      <c r="A14" s="72"/>
      <c r="B14" s="73"/>
      <c r="C14" s="74"/>
      <c r="D14" s="75"/>
      <c r="E14" s="76"/>
      <c r="F14" s="77"/>
      <c r="G14" s="78"/>
      <c r="H14" s="386"/>
      <c r="I14" s="30" t="s">
        <v>486</v>
      </c>
      <c r="J14" s="30" t="s">
        <v>486</v>
      </c>
      <c r="K14" s="30" t="s">
        <v>486</v>
      </c>
      <c r="L14" s="30" t="s">
        <v>486</v>
      </c>
      <c r="M14" s="30" t="s">
        <v>486</v>
      </c>
      <c r="N14" s="30" t="s">
        <v>486</v>
      </c>
      <c r="O14" s="30" t="s">
        <v>486</v>
      </c>
      <c r="P14" s="31" t="s">
        <v>486</v>
      </c>
      <c r="Q14" s="30" t="s">
        <v>486</v>
      </c>
      <c r="R14" s="30" t="s">
        <v>486</v>
      </c>
      <c r="S14" s="31" t="s">
        <v>486</v>
      </c>
      <c r="T14" s="79" t="s">
        <v>486</v>
      </c>
      <c r="U14" s="80"/>
      <c r="V14" s="29"/>
      <c r="W14" s="30"/>
      <c r="X14" s="29"/>
      <c r="Y14" s="30"/>
      <c r="Z14" s="29"/>
      <c r="AA14" s="30"/>
      <c r="AB14" s="29"/>
      <c r="AC14" s="30"/>
      <c r="AD14" s="29"/>
      <c r="AE14" s="30"/>
      <c r="AF14" s="192"/>
    </row>
    <row r="15" spans="1:32" ht="26.25" customHeight="1">
      <c r="A15" s="72">
        <v>4</v>
      </c>
      <c r="B15" s="73">
        <v>5514</v>
      </c>
      <c r="C15" s="74" t="s">
        <v>61</v>
      </c>
      <c r="D15" s="75" t="s">
        <v>62</v>
      </c>
      <c r="E15" s="76" t="s">
        <v>63</v>
      </c>
      <c r="F15" s="77" t="s">
        <v>64</v>
      </c>
      <c r="G15" s="78" t="s">
        <v>451</v>
      </c>
      <c r="H15" s="386" t="s">
        <v>2</v>
      </c>
      <c r="I15" s="30">
        <v>1</v>
      </c>
      <c r="J15" s="30">
        <v>0</v>
      </c>
      <c r="K15" s="30">
        <v>2</v>
      </c>
      <c r="L15" s="30">
        <v>36</v>
      </c>
      <c r="M15" s="30">
        <v>0</v>
      </c>
      <c r="N15" s="30">
        <v>1</v>
      </c>
      <c r="O15" s="30">
        <v>3</v>
      </c>
      <c r="P15" s="31">
        <v>43</v>
      </c>
      <c r="Q15" s="30">
        <v>3</v>
      </c>
      <c r="R15" s="30">
        <v>2</v>
      </c>
      <c r="S15" s="31">
        <v>0</v>
      </c>
      <c r="T15" s="79">
        <v>15</v>
      </c>
      <c r="U15" s="80"/>
      <c r="V15" s="29">
        <v>5</v>
      </c>
      <c r="W15" s="30">
        <v>192</v>
      </c>
      <c r="X15" s="29">
        <v>1</v>
      </c>
      <c r="Y15" s="30">
        <v>190</v>
      </c>
      <c r="Z15" s="29">
        <v>5</v>
      </c>
      <c r="AA15" s="30">
        <v>188</v>
      </c>
      <c r="AB15" s="29"/>
      <c r="AC15" s="30"/>
      <c r="AD15" s="29">
        <v>11</v>
      </c>
      <c r="AE15" s="30">
        <v>570</v>
      </c>
      <c r="AF15" s="192">
        <v>581</v>
      </c>
    </row>
    <row r="16" spans="1:32" ht="26.25" customHeight="1">
      <c r="A16" s="72"/>
      <c r="B16" s="73"/>
      <c r="C16" s="74"/>
      <c r="D16" s="75"/>
      <c r="E16" s="76"/>
      <c r="F16" s="81"/>
      <c r="G16" s="78"/>
      <c r="H16" s="386"/>
      <c r="I16" s="30" t="s">
        <v>486</v>
      </c>
      <c r="J16" s="30" t="s">
        <v>486</v>
      </c>
      <c r="K16" s="30" t="s">
        <v>486</v>
      </c>
      <c r="L16" s="30" t="s">
        <v>486</v>
      </c>
      <c r="M16" s="30" t="s">
        <v>486</v>
      </c>
      <c r="N16" s="30" t="s">
        <v>486</v>
      </c>
      <c r="O16" s="30" t="s">
        <v>486</v>
      </c>
      <c r="P16" s="31" t="s">
        <v>486</v>
      </c>
      <c r="Q16" s="30" t="s">
        <v>486</v>
      </c>
      <c r="R16" s="30" t="s">
        <v>486</v>
      </c>
      <c r="S16" s="31" t="s">
        <v>486</v>
      </c>
      <c r="T16" s="79">
        <v>12</v>
      </c>
      <c r="U16" s="80" t="s">
        <v>51</v>
      </c>
      <c r="V16" s="29">
        <v>0</v>
      </c>
      <c r="W16" s="30">
        <v>161</v>
      </c>
      <c r="X16" s="29">
        <v>0</v>
      </c>
      <c r="Y16" s="30">
        <v>161</v>
      </c>
      <c r="Z16" s="29">
        <v>0</v>
      </c>
      <c r="AA16" s="30">
        <v>154</v>
      </c>
      <c r="AB16" s="29"/>
      <c r="AC16" s="30"/>
      <c r="AD16" s="29">
        <v>0</v>
      </c>
      <c r="AE16" s="30">
        <v>476</v>
      </c>
      <c r="AF16" s="192">
        <v>476</v>
      </c>
    </row>
    <row r="17" spans="1:32" ht="26.25" customHeight="1">
      <c r="A17" s="72"/>
      <c r="B17" s="73"/>
      <c r="C17" s="74"/>
      <c r="D17" s="75"/>
      <c r="E17" s="76"/>
      <c r="F17" s="77"/>
      <c r="G17" s="78"/>
      <c r="H17" s="386"/>
      <c r="I17" s="30" t="s">
        <v>486</v>
      </c>
      <c r="J17" s="30" t="s">
        <v>486</v>
      </c>
      <c r="K17" s="30" t="s">
        <v>486</v>
      </c>
      <c r="L17" s="30" t="s">
        <v>486</v>
      </c>
      <c r="M17" s="30" t="s">
        <v>486</v>
      </c>
      <c r="N17" s="30" t="s">
        <v>486</v>
      </c>
      <c r="O17" s="30" t="s">
        <v>486</v>
      </c>
      <c r="P17" s="31" t="s">
        <v>486</v>
      </c>
      <c r="Q17" s="30" t="s">
        <v>486</v>
      </c>
      <c r="R17" s="30" t="s">
        <v>486</v>
      </c>
      <c r="S17" s="31" t="s">
        <v>486</v>
      </c>
      <c r="T17" s="79">
        <v>3</v>
      </c>
      <c r="U17" s="80" t="s">
        <v>65</v>
      </c>
      <c r="V17" s="29">
        <v>5</v>
      </c>
      <c r="W17" s="30">
        <v>31</v>
      </c>
      <c r="X17" s="29">
        <v>1</v>
      </c>
      <c r="Y17" s="30">
        <v>29</v>
      </c>
      <c r="Z17" s="29">
        <v>5</v>
      </c>
      <c r="AA17" s="30">
        <v>34</v>
      </c>
      <c r="AB17" s="29"/>
      <c r="AC17" s="30"/>
      <c r="AD17" s="29">
        <v>11</v>
      </c>
      <c r="AE17" s="30">
        <v>94</v>
      </c>
      <c r="AF17" s="192">
        <v>105</v>
      </c>
    </row>
    <row r="18" spans="1:32" ht="26.25" customHeight="1">
      <c r="A18" s="72"/>
      <c r="B18" s="73"/>
      <c r="C18" s="74"/>
      <c r="D18" s="75"/>
      <c r="E18" s="76"/>
      <c r="F18" s="77"/>
      <c r="G18" s="78"/>
      <c r="H18" s="386"/>
      <c r="I18" s="30" t="s">
        <v>486</v>
      </c>
      <c r="J18" s="30" t="s">
        <v>486</v>
      </c>
      <c r="K18" s="30" t="s">
        <v>486</v>
      </c>
      <c r="L18" s="30" t="s">
        <v>486</v>
      </c>
      <c r="M18" s="30" t="s">
        <v>486</v>
      </c>
      <c r="N18" s="30" t="s">
        <v>486</v>
      </c>
      <c r="O18" s="30" t="s">
        <v>486</v>
      </c>
      <c r="P18" s="31" t="s">
        <v>486</v>
      </c>
      <c r="Q18" s="30" t="s">
        <v>486</v>
      </c>
      <c r="R18" s="30" t="s">
        <v>486</v>
      </c>
      <c r="S18" s="31" t="s">
        <v>486</v>
      </c>
      <c r="T18" s="79" t="s">
        <v>486</v>
      </c>
      <c r="U18" s="80"/>
      <c r="V18" s="29"/>
      <c r="W18" s="30"/>
      <c r="X18" s="29"/>
      <c r="Y18" s="30"/>
      <c r="Z18" s="29"/>
      <c r="AA18" s="30"/>
      <c r="AB18" s="29"/>
      <c r="AC18" s="30"/>
      <c r="AD18" s="29"/>
      <c r="AE18" s="30"/>
      <c r="AF18" s="192"/>
    </row>
    <row r="19" spans="1:32" ht="26.25" customHeight="1">
      <c r="A19" s="72">
        <v>5</v>
      </c>
      <c r="B19" s="73">
        <v>5515</v>
      </c>
      <c r="C19" s="74" t="s">
        <v>66</v>
      </c>
      <c r="D19" s="75" t="s">
        <v>67</v>
      </c>
      <c r="E19" s="76" t="s">
        <v>63</v>
      </c>
      <c r="F19" s="77" t="s">
        <v>68</v>
      </c>
      <c r="G19" s="78" t="s">
        <v>431</v>
      </c>
      <c r="H19" s="386" t="s">
        <v>2</v>
      </c>
      <c r="I19" s="30">
        <v>1</v>
      </c>
      <c r="J19" s="30">
        <v>0</v>
      </c>
      <c r="K19" s="30">
        <v>1</v>
      </c>
      <c r="L19" s="30">
        <v>52</v>
      </c>
      <c r="M19" s="30">
        <v>0</v>
      </c>
      <c r="N19" s="30">
        <v>1</v>
      </c>
      <c r="O19" s="30">
        <v>3</v>
      </c>
      <c r="P19" s="31">
        <v>58</v>
      </c>
      <c r="Q19" s="30">
        <v>4</v>
      </c>
      <c r="R19" s="30">
        <v>12</v>
      </c>
      <c r="S19" s="31">
        <v>0</v>
      </c>
      <c r="T19" s="79">
        <v>18</v>
      </c>
      <c r="U19" s="80"/>
      <c r="V19" s="29">
        <v>212</v>
      </c>
      <c r="W19" s="192">
        <v>29</v>
      </c>
      <c r="X19" s="29">
        <v>201</v>
      </c>
      <c r="Y19" s="192">
        <v>36</v>
      </c>
      <c r="Z19" s="29">
        <v>210</v>
      </c>
      <c r="AA19" s="192">
        <v>25</v>
      </c>
      <c r="AB19" s="29"/>
      <c r="AC19" s="192"/>
      <c r="AD19" s="29">
        <v>623</v>
      </c>
      <c r="AE19" s="30">
        <v>90</v>
      </c>
      <c r="AF19" s="192">
        <v>713</v>
      </c>
    </row>
    <row r="20" spans="1:32" ht="26.25" customHeight="1">
      <c r="A20" s="72"/>
      <c r="B20" s="73"/>
      <c r="C20" s="74"/>
      <c r="D20" s="75"/>
      <c r="E20" s="76"/>
      <c r="F20" s="77"/>
      <c r="G20" s="78"/>
      <c r="H20" s="386"/>
      <c r="I20" s="30" t="s">
        <v>486</v>
      </c>
      <c r="J20" s="30" t="s">
        <v>486</v>
      </c>
      <c r="K20" s="30" t="s">
        <v>486</v>
      </c>
      <c r="L20" s="30" t="s">
        <v>486</v>
      </c>
      <c r="M20" s="30" t="s">
        <v>486</v>
      </c>
      <c r="N20" s="30" t="s">
        <v>486</v>
      </c>
      <c r="O20" s="30" t="s">
        <v>486</v>
      </c>
      <c r="P20" s="31" t="s">
        <v>486</v>
      </c>
      <c r="Q20" s="30" t="s">
        <v>486</v>
      </c>
      <c r="R20" s="30" t="s">
        <v>486</v>
      </c>
      <c r="S20" s="31" t="s">
        <v>486</v>
      </c>
      <c r="T20" s="79">
        <v>6</v>
      </c>
      <c r="U20" s="80" t="s">
        <v>69</v>
      </c>
      <c r="V20" s="29">
        <v>80</v>
      </c>
      <c r="W20" s="30">
        <v>1</v>
      </c>
      <c r="X20" s="29">
        <v>77</v>
      </c>
      <c r="Y20" s="30">
        <v>3</v>
      </c>
      <c r="Z20" s="29">
        <v>77</v>
      </c>
      <c r="AA20" s="30">
        <v>3</v>
      </c>
      <c r="AB20" s="29"/>
      <c r="AC20" s="30"/>
      <c r="AD20" s="29">
        <v>234</v>
      </c>
      <c r="AE20" s="30">
        <v>7</v>
      </c>
      <c r="AF20" s="192">
        <v>241</v>
      </c>
    </row>
    <row r="21" spans="1:32" ht="26.25" customHeight="1">
      <c r="A21" s="72"/>
      <c r="B21" s="73"/>
      <c r="C21" s="74"/>
      <c r="D21" s="75"/>
      <c r="E21" s="76"/>
      <c r="F21" s="77"/>
      <c r="G21" s="78"/>
      <c r="H21" s="386"/>
      <c r="I21" s="30" t="s">
        <v>486</v>
      </c>
      <c r="J21" s="30" t="s">
        <v>486</v>
      </c>
      <c r="K21" s="30" t="s">
        <v>486</v>
      </c>
      <c r="L21" s="30" t="s">
        <v>486</v>
      </c>
      <c r="M21" s="30" t="s">
        <v>486</v>
      </c>
      <c r="N21" s="30" t="s">
        <v>486</v>
      </c>
      <c r="O21" s="30" t="s">
        <v>486</v>
      </c>
      <c r="P21" s="31" t="s">
        <v>486</v>
      </c>
      <c r="Q21" s="30" t="s">
        <v>486</v>
      </c>
      <c r="R21" s="30" t="s">
        <v>486</v>
      </c>
      <c r="S21" s="31" t="s">
        <v>486</v>
      </c>
      <c r="T21" s="79">
        <v>3</v>
      </c>
      <c r="U21" s="80" t="s">
        <v>70</v>
      </c>
      <c r="V21" s="29">
        <v>34</v>
      </c>
      <c r="W21" s="30">
        <v>6</v>
      </c>
      <c r="X21" s="29">
        <v>38</v>
      </c>
      <c r="Y21" s="30">
        <v>1</v>
      </c>
      <c r="Z21" s="29">
        <v>39</v>
      </c>
      <c r="AA21" s="30">
        <v>1</v>
      </c>
      <c r="AB21" s="29"/>
      <c r="AC21" s="30"/>
      <c r="AD21" s="29">
        <v>111</v>
      </c>
      <c r="AE21" s="30">
        <v>8</v>
      </c>
      <c r="AF21" s="192">
        <v>119</v>
      </c>
    </row>
    <row r="22" spans="1:32" ht="26.25" customHeight="1">
      <c r="A22" s="72"/>
      <c r="B22" s="73"/>
      <c r="C22" s="74"/>
      <c r="D22" s="75"/>
      <c r="E22" s="76"/>
      <c r="F22" s="77"/>
      <c r="G22" s="78"/>
      <c r="H22" s="386"/>
      <c r="I22" s="30" t="s">
        <v>486</v>
      </c>
      <c r="J22" s="30" t="s">
        <v>486</v>
      </c>
      <c r="K22" s="30" t="s">
        <v>486</v>
      </c>
      <c r="L22" s="30" t="s">
        <v>486</v>
      </c>
      <c r="M22" s="30" t="s">
        <v>486</v>
      </c>
      <c r="N22" s="30" t="s">
        <v>486</v>
      </c>
      <c r="O22" s="30" t="s">
        <v>486</v>
      </c>
      <c r="P22" s="31" t="s">
        <v>486</v>
      </c>
      <c r="Q22" s="30" t="s">
        <v>486</v>
      </c>
      <c r="R22" s="30" t="s">
        <v>486</v>
      </c>
      <c r="S22" s="31" t="s">
        <v>486</v>
      </c>
      <c r="T22" s="79">
        <v>3</v>
      </c>
      <c r="U22" s="80" t="s">
        <v>71</v>
      </c>
      <c r="V22" s="29">
        <v>36</v>
      </c>
      <c r="W22" s="30">
        <v>4</v>
      </c>
      <c r="X22" s="29">
        <v>35</v>
      </c>
      <c r="Y22" s="30">
        <v>4</v>
      </c>
      <c r="Z22" s="29">
        <v>34</v>
      </c>
      <c r="AA22" s="30">
        <v>6</v>
      </c>
      <c r="AB22" s="29"/>
      <c r="AC22" s="30"/>
      <c r="AD22" s="29">
        <v>105</v>
      </c>
      <c r="AE22" s="30">
        <v>14</v>
      </c>
      <c r="AF22" s="192">
        <v>119</v>
      </c>
    </row>
    <row r="23" spans="1:32" ht="26.25" customHeight="1">
      <c r="A23" s="72"/>
      <c r="B23" s="73"/>
      <c r="C23" s="74"/>
      <c r="D23" s="75"/>
      <c r="E23" s="76"/>
      <c r="F23" s="77"/>
      <c r="G23" s="78"/>
      <c r="H23" s="386"/>
      <c r="I23" s="30" t="s">
        <v>486</v>
      </c>
      <c r="J23" s="30" t="s">
        <v>486</v>
      </c>
      <c r="K23" s="30" t="s">
        <v>486</v>
      </c>
      <c r="L23" s="30" t="s">
        <v>486</v>
      </c>
      <c r="M23" s="30" t="s">
        <v>486</v>
      </c>
      <c r="N23" s="30" t="s">
        <v>486</v>
      </c>
      <c r="O23" s="30" t="s">
        <v>486</v>
      </c>
      <c r="P23" s="31" t="s">
        <v>486</v>
      </c>
      <c r="Q23" s="30" t="s">
        <v>486</v>
      </c>
      <c r="R23" s="30" t="s">
        <v>486</v>
      </c>
      <c r="S23" s="31" t="s">
        <v>486</v>
      </c>
      <c r="T23" s="79">
        <v>3</v>
      </c>
      <c r="U23" s="80" t="s">
        <v>72</v>
      </c>
      <c r="V23" s="29">
        <v>30</v>
      </c>
      <c r="W23" s="30">
        <v>10</v>
      </c>
      <c r="X23" s="29">
        <v>23</v>
      </c>
      <c r="Y23" s="30">
        <v>16</v>
      </c>
      <c r="Z23" s="29">
        <v>30</v>
      </c>
      <c r="AA23" s="30">
        <v>8</v>
      </c>
      <c r="AB23" s="29"/>
      <c r="AC23" s="30"/>
      <c r="AD23" s="29">
        <v>83</v>
      </c>
      <c r="AE23" s="30">
        <v>34</v>
      </c>
      <c r="AF23" s="192">
        <v>117</v>
      </c>
    </row>
    <row r="24" spans="1:32" ht="26.25" customHeight="1">
      <c r="A24" s="72"/>
      <c r="B24" s="73"/>
      <c r="C24" s="74"/>
      <c r="D24" s="75"/>
      <c r="E24" s="76"/>
      <c r="F24" s="77"/>
      <c r="G24" s="78"/>
      <c r="H24" s="386"/>
      <c r="I24" s="30" t="s">
        <v>486</v>
      </c>
      <c r="J24" s="30" t="s">
        <v>486</v>
      </c>
      <c r="K24" s="30" t="s">
        <v>486</v>
      </c>
      <c r="L24" s="30" t="s">
        <v>486</v>
      </c>
      <c r="M24" s="30" t="s">
        <v>486</v>
      </c>
      <c r="N24" s="30" t="s">
        <v>486</v>
      </c>
      <c r="O24" s="30" t="s">
        <v>486</v>
      </c>
      <c r="P24" s="31" t="s">
        <v>486</v>
      </c>
      <c r="Q24" s="30" t="s">
        <v>486</v>
      </c>
      <c r="R24" s="30" t="s">
        <v>486</v>
      </c>
      <c r="S24" s="31" t="s">
        <v>486</v>
      </c>
      <c r="T24" s="79">
        <v>3</v>
      </c>
      <c r="U24" s="80" t="s">
        <v>73</v>
      </c>
      <c r="V24" s="29">
        <v>32</v>
      </c>
      <c r="W24" s="30">
        <v>8</v>
      </c>
      <c r="X24" s="29">
        <v>28</v>
      </c>
      <c r="Y24" s="30">
        <v>12</v>
      </c>
      <c r="Z24" s="29">
        <v>30</v>
      </c>
      <c r="AA24" s="30">
        <v>7</v>
      </c>
      <c r="AB24" s="29"/>
      <c r="AC24" s="30"/>
      <c r="AD24" s="29">
        <v>90</v>
      </c>
      <c r="AE24" s="30">
        <v>27</v>
      </c>
      <c r="AF24" s="192">
        <v>117</v>
      </c>
    </row>
    <row r="25" spans="1:32" ht="26.25" customHeight="1">
      <c r="A25" s="72"/>
      <c r="B25" s="73"/>
      <c r="C25" s="74"/>
      <c r="D25" s="75"/>
      <c r="E25" s="76"/>
      <c r="F25" s="77"/>
      <c r="G25" s="78"/>
      <c r="H25" s="386"/>
      <c r="I25" s="30" t="s">
        <v>486</v>
      </c>
      <c r="J25" s="30" t="s">
        <v>486</v>
      </c>
      <c r="K25" s="30" t="s">
        <v>486</v>
      </c>
      <c r="L25" s="30" t="s">
        <v>486</v>
      </c>
      <c r="M25" s="30" t="s">
        <v>486</v>
      </c>
      <c r="N25" s="30" t="s">
        <v>486</v>
      </c>
      <c r="O25" s="30" t="s">
        <v>486</v>
      </c>
      <c r="P25" s="31" t="s">
        <v>486</v>
      </c>
      <c r="Q25" s="30" t="s">
        <v>486</v>
      </c>
      <c r="R25" s="30" t="s">
        <v>486</v>
      </c>
      <c r="S25" s="31" t="s">
        <v>486</v>
      </c>
      <c r="T25" s="79" t="s">
        <v>486</v>
      </c>
      <c r="U25" s="80"/>
      <c r="V25" s="29"/>
      <c r="W25" s="30"/>
      <c r="X25" s="29"/>
      <c r="Y25" s="30"/>
      <c r="Z25" s="29"/>
      <c r="AA25" s="30"/>
      <c r="AB25" s="29"/>
      <c r="AC25" s="30"/>
      <c r="AD25" s="29"/>
      <c r="AE25" s="30"/>
      <c r="AF25" s="192"/>
    </row>
    <row r="26" spans="1:32" ht="26.25" customHeight="1">
      <c r="A26" s="72">
        <v>6</v>
      </c>
      <c r="B26" s="73">
        <v>5516</v>
      </c>
      <c r="C26" s="74" t="s">
        <v>74</v>
      </c>
      <c r="D26" s="75" t="s">
        <v>75</v>
      </c>
      <c r="E26" s="76" t="s">
        <v>59</v>
      </c>
      <c r="F26" s="77" t="s">
        <v>76</v>
      </c>
      <c r="G26" s="78" t="s">
        <v>436</v>
      </c>
      <c r="H26" s="386" t="s">
        <v>2</v>
      </c>
      <c r="I26" s="30">
        <v>1</v>
      </c>
      <c r="J26" s="30">
        <v>0</v>
      </c>
      <c r="K26" s="30">
        <v>2</v>
      </c>
      <c r="L26" s="30">
        <v>52</v>
      </c>
      <c r="M26" s="30">
        <v>0</v>
      </c>
      <c r="N26" s="30">
        <v>1</v>
      </c>
      <c r="O26" s="30">
        <v>5</v>
      </c>
      <c r="P26" s="31">
        <v>61</v>
      </c>
      <c r="Q26" s="30">
        <v>3</v>
      </c>
      <c r="R26" s="30">
        <v>1</v>
      </c>
      <c r="S26" s="31">
        <v>0</v>
      </c>
      <c r="T26" s="79">
        <v>20</v>
      </c>
      <c r="U26" s="80"/>
      <c r="V26" s="29">
        <v>150</v>
      </c>
      <c r="W26" s="30">
        <v>95</v>
      </c>
      <c r="X26" s="29">
        <v>165</v>
      </c>
      <c r="Y26" s="30">
        <v>114</v>
      </c>
      <c r="Z26" s="29">
        <v>163</v>
      </c>
      <c r="AA26" s="192">
        <v>117</v>
      </c>
      <c r="AB26" s="30"/>
      <c r="AC26" s="30"/>
      <c r="AD26" s="29">
        <v>478</v>
      </c>
      <c r="AE26" s="30">
        <v>326</v>
      </c>
      <c r="AF26" s="192">
        <v>804</v>
      </c>
    </row>
    <row r="27" spans="1:32" ht="26.25" customHeight="1">
      <c r="A27" s="72"/>
      <c r="B27" s="73"/>
      <c r="C27" s="74"/>
      <c r="D27" s="75"/>
      <c r="E27" s="76"/>
      <c r="F27" s="82"/>
      <c r="G27" s="78"/>
      <c r="H27" s="386"/>
      <c r="I27" s="30" t="s">
        <v>486</v>
      </c>
      <c r="J27" s="30" t="s">
        <v>486</v>
      </c>
      <c r="K27" s="30" t="s">
        <v>486</v>
      </c>
      <c r="L27" s="30" t="s">
        <v>486</v>
      </c>
      <c r="M27" s="30" t="s">
        <v>486</v>
      </c>
      <c r="N27" s="30" t="s">
        <v>486</v>
      </c>
      <c r="O27" s="30" t="s">
        <v>486</v>
      </c>
      <c r="P27" s="31" t="s">
        <v>486</v>
      </c>
      <c r="Q27" s="30" t="s">
        <v>486</v>
      </c>
      <c r="R27" s="30" t="s">
        <v>486</v>
      </c>
      <c r="S27" s="31" t="s">
        <v>486</v>
      </c>
      <c r="T27" s="79">
        <v>14</v>
      </c>
      <c r="U27" s="80" t="s">
        <v>51</v>
      </c>
      <c r="V27" s="29">
        <v>88</v>
      </c>
      <c r="W27" s="30">
        <v>76</v>
      </c>
      <c r="X27" s="29">
        <v>101</v>
      </c>
      <c r="Y27" s="30">
        <v>98</v>
      </c>
      <c r="Z27" s="29">
        <v>103</v>
      </c>
      <c r="AA27" s="30">
        <v>98</v>
      </c>
      <c r="AB27" s="29"/>
      <c r="AC27" s="30"/>
      <c r="AD27" s="29">
        <v>292</v>
      </c>
      <c r="AE27" s="30">
        <v>272</v>
      </c>
      <c r="AF27" s="192">
        <v>564</v>
      </c>
    </row>
    <row r="28" spans="1:32" ht="26.25" customHeight="1">
      <c r="A28" s="72"/>
      <c r="B28" s="73"/>
      <c r="C28" s="74"/>
      <c r="D28" s="75"/>
      <c r="E28" s="76"/>
      <c r="F28" s="77"/>
      <c r="G28" s="78"/>
      <c r="H28" s="386"/>
      <c r="I28" s="30" t="s">
        <v>486</v>
      </c>
      <c r="J28" s="30" t="s">
        <v>486</v>
      </c>
      <c r="K28" s="30" t="s">
        <v>486</v>
      </c>
      <c r="L28" s="30" t="s">
        <v>486</v>
      </c>
      <c r="M28" s="30" t="s">
        <v>486</v>
      </c>
      <c r="N28" s="30" t="s">
        <v>486</v>
      </c>
      <c r="O28" s="30" t="s">
        <v>486</v>
      </c>
      <c r="P28" s="31" t="s">
        <v>486</v>
      </c>
      <c r="Q28" s="30" t="s">
        <v>486</v>
      </c>
      <c r="R28" s="30" t="s">
        <v>486</v>
      </c>
      <c r="S28" s="31" t="s">
        <v>486</v>
      </c>
      <c r="T28" s="79">
        <v>6</v>
      </c>
      <c r="U28" s="80" t="s">
        <v>78</v>
      </c>
      <c r="V28" s="29">
        <v>62</v>
      </c>
      <c r="W28" s="30">
        <v>19</v>
      </c>
      <c r="X28" s="29">
        <v>64</v>
      </c>
      <c r="Y28" s="30">
        <v>16</v>
      </c>
      <c r="Z28" s="29">
        <v>60</v>
      </c>
      <c r="AA28" s="30">
        <v>19</v>
      </c>
      <c r="AB28" s="29"/>
      <c r="AC28" s="30"/>
      <c r="AD28" s="29">
        <v>186</v>
      </c>
      <c r="AE28" s="30">
        <v>54</v>
      </c>
      <c r="AF28" s="192">
        <v>240</v>
      </c>
    </row>
    <row r="29" spans="1:32" ht="26.25" customHeight="1">
      <c r="A29" s="72"/>
      <c r="B29" s="73"/>
      <c r="C29" s="74"/>
      <c r="D29" s="75"/>
      <c r="E29" s="76"/>
      <c r="F29" s="77"/>
      <c r="G29" s="78"/>
      <c r="H29" s="386"/>
      <c r="I29" s="30" t="s">
        <v>486</v>
      </c>
      <c r="J29" s="30" t="s">
        <v>486</v>
      </c>
      <c r="K29" s="30" t="s">
        <v>486</v>
      </c>
      <c r="L29" s="30" t="s">
        <v>486</v>
      </c>
      <c r="M29" s="30" t="s">
        <v>486</v>
      </c>
      <c r="N29" s="30" t="s">
        <v>486</v>
      </c>
      <c r="O29" s="30" t="s">
        <v>486</v>
      </c>
      <c r="P29" s="31" t="s">
        <v>486</v>
      </c>
      <c r="Q29" s="30" t="s">
        <v>486</v>
      </c>
      <c r="R29" s="30" t="s">
        <v>486</v>
      </c>
      <c r="S29" s="31" t="s">
        <v>486</v>
      </c>
      <c r="T29" s="79" t="s">
        <v>486</v>
      </c>
      <c r="U29" s="80"/>
      <c r="V29" s="29"/>
      <c r="W29" s="30"/>
      <c r="X29" s="29"/>
      <c r="Y29" s="30"/>
      <c r="Z29" s="29"/>
      <c r="AA29" s="30"/>
      <c r="AB29" s="29"/>
      <c r="AC29" s="30"/>
      <c r="AD29" s="29"/>
      <c r="AE29" s="30"/>
      <c r="AF29" s="192"/>
    </row>
    <row r="30" spans="1:32" s="92" customFormat="1" ht="26.25" customHeight="1">
      <c r="A30" s="72">
        <v>7</v>
      </c>
      <c r="B30" s="73">
        <v>5601</v>
      </c>
      <c r="C30" s="74" t="s">
        <v>79</v>
      </c>
      <c r="D30" s="75" t="s">
        <v>80</v>
      </c>
      <c r="E30" s="194" t="s">
        <v>81</v>
      </c>
      <c r="F30" s="77" t="s">
        <v>82</v>
      </c>
      <c r="G30" s="78" t="s">
        <v>452</v>
      </c>
      <c r="H30" s="386" t="s">
        <v>22</v>
      </c>
      <c r="I30" s="29">
        <v>1</v>
      </c>
      <c r="J30" s="30">
        <v>1</v>
      </c>
      <c r="K30" s="30">
        <v>12</v>
      </c>
      <c r="L30" s="30">
        <v>50</v>
      </c>
      <c r="M30" s="30">
        <v>0</v>
      </c>
      <c r="N30" s="30">
        <v>2</v>
      </c>
      <c r="O30" s="30">
        <v>3</v>
      </c>
      <c r="P30" s="192">
        <v>69</v>
      </c>
      <c r="Q30" s="30">
        <v>5</v>
      </c>
      <c r="R30" s="30">
        <v>1</v>
      </c>
      <c r="S30" s="192">
        <v>0</v>
      </c>
      <c r="T30" s="79">
        <v>12</v>
      </c>
      <c r="U30" s="80" t="s">
        <v>51</v>
      </c>
      <c r="V30" s="315">
        <v>38</v>
      </c>
      <c r="W30" s="316">
        <v>50</v>
      </c>
      <c r="X30" s="315">
        <v>32</v>
      </c>
      <c r="Y30" s="316">
        <v>47</v>
      </c>
      <c r="Z30" s="315">
        <v>18</v>
      </c>
      <c r="AA30" s="316">
        <v>39</v>
      </c>
      <c r="AB30" s="315">
        <v>8</v>
      </c>
      <c r="AC30" s="316">
        <v>17</v>
      </c>
      <c r="AD30" s="315">
        <v>96</v>
      </c>
      <c r="AE30" s="316">
        <v>153</v>
      </c>
      <c r="AF30" s="317">
        <v>249</v>
      </c>
    </row>
    <row r="31" spans="1:32" s="92" customFormat="1" ht="15" customHeight="1">
      <c r="A31" s="72"/>
      <c r="B31" s="73"/>
      <c r="C31" s="74"/>
      <c r="D31" s="75"/>
      <c r="E31" s="194"/>
      <c r="F31" s="77"/>
      <c r="G31" s="78"/>
      <c r="H31" s="386"/>
      <c r="I31" s="30" t="s">
        <v>486</v>
      </c>
      <c r="J31" s="30" t="s">
        <v>486</v>
      </c>
      <c r="K31" s="30" t="s">
        <v>486</v>
      </c>
      <c r="L31" s="30" t="s">
        <v>486</v>
      </c>
      <c r="M31" s="30" t="s">
        <v>486</v>
      </c>
      <c r="N31" s="30" t="s">
        <v>486</v>
      </c>
      <c r="O31" s="30" t="s">
        <v>486</v>
      </c>
      <c r="P31" s="192" t="s">
        <v>486</v>
      </c>
      <c r="Q31" s="30" t="s">
        <v>486</v>
      </c>
      <c r="R31" s="30" t="s">
        <v>486</v>
      </c>
      <c r="S31" s="192" t="s">
        <v>486</v>
      </c>
      <c r="T31" s="79" t="s">
        <v>486</v>
      </c>
      <c r="U31" s="80"/>
      <c r="V31" s="315"/>
      <c r="W31" s="316"/>
      <c r="X31" s="315"/>
      <c r="Y31" s="316"/>
      <c r="Z31" s="315"/>
      <c r="AA31" s="316"/>
      <c r="AB31" s="315"/>
      <c r="AC31" s="316"/>
      <c r="AD31" s="315"/>
      <c r="AE31" s="316"/>
      <c r="AF31" s="317"/>
    </row>
    <row r="32" spans="1:32" s="92" customFormat="1" ht="26.25" customHeight="1">
      <c r="A32" s="72">
        <v>8</v>
      </c>
      <c r="B32" s="73">
        <v>5600</v>
      </c>
      <c r="C32" s="74" t="s">
        <v>83</v>
      </c>
      <c r="D32" s="75" t="s">
        <v>84</v>
      </c>
      <c r="E32" s="194" t="s">
        <v>85</v>
      </c>
      <c r="F32" s="77" t="s">
        <v>86</v>
      </c>
      <c r="G32" s="78" t="s">
        <v>443</v>
      </c>
      <c r="H32" s="386" t="s">
        <v>2</v>
      </c>
      <c r="I32" s="30">
        <v>1</v>
      </c>
      <c r="J32" s="30">
        <v>0</v>
      </c>
      <c r="K32" s="30">
        <v>2</v>
      </c>
      <c r="L32" s="30">
        <v>42</v>
      </c>
      <c r="M32" s="30">
        <v>0</v>
      </c>
      <c r="N32" s="30">
        <v>2</v>
      </c>
      <c r="O32" s="30">
        <v>7</v>
      </c>
      <c r="P32" s="192">
        <v>54</v>
      </c>
      <c r="Q32" s="30">
        <v>4</v>
      </c>
      <c r="R32" s="30">
        <v>5</v>
      </c>
      <c r="S32" s="192">
        <v>0</v>
      </c>
      <c r="T32" s="79">
        <v>21</v>
      </c>
      <c r="U32" s="80"/>
      <c r="V32" s="315">
        <v>111</v>
      </c>
      <c r="W32" s="317">
        <v>143</v>
      </c>
      <c r="X32" s="315">
        <v>97</v>
      </c>
      <c r="Y32" s="317">
        <v>166</v>
      </c>
      <c r="Z32" s="315">
        <v>88</v>
      </c>
      <c r="AA32" s="317">
        <v>171</v>
      </c>
      <c r="AB32" s="315"/>
      <c r="AC32" s="317"/>
      <c r="AD32" s="315">
        <v>296</v>
      </c>
      <c r="AE32" s="316">
        <v>480</v>
      </c>
      <c r="AF32" s="317">
        <v>776</v>
      </c>
    </row>
    <row r="33" spans="1:32" ht="26.25" customHeight="1">
      <c r="A33" s="72"/>
      <c r="B33" s="73"/>
      <c r="C33" s="74"/>
      <c r="D33" s="75"/>
      <c r="E33" s="194"/>
      <c r="F33" s="77"/>
      <c r="G33" s="78"/>
      <c r="H33" s="386"/>
      <c r="I33" s="30" t="s">
        <v>486</v>
      </c>
      <c r="J33" s="30" t="s">
        <v>486</v>
      </c>
      <c r="K33" s="30" t="s">
        <v>486</v>
      </c>
      <c r="L33" s="30" t="s">
        <v>486</v>
      </c>
      <c r="M33" s="30" t="s">
        <v>486</v>
      </c>
      <c r="N33" s="30" t="s">
        <v>486</v>
      </c>
      <c r="O33" s="30" t="s">
        <v>486</v>
      </c>
      <c r="P33" s="192" t="s">
        <v>486</v>
      </c>
      <c r="Q33" s="30" t="s">
        <v>486</v>
      </c>
      <c r="R33" s="30" t="s">
        <v>486</v>
      </c>
      <c r="S33" s="192" t="s">
        <v>486</v>
      </c>
      <c r="T33" s="79">
        <v>15</v>
      </c>
      <c r="U33" s="80" t="s">
        <v>51</v>
      </c>
      <c r="V33" s="315">
        <v>82</v>
      </c>
      <c r="W33" s="316">
        <v>98</v>
      </c>
      <c r="X33" s="315">
        <v>70</v>
      </c>
      <c r="Y33" s="316">
        <v>114</v>
      </c>
      <c r="Z33" s="315">
        <v>64</v>
      </c>
      <c r="AA33" s="316">
        <v>115</v>
      </c>
      <c r="AB33" s="315"/>
      <c r="AC33" s="316"/>
      <c r="AD33" s="315">
        <v>216</v>
      </c>
      <c r="AE33" s="316">
        <v>327</v>
      </c>
      <c r="AF33" s="317">
        <v>543</v>
      </c>
    </row>
    <row r="34" spans="1:32" ht="26.25" customHeight="1">
      <c r="A34" s="72"/>
      <c r="B34" s="73"/>
      <c r="C34" s="74"/>
      <c r="D34" s="75"/>
      <c r="E34" s="194"/>
      <c r="F34" s="82"/>
      <c r="G34" s="78"/>
      <c r="H34" s="386"/>
      <c r="I34" s="30" t="s">
        <v>486</v>
      </c>
      <c r="J34" s="30" t="s">
        <v>486</v>
      </c>
      <c r="K34" s="30" t="s">
        <v>486</v>
      </c>
      <c r="L34" s="30" t="s">
        <v>486</v>
      </c>
      <c r="M34" s="30" t="s">
        <v>486</v>
      </c>
      <c r="N34" s="30" t="s">
        <v>486</v>
      </c>
      <c r="O34" s="30" t="s">
        <v>486</v>
      </c>
      <c r="P34" s="192" t="s">
        <v>486</v>
      </c>
      <c r="Q34" s="30" t="s">
        <v>486</v>
      </c>
      <c r="R34" s="30" t="s">
        <v>486</v>
      </c>
      <c r="S34" s="192" t="s">
        <v>486</v>
      </c>
      <c r="T34" s="79">
        <v>3</v>
      </c>
      <c r="U34" s="80" t="s">
        <v>87</v>
      </c>
      <c r="V34" s="315">
        <v>11</v>
      </c>
      <c r="W34" s="316">
        <v>29</v>
      </c>
      <c r="X34" s="315">
        <v>18</v>
      </c>
      <c r="Y34" s="316">
        <v>21</v>
      </c>
      <c r="Z34" s="315">
        <v>13</v>
      </c>
      <c r="AA34" s="316">
        <v>27</v>
      </c>
      <c r="AB34" s="315"/>
      <c r="AC34" s="316"/>
      <c r="AD34" s="315">
        <v>42</v>
      </c>
      <c r="AE34" s="316">
        <v>77</v>
      </c>
      <c r="AF34" s="317">
        <v>119</v>
      </c>
    </row>
    <row r="35" spans="1:32" ht="26.25" customHeight="1">
      <c r="A35" s="83"/>
      <c r="B35" s="84"/>
      <c r="C35" s="85"/>
      <c r="D35" s="86"/>
      <c r="E35" s="87"/>
      <c r="F35" s="363"/>
      <c r="G35" s="89"/>
      <c r="H35" s="90"/>
      <c r="I35" s="34" t="s">
        <v>486</v>
      </c>
      <c r="J35" s="34" t="s">
        <v>486</v>
      </c>
      <c r="K35" s="34" t="s">
        <v>486</v>
      </c>
      <c r="L35" s="34" t="s">
        <v>486</v>
      </c>
      <c r="M35" s="34" t="s">
        <v>486</v>
      </c>
      <c r="N35" s="34" t="s">
        <v>486</v>
      </c>
      <c r="O35" s="34" t="s">
        <v>486</v>
      </c>
      <c r="P35" s="35" t="s">
        <v>486</v>
      </c>
      <c r="Q35" s="34" t="s">
        <v>486</v>
      </c>
      <c r="R35" s="34" t="s">
        <v>486</v>
      </c>
      <c r="S35" s="35" t="s">
        <v>486</v>
      </c>
      <c r="T35" s="122">
        <v>3</v>
      </c>
      <c r="U35" s="91" t="s">
        <v>88</v>
      </c>
      <c r="V35" s="318">
        <v>18</v>
      </c>
      <c r="W35" s="319">
        <v>16</v>
      </c>
      <c r="X35" s="318">
        <v>9</v>
      </c>
      <c r="Y35" s="319">
        <v>31</v>
      </c>
      <c r="Z35" s="318">
        <v>11</v>
      </c>
      <c r="AA35" s="319">
        <v>29</v>
      </c>
      <c r="AB35" s="318"/>
      <c r="AC35" s="319"/>
      <c r="AD35" s="318">
        <v>38</v>
      </c>
      <c r="AE35" s="319">
        <v>76</v>
      </c>
      <c r="AF35" s="320">
        <v>114</v>
      </c>
    </row>
    <row r="36" spans="1:32" ht="26.25" customHeight="1">
      <c r="A36" s="72"/>
      <c r="B36" s="73"/>
      <c r="C36" s="74"/>
      <c r="D36" s="75"/>
      <c r="E36" s="76"/>
      <c r="F36" s="77"/>
      <c r="G36" s="78"/>
      <c r="H36" s="386"/>
      <c r="I36" s="30" t="s">
        <v>486</v>
      </c>
      <c r="J36" s="30" t="s">
        <v>486</v>
      </c>
      <c r="K36" s="30" t="s">
        <v>486</v>
      </c>
      <c r="L36" s="30" t="s">
        <v>486</v>
      </c>
      <c r="M36" s="30" t="s">
        <v>486</v>
      </c>
      <c r="N36" s="30" t="s">
        <v>486</v>
      </c>
      <c r="O36" s="30" t="s">
        <v>486</v>
      </c>
      <c r="P36" s="31" t="s">
        <v>486</v>
      </c>
      <c r="Q36" s="30" t="s">
        <v>486</v>
      </c>
      <c r="R36" s="30" t="s">
        <v>486</v>
      </c>
      <c r="S36" s="31" t="s">
        <v>486</v>
      </c>
      <c r="T36" s="79" t="s">
        <v>486</v>
      </c>
      <c r="U36" s="80"/>
      <c r="V36" s="29"/>
      <c r="W36" s="30"/>
      <c r="X36" s="29"/>
      <c r="Y36" s="30"/>
      <c r="Z36" s="29"/>
      <c r="AA36" s="30"/>
      <c r="AB36" s="29"/>
      <c r="AC36" s="30"/>
      <c r="AD36" s="29"/>
      <c r="AE36" s="30"/>
      <c r="AF36" s="192"/>
    </row>
    <row r="37" spans="1:32" ht="26.25" customHeight="1">
      <c r="A37" s="72">
        <v>9</v>
      </c>
      <c r="B37" s="73">
        <v>5519</v>
      </c>
      <c r="C37" s="74" t="s">
        <v>89</v>
      </c>
      <c r="D37" s="75" t="s">
        <v>90</v>
      </c>
      <c r="E37" s="76" t="s">
        <v>91</v>
      </c>
      <c r="F37" s="77" t="s">
        <v>92</v>
      </c>
      <c r="G37" s="78" t="s">
        <v>432</v>
      </c>
      <c r="H37" s="386" t="s">
        <v>2</v>
      </c>
      <c r="I37" s="30">
        <v>1</v>
      </c>
      <c r="J37" s="30">
        <v>0</v>
      </c>
      <c r="K37" s="30">
        <v>2</v>
      </c>
      <c r="L37" s="30">
        <v>32</v>
      </c>
      <c r="M37" s="30">
        <v>0</v>
      </c>
      <c r="N37" s="30">
        <v>1</v>
      </c>
      <c r="O37" s="30">
        <v>5</v>
      </c>
      <c r="P37" s="31">
        <v>41</v>
      </c>
      <c r="Q37" s="30">
        <v>3</v>
      </c>
      <c r="R37" s="30">
        <v>1</v>
      </c>
      <c r="S37" s="31">
        <v>0</v>
      </c>
      <c r="T37" s="79">
        <v>12</v>
      </c>
      <c r="U37" s="80" t="s">
        <v>93</v>
      </c>
      <c r="V37" s="29">
        <v>62</v>
      </c>
      <c r="W37" s="30">
        <v>101</v>
      </c>
      <c r="X37" s="29">
        <v>52</v>
      </c>
      <c r="Y37" s="30">
        <v>107</v>
      </c>
      <c r="Z37" s="29">
        <v>48</v>
      </c>
      <c r="AA37" s="30">
        <v>107</v>
      </c>
      <c r="AB37" s="29"/>
      <c r="AC37" s="30"/>
      <c r="AD37" s="29">
        <v>162</v>
      </c>
      <c r="AE37" s="30">
        <v>315</v>
      </c>
      <c r="AF37" s="192">
        <v>477</v>
      </c>
    </row>
    <row r="38" spans="1:32" ht="26.25" customHeight="1">
      <c r="A38" s="72"/>
      <c r="B38" s="73"/>
      <c r="C38" s="74"/>
      <c r="D38" s="75"/>
      <c r="E38" s="76"/>
      <c r="F38" s="77"/>
      <c r="G38" s="78"/>
      <c r="H38" s="386"/>
      <c r="I38" s="30" t="s">
        <v>486</v>
      </c>
      <c r="J38" s="30" t="s">
        <v>486</v>
      </c>
      <c r="K38" s="30" t="s">
        <v>486</v>
      </c>
      <c r="L38" s="30" t="s">
        <v>486</v>
      </c>
      <c r="M38" s="30" t="s">
        <v>486</v>
      </c>
      <c r="N38" s="30" t="s">
        <v>486</v>
      </c>
      <c r="O38" s="30" t="s">
        <v>486</v>
      </c>
      <c r="P38" s="31" t="s">
        <v>486</v>
      </c>
      <c r="Q38" s="30" t="s">
        <v>486</v>
      </c>
      <c r="R38" s="30" t="s">
        <v>486</v>
      </c>
      <c r="S38" s="31" t="s">
        <v>486</v>
      </c>
      <c r="T38" s="79" t="s">
        <v>486</v>
      </c>
      <c r="U38" s="80"/>
      <c r="V38" s="29"/>
      <c r="W38" s="30"/>
      <c r="X38" s="29"/>
      <c r="Y38" s="30"/>
      <c r="Z38" s="29"/>
      <c r="AA38" s="30"/>
      <c r="AB38" s="29"/>
      <c r="AC38" s="30"/>
      <c r="AD38" s="29"/>
      <c r="AE38" s="30"/>
      <c r="AF38" s="192"/>
    </row>
    <row r="39" spans="1:32" ht="26.25" customHeight="1">
      <c r="A39" s="72">
        <v>10</v>
      </c>
      <c r="B39" s="73">
        <v>5520</v>
      </c>
      <c r="C39" s="74" t="s">
        <v>94</v>
      </c>
      <c r="D39" s="75" t="s">
        <v>95</v>
      </c>
      <c r="E39" s="76" t="s">
        <v>96</v>
      </c>
      <c r="F39" s="77" t="s">
        <v>97</v>
      </c>
      <c r="G39" s="78" t="s">
        <v>503</v>
      </c>
      <c r="H39" s="386" t="s">
        <v>2</v>
      </c>
      <c r="I39" s="30">
        <v>1</v>
      </c>
      <c r="J39" s="30">
        <v>0</v>
      </c>
      <c r="K39" s="30">
        <v>1</v>
      </c>
      <c r="L39" s="30">
        <v>28</v>
      </c>
      <c r="M39" s="30">
        <v>0</v>
      </c>
      <c r="N39" s="30">
        <v>1</v>
      </c>
      <c r="O39" s="30">
        <v>1</v>
      </c>
      <c r="P39" s="31">
        <v>32</v>
      </c>
      <c r="Q39" s="30">
        <v>3</v>
      </c>
      <c r="R39" s="30">
        <v>6</v>
      </c>
      <c r="S39" s="31">
        <v>0</v>
      </c>
      <c r="T39" s="79">
        <v>9</v>
      </c>
      <c r="U39" s="80"/>
      <c r="V39" s="29">
        <v>4</v>
      </c>
      <c r="W39" s="192">
        <v>117</v>
      </c>
      <c r="X39" s="29">
        <v>6</v>
      </c>
      <c r="Y39" s="192">
        <v>107</v>
      </c>
      <c r="Z39" s="29">
        <v>3</v>
      </c>
      <c r="AA39" s="192">
        <v>116</v>
      </c>
      <c r="AB39" s="29"/>
      <c r="AC39" s="192"/>
      <c r="AD39" s="29">
        <v>13</v>
      </c>
      <c r="AE39" s="30">
        <v>340</v>
      </c>
      <c r="AF39" s="192">
        <v>353</v>
      </c>
    </row>
    <row r="40" spans="1:32" ht="26.25" customHeight="1">
      <c r="A40" s="72"/>
      <c r="B40" s="73"/>
      <c r="C40" s="74"/>
      <c r="D40" s="75"/>
      <c r="E40" s="76"/>
      <c r="F40" s="77"/>
      <c r="G40" s="78"/>
      <c r="H40" s="386"/>
      <c r="I40" s="30" t="s">
        <v>486</v>
      </c>
      <c r="J40" s="30" t="s">
        <v>486</v>
      </c>
      <c r="K40" s="30" t="s">
        <v>486</v>
      </c>
      <c r="L40" s="30" t="s">
        <v>486</v>
      </c>
      <c r="M40" s="30" t="s">
        <v>486</v>
      </c>
      <c r="N40" s="30" t="s">
        <v>486</v>
      </c>
      <c r="O40" s="30" t="s">
        <v>486</v>
      </c>
      <c r="P40" s="31" t="s">
        <v>486</v>
      </c>
      <c r="Q40" s="30" t="s">
        <v>486</v>
      </c>
      <c r="R40" s="30" t="s">
        <v>486</v>
      </c>
      <c r="S40" s="31" t="s">
        <v>486</v>
      </c>
      <c r="T40" s="79">
        <v>3</v>
      </c>
      <c r="U40" s="80" t="s">
        <v>98</v>
      </c>
      <c r="V40" s="29">
        <v>1</v>
      </c>
      <c r="W40" s="30">
        <v>39</v>
      </c>
      <c r="X40" s="29">
        <v>3</v>
      </c>
      <c r="Y40" s="30">
        <v>32</v>
      </c>
      <c r="Z40" s="29">
        <v>1</v>
      </c>
      <c r="AA40" s="30">
        <v>39</v>
      </c>
      <c r="AB40" s="29"/>
      <c r="AC40" s="30"/>
      <c r="AD40" s="29">
        <v>5</v>
      </c>
      <c r="AE40" s="30">
        <v>110</v>
      </c>
      <c r="AF40" s="192">
        <v>115</v>
      </c>
    </row>
    <row r="41" spans="1:32" ht="26.25" customHeight="1">
      <c r="A41" s="72"/>
      <c r="B41" s="73"/>
      <c r="C41" s="74"/>
      <c r="D41" s="75"/>
      <c r="E41" s="76"/>
      <c r="F41" s="81"/>
      <c r="G41" s="78"/>
      <c r="H41" s="386"/>
      <c r="I41" s="30" t="s">
        <v>486</v>
      </c>
      <c r="J41" s="30" t="s">
        <v>486</v>
      </c>
      <c r="K41" s="30" t="s">
        <v>486</v>
      </c>
      <c r="L41" s="30" t="s">
        <v>486</v>
      </c>
      <c r="M41" s="30" t="s">
        <v>486</v>
      </c>
      <c r="N41" s="30" t="s">
        <v>486</v>
      </c>
      <c r="O41" s="30" t="s">
        <v>486</v>
      </c>
      <c r="P41" s="31" t="s">
        <v>486</v>
      </c>
      <c r="Q41" s="30" t="s">
        <v>486</v>
      </c>
      <c r="R41" s="30" t="s">
        <v>486</v>
      </c>
      <c r="S41" s="31" t="s">
        <v>486</v>
      </c>
      <c r="T41" s="79">
        <v>3</v>
      </c>
      <c r="U41" s="80" t="s">
        <v>99</v>
      </c>
      <c r="V41" s="29">
        <v>2</v>
      </c>
      <c r="W41" s="30">
        <v>38</v>
      </c>
      <c r="X41" s="29">
        <v>1</v>
      </c>
      <c r="Y41" s="30">
        <v>37</v>
      </c>
      <c r="Z41" s="29">
        <v>2</v>
      </c>
      <c r="AA41" s="30">
        <v>37</v>
      </c>
      <c r="AB41" s="29"/>
      <c r="AC41" s="30"/>
      <c r="AD41" s="29">
        <v>5</v>
      </c>
      <c r="AE41" s="30">
        <v>112</v>
      </c>
      <c r="AF41" s="192">
        <v>117</v>
      </c>
    </row>
    <row r="42" spans="1:32" ht="26.25" customHeight="1">
      <c r="A42" s="72"/>
      <c r="B42" s="73"/>
      <c r="C42" s="74"/>
      <c r="D42" s="75"/>
      <c r="E42" s="76"/>
      <c r="F42" s="77"/>
      <c r="G42" s="78"/>
      <c r="H42" s="386"/>
      <c r="I42" s="30" t="s">
        <v>486</v>
      </c>
      <c r="J42" s="30" t="s">
        <v>486</v>
      </c>
      <c r="K42" s="30" t="s">
        <v>486</v>
      </c>
      <c r="L42" s="30" t="s">
        <v>486</v>
      </c>
      <c r="M42" s="30" t="s">
        <v>486</v>
      </c>
      <c r="N42" s="30" t="s">
        <v>486</v>
      </c>
      <c r="O42" s="30" t="s">
        <v>486</v>
      </c>
      <c r="P42" s="31" t="s">
        <v>486</v>
      </c>
      <c r="Q42" s="30" t="s">
        <v>486</v>
      </c>
      <c r="R42" s="30" t="s">
        <v>486</v>
      </c>
      <c r="S42" s="31" t="s">
        <v>486</v>
      </c>
      <c r="T42" s="79">
        <v>3</v>
      </c>
      <c r="U42" s="80" t="s">
        <v>100</v>
      </c>
      <c r="V42" s="29">
        <v>1</v>
      </c>
      <c r="W42" s="30">
        <v>40</v>
      </c>
      <c r="X42" s="29">
        <v>2</v>
      </c>
      <c r="Y42" s="30">
        <v>38</v>
      </c>
      <c r="Z42" s="29">
        <v>0</v>
      </c>
      <c r="AA42" s="30">
        <v>40</v>
      </c>
      <c r="AB42" s="29"/>
      <c r="AC42" s="30"/>
      <c r="AD42" s="29">
        <v>3</v>
      </c>
      <c r="AE42" s="30">
        <v>118</v>
      </c>
      <c r="AF42" s="192">
        <v>121</v>
      </c>
    </row>
    <row r="43" spans="1:32" ht="26.25" customHeight="1">
      <c r="A43" s="72"/>
      <c r="B43" s="73"/>
      <c r="C43" s="74"/>
      <c r="D43" s="75"/>
      <c r="E43" s="76"/>
      <c r="F43" s="77"/>
      <c r="G43" s="78"/>
      <c r="H43" s="386"/>
      <c r="I43" s="30" t="s">
        <v>486</v>
      </c>
      <c r="J43" s="30" t="s">
        <v>486</v>
      </c>
      <c r="K43" s="30" t="s">
        <v>486</v>
      </c>
      <c r="L43" s="30" t="s">
        <v>486</v>
      </c>
      <c r="M43" s="30" t="s">
        <v>486</v>
      </c>
      <c r="N43" s="30" t="s">
        <v>486</v>
      </c>
      <c r="O43" s="30" t="s">
        <v>486</v>
      </c>
      <c r="P43" s="31" t="s">
        <v>486</v>
      </c>
      <c r="Q43" s="30" t="s">
        <v>486</v>
      </c>
      <c r="R43" s="30" t="s">
        <v>486</v>
      </c>
      <c r="S43" s="31" t="s">
        <v>486</v>
      </c>
      <c r="T43" s="79" t="s">
        <v>486</v>
      </c>
      <c r="U43" s="80"/>
      <c r="V43" s="29"/>
      <c r="W43" s="30"/>
      <c r="X43" s="29"/>
      <c r="Y43" s="30"/>
      <c r="Z43" s="29"/>
      <c r="AA43" s="30"/>
      <c r="AB43" s="29"/>
      <c r="AC43" s="30"/>
      <c r="AD43" s="29"/>
      <c r="AE43" s="30"/>
      <c r="AF43" s="192"/>
    </row>
    <row r="44" spans="1:32" ht="26.25" customHeight="1">
      <c r="A44" s="72">
        <v>11</v>
      </c>
      <c r="B44" s="73">
        <v>5521</v>
      </c>
      <c r="C44" s="74" t="s">
        <v>101</v>
      </c>
      <c r="D44" s="75" t="s">
        <v>102</v>
      </c>
      <c r="E44" s="76" t="s">
        <v>103</v>
      </c>
      <c r="F44" s="77" t="s">
        <v>104</v>
      </c>
      <c r="G44" s="78" t="s">
        <v>434</v>
      </c>
      <c r="H44" s="386" t="s">
        <v>2</v>
      </c>
      <c r="I44" s="30">
        <v>1</v>
      </c>
      <c r="J44" s="30">
        <v>0</v>
      </c>
      <c r="K44" s="30">
        <v>1</v>
      </c>
      <c r="L44" s="30">
        <v>39</v>
      </c>
      <c r="M44" s="30">
        <v>0</v>
      </c>
      <c r="N44" s="30">
        <v>1</v>
      </c>
      <c r="O44" s="30">
        <v>4</v>
      </c>
      <c r="P44" s="31">
        <v>46</v>
      </c>
      <c r="Q44" s="30">
        <v>3</v>
      </c>
      <c r="R44" s="30">
        <v>1</v>
      </c>
      <c r="S44" s="31">
        <v>0</v>
      </c>
      <c r="T44" s="79">
        <v>15</v>
      </c>
      <c r="U44" s="80" t="s">
        <v>51</v>
      </c>
      <c r="V44" s="29">
        <v>100</v>
      </c>
      <c r="W44" s="30">
        <v>97</v>
      </c>
      <c r="X44" s="29">
        <v>109</v>
      </c>
      <c r="Y44" s="30">
        <v>84</v>
      </c>
      <c r="Z44" s="29">
        <v>104</v>
      </c>
      <c r="AA44" s="30">
        <v>90</v>
      </c>
      <c r="AB44" s="29"/>
      <c r="AC44" s="30"/>
      <c r="AD44" s="29">
        <v>313</v>
      </c>
      <c r="AE44" s="30">
        <v>271</v>
      </c>
      <c r="AF44" s="192">
        <v>584</v>
      </c>
    </row>
    <row r="45" spans="1:32" ht="26.25" customHeight="1">
      <c r="A45" s="72"/>
      <c r="B45" s="73"/>
      <c r="C45" s="74"/>
      <c r="D45" s="75"/>
      <c r="E45" s="76"/>
      <c r="F45" s="77"/>
      <c r="G45" s="78"/>
      <c r="H45" s="386"/>
      <c r="I45" s="30" t="s">
        <v>486</v>
      </c>
      <c r="J45" s="30" t="s">
        <v>486</v>
      </c>
      <c r="K45" s="30" t="s">
        <v>486</v>
      </c>
      <c r="L45" s="30" t="s">
        <v>486</v>
      </c>
      <c r="M45" s="30" t="s">
        <v>486</v>
      </c>
      <c r="N45" s="30" t="s">
        <v>486</v>
      </c>
      <c r="O45" s="30" t="s">
        <v>486</v>
      </c>
      <c r="P45" s="31" t="s">
        <v>486</v>
      </c>
      <c r="Q45" s="30" t="s">
        <v>486</v>
      </c>
      <c r="R45" s="30" t="s">
        <v>486</v>
      </c>
      <c r="S45" s="31" t="s">
        <v>486</v>
      </c>
      <c r="T45" s="79" t="s">
        <v>486</v>
      </c>
      <c r="U45" s="80"/>
      <c r="V45" s="29"/>
      <c r="W45" s="30"/>
      <c r="X45" s="29"/>
      <c r="Y45" s="30"/>
      <c r="Z45" s="29"/>
      <c r="AA45" s="30"/>
      <c r="AB45" s="29"/>
      <c r="AC45" s="30"/>
      <c r="AD45" s="29"/>
      <c r="AE45" s="30"/>
      <c r="AF45" s="192"/>
    </row>
    <row r="46" spans="1:32" ht="26.25" customHeight="1">
      <c r="A46" s="72">
        <v>12</v>
      </c>
      <c r="B46" s="73">
        <v>5522</v>
      </c>
      <c r="C46" s="74" t="s">
        <v>105</v>
      </c>
      <c r="D46" s="75" t="s">
        <v>106</v>
      </c>
      <c r="E46" s="76" t="s">
        <v>107</v>
      </c>
      <c r="F46" s="77" t="s">
        <v>108</v>
      </c>
      <c r="G46" s="78" t="s">
        <v>453</v>
      </c>
      <c r="H46" s="386" t="s">
        <v>2</v>
      </c>
      <c r="I46" s="30">
        <v>1</v>
      </c>
      <c r="J46" s="30">
        <v>0</v>
      </c>
      <c r="K46" s="30">
        <v>1</v>
      </c>
      <c r="L46" s="30">
        <v>26</v>
      </c>
      <c r="M46" s="30">
        <v>0</v>
      </c>
      <c r="N46" s="30">
        <v>1</v>
      </c>
      <c r="O46" s="30">
        <v>2</v>
      </c>
      <c r="P46" s="31">
        <v>31</v>
      </c>
      <c r="Q46" s="30">
        <v>5</v>
      </c>
      <c r="R46" s="30">
        <v>6</v>
      </c>
      <c r="S46" s="31">
        <v>0</v>
      </c>
      <c r="T46" s="79">
        <v>9</v>
      </c>
      <c r="U46" s="80"/>
      <c r="V46" s="29">
        <v>92</v>
      </c>
      <c r="W46" s="192">
        <v>6</v>
      </c>
      <c r="X46" s="29">
        <v>101</v>
      </c>
      <c r="Y46" s="192">
        <v>4</v>
      </c>
      <c r="Z46" s="29">
        <v>113</v>
      </c>
      <c r="AA46" s="192">
        <v>4</v>
      </c>
      <c r="AB46" s="29"/>
      <c r="AC46" s="30"/>
      <c r="AD46" s="29">
        <v>306</v>
      </c>
      <c r="AE46" s="30">
        <v>14</v>
      </c>
      <c r="AF46" s="192">
        <v>320</v>
      </c>
    </row>
    <row r="47" spans="1:32" ht="26.25" customHeight="1">
      <c r="A47" s="72"/>
      <c r="B47" s="73"/>
      <c r="C47" s="74"/>
      <c r="D47" s="75"/>
      <c r="E47" s="76"/>
      <c r="F47" s="77"/>
      <c r="G47" s="78"/>
      <c r="H47" s="386"/>
      <c r="I47" s="30" t="s">
        <v>486</v>
      </c>
      <c r="J47" s="30" t="s">
        <v>486</v>
      </c>
      <c r="K47" s="30" t="s">
        <v>486</v>
      </c>
      <c r="L47" s="30" t="s">
        <v>486</v>
      </c>
      <c r="M47" s="30" t="s">
        <v>486</v>
      </c>
      <c r="N47" s="30" t="s">
        <v>486</v>
      </c>
      <c r="O47" s="30" t="s">
        <v>486</v>
      </c>
      <c r="P47" s="31" t="s">
        <v>486</v>
      </c>
      <c r="Q47" s="30" t="s">
        <v>486</v>
      </c>
      <c r="R47" s="30" t="s">
        <v>486</v>
      </c>
      <c r="S47" s="31" t="s">
        <v>486</v>
      </c>
      <c r="T47" s="79">
        <v>3</v>
      </c>
      <c r="U47" s="80" t="s">
        <v>109</v>
      </c>
      <c r="V47" s="29">
        <v>39</v>
      </c>
      <c r="W47" s="30">
        <v>0</v>
      </c>
      <c r="X47" s="29">
        <v>36</v>
      </c>
      <c r="Y47" s="30">
        <v>0</v>
      </c>
      <c r="Z47" s="29">
        <v>38</v>
      </c>
      <c r="AA47" s="30">
        <v>0</v>
      </c>
      <c r="AB47" s="29"/>
      <c r="AC47" s="30"/>
      <c r="AD47" s="29">
        <v>113</v>
      </c>
      <c r="AE47" s="30">
        <v>0</v>
      </c>
      <c r="AF47" s="192">
        <v>113</v>
      </c>
    </row>
    <row r="48" spans="1:32" ht="26.25" customHeight="1">
      <c r="A48" s="72"/>
      <c r="B48" s="73"/>
      <c r="C48" s="74"/>
      <c r="D48" s="75"/>
      <c r="E48" s="76"/>
      <c r="F48" s="82"/>
      <c r="G48" s="78"/>
      <c r="H48" s="386"/>
      <c r="I48" s="30" t="s">
        <v>486</v>
      </c>
      <c r="J48" s="30" t="s">
        <v>486</v>
      </c>
      <c r="K48" s="30" t="s">
        <v>486</v>
      </c>
      <c r="L48" s="30" t="s">
        <v>486</v>
      </c>
      <c r="M48" s="30" t="s">
        <v>486</v>
      </c>
      <c r="N48" s="30" t="s">
        <v>486</v>
      </c>
      <c r="O48" s="30" t="s">
        <v>486</v>
      </c>
      <c r="P48" s="31" t="s">
        <v>486</v>
      </c>
      <c r="Q48" s="30" t="s">
        <v>486</v>
      </c>
      <c r="R48" s="30" t="s">
        <v>486</v>
      </c>
      <c r="S48" s="31" t="s">
        <v>486</v>
      </c>
      <c r="T48" s="79">
        <v>3</v>
      </c>
      <c r="U48" s="80" t="s">
        <v>110</v>
      </c>
      <c r="V48" s="29">
        <v>28</v>
      </c>
      <c r="W48" s="30">
        <v>1</v>
      </c>
      <c r="X48" s="29">
        <v>40</v>
      </c>
      <c r="Y48" s="30">
        <v>1</v>
      </c>
      <c r="Z48" s="29">
        <v>38</v>
      </c>
      <c r="AA48" s="30">
        <v>1</v>
      </c>
      <c r="AB48" s="29"/>
      <c r="AC48" s="30"/>
      <c r="AD48" s="29">
        <v>106</v>
      </c>
      <c r="AE48" s="30">
        <v>3</v>
      </c>
      <c r="AF48" s="192">
        <v>109</v>
      </c>
    </row>
    <row r="49" spans="1:32" ht="26.25" customHeight="1">
      <c r="A49" s="72"/>
      <c r="B49" s="73"/>
      <c r="C49" s="74"/>
      <c r="D49" s="75"/>
      <c r="E49" s="76"/>
      <c r="F49" s="82"/>
      <c r="G49" s="78"/>
      <c r="H49" s="386"/>
      <c r="I49" s="30" t="s">
        <v>486</v>
      </c>
      <c r="J49" s="30" t="s">
        <v>486</v>
      </c>
      <c r="K49" s="30" t="s">
        <v>486</v>
      </c>
      <c r="L49" s="30" t="s">
        <v>486</v>
      </c>
      <c r="M49" s="30" t="s">
        <v>486</v>
      </c>
      <c r="N49" s="30" t="s">
        <v>486</v>
      </c>
      <c r="O49" s="30" t="s">
        <v>486</v>
      </c>
      <c r="P49" s="31" t="s">
        <v>486</v>
      </c>
      <c r="Q49" s="30" t="s">
        <v>486</v>
      </c>
      <c r="R49" s="30" t="s">
        <v>486</v>
      </c>
      <c r="S49" s="31" t="s">
        <v>486</v>
      </c>
      <c r="T49" s="79">
        <v>3</v>
      </c>
      <c r="U49" s="80" t="s">
        <v>111</v>
      </c>
      <c r="V49" s="29">
        <v>25</v>
      </c>
      <c r="W49" s="30">
        <v>5</v>
      </c>
      <c r="X49" s="29">
        <v>25</v>
      </c>
      <c r="Y49" s="30">
        <v>3</v>
      </c>
      <c r="Z49" s="29">
        <v>37</v>
      </c>
      <c r="AA49" s="30">
        <v>3</v>
      </c>
      <c r="AB49" s="29"/>
      <c r="AC49" s="30"/>
      <c r="AD49" s="29">
        <v>87</v>
      </c>
      <c r="AE49" s="30">
        <v>11</v>
      </c>
      <c r="AF49" s="192">
        <v>98</v>
      </c>
    </row>
    <row r="50" spans="1:32" ht="26.25" customHeight="1">
      <c r="A50" s="72"/>
      <c r="B50" s="73"/>
      <c r="C50" s="74"/>
      <c r="D50" s="75"/>
      <c r="E50" s="76"/>
      <c r="F50" s="77"/>
      <c r="G50" s="78"/>
      <c r="H50" s="386"/>
      <c r="I50" s="30" t="s">
        <v>486</v>
      </c>
      <c r="J50" s="30" t="s">
        <v>486</v>
      </c>
      <c r="K50" s="30" t="s">
        <v>486</v>
      </c>
      <c r="L50" s="30" t="s">
        <v>486</v>
      </c>
      <c r="M50" s="30" t="s">
        <v>486</v>
      </c>
      <c r="N50" s="30" t="s">
        <v>486</v>
      </c>
      <c r="O50" s="30" t="s">
        <v>486</v>
      </c>
      <c r="P50" s="31" t="s">
        <v>486</v>
      </c>
      <c r="Q50" s="30" t="s">
        <v>486</v>
      </c>
      <c r="R50" s="30" t="s">
        <v>486</v>
      </c>
      <c r="S50" s="31" t="s">
        <v>486</v>
      </c>
      <c r="T50" s="79" t="s">
        <v>486</v>
      </c>
      <c r="U50" s="80"/>
      <c r="V50" s="29"/>
      <c r="W50" s="30"/>
      <c r="X50" s="29"/>
      <c r="Y50" s="30"/>
      <c r="Z50" s="29"/>
      <c r="AA50" s="30"/>
      <c r="AB50" s="29"/>
      <c r="AC50" s="30"/>
      <c r="AD50" s="29"/>
      <c r="AE50" s="30"/>
      <c r="AF50" s="192"/>
    </row>
    <row r="51" spans="1:32" ht="26.25" customHeight="1">
      <c r="A51" s="72">
        <v>13</v>
      </c>
      <c r="B51" s="73">
        <v>5523</v>
      </c>
      <c r="C51" s="74" t="s">
        <v>112</v>
      </c>
      <c r="D51" s="75" t="s">
        <v>113</v>
      </c>
      <c r="E51" s="76" t="s">
        <v>114</v>
      </c>
      <c r="F51" s="77" t="s">
        <v>115</v>
      </c>
      <c r="G51" s="78" t="s">
        <v>446</v>
      </c>
      <c r="H51" s="386" t="s">
        <v>2</v>
      </c>
      <c r="I51" s="30">
        <v>1</v>
      </c>
      <c r="J51" s="30">
        <v>0</v>
      </c>
      <c r="K51" s="30">
        <v>1</v>
      </c>
      <c r="L51" s="30">
        <v>22</v>
      </c>
      <c r="M51" s="30">
        <v>0</v>
      </c>
      <c r="N51" s="30">
        <v>1</v>
      </c>
      <c r="O51" s="30">
        <v>3</v>
      </c>
      <c r="P51" s="31">
        <v>28</v>
      </c>
      <c r="Q51" s="30">
        <v>3</v>
      </c>
      <c r="R51" s="30">
        <v>1</v>
      </c>
      <c r="S51" s="31">
        <v>0</v>
      </c>
      <c r="T51" s="79">
        <v>9</v>
      </c>
      <c r="U51" s="80" t="s">
        <v>51</v>
      </c>
      <c r="V51" s="29">
        <v>41</v>
      </c>
      <c r="W51" s="30">
        <v>80</v>
      </c>
      <c r="X51" s="29">
        <v>35</v>
      </c>
      <c r="Y51" s="30">
        <v>85</v>
      </c>
      <c r="Z51" s="29">
        <v>24</v>
      </c>
      <c r="AA51" s="30">
        <v>78</v>
      </c>
      <c r="AB51" s="29"/>
      <c r="AC51" s="30"/>
      <c r="AD51" s="29">
        <v>100</v>
      </c>
      <c r="AE51" s="30">
        <v>243</v>
      </c>
      <c r="AF51" s="192">
        <v>343</v>
      </c>
    </row>
    <row r="52" spans="1:32" s="92" customFormat="1" ht="26.25" customHeight="1">
      <c r="A52" s="72"/>
      <c r="B52" s="73"/>
      <c r="C52" s="74"/>
      <c r="D52" s="75"/>
      <c r="E52" s="76"/>
      <c r="F52" s="77"/>
      <c r="G52" s="78"/>
      <c r="H52" s="386"/>
      <c r="I52" s="30" t="s">
        <v>486</v>
      </c>
      <c r="J52" s="30" t="s">
        <v>486</v>
      </c>
      <c r="K52" s="30" t="s">
        <v>486</v>
      </c>
      <c r="L52" s="30" t="s">
        <v>486</v>
      </c>
      <c r="M52" s="30" t="s">
        <v>486</v>
      </c>
      <c r="N52" s="30" t="s">
        <v>486</v>
      </c>
      <c r="O52" s="30" t="s">
        <v>486</v>
      </c>
      <c r="P52" s="31" t="s">
        <v>486</v>
      </c>
      <c r="Q52" s="30" t="s">
        <v>486</v>
      </c>
      <c r="R52" s="30" t="s">
        <v>486</v>
      </c>
      <c r="S52" s="31" t="s">
        <v>486</v>
      </c>
      <c r="T52" s="79" t="s">
        <v>486</v>
      </c>
      <c r="U52" s="80"/>
      <c r="V52" s="29"/>
      <c r="W52" s="30"/>
      <c r="X52" s="29"/>
      <c r="Y52" s="30"/>
      <c r="Z52" s="29"/>
      <c r="AA52" s="30"/>
      <c r="AB52" s="29"/>
      <c r="AC52" s="30"/>
      <c r="AD52" s="29"/>
      <c r="AE52" s="30"/>
      <c r="AF52" s="192"/>
    </row>
    <row r="53" spans="1:32" ht="26.25" customHeight="1">
      <c r="A53" s="72">
        <v>14</v>
      </c>
      <c r="B53" s="73">
        <v>5524</v>
      </c>
      <c r="C53" s="74" t="s">
        <v>116</v>
      </c>
      <c r="D53" s="75" t="s">
        <v>117</v>
      </c>
      <c r="E53" s="76" t="s">
        <v>118</v>
      </c>
      <c r="F53" s="82" t="s">
        <v>119</v>
      </c>
      <c r="G53" s="78" t="s">
        <v>435</v>
      </c>
      <c r="H53" s="386" t="s">
        <v>2</v>
      </c>
      <c r="I53" s="30">
        <v>1</v>
      </c>
      <c r="J53" s="30">
        <v>0</v>
      </c>
      <c r="K53" s="30">
        <v>1</v>
      </c>
      <c r="L53" s="30">
        <v>24</v>
      </c>
      <c r="M53" s="30">
        <v>0</v>
      </c>
      <c r="N53" s="30">
        <v>1</v>
      </c>
      <c r="O53" s="30">
        <v>1</v>
      </c>
      <c r="P53" s="31">
        <v>28</v>
      </c>
      <c r="Q53" s="30">
        <v>5</v>
      </c>
      <c r="R53" s="30">
        <v>3</v>
      </c>
      <c r="S53" s="31">
        <v>0</v>
      </c>
      <c r="T53" s="79">
        <v>9</v>
      </c>
      <c r="U53" s="80" t="s">
        <v>93</v>
      </c>
      <c r="V53" s="29">
        <v>48</v>
      </c>
      <c r="W53" s="30">
        <v>56</v>
      </c>
      <c r="X53" s="29">
        <v>43</v>
      </c>
      <c r="Y53" s="30">
        <v>52</v>
      </c>
      <c r="Z53" s="29">
        <v>35</v>
      </c>
      <c r="AA53" s="30">
        <v>64</v>
      </c>
      <c r="AB53" s="29"/>
      <c r="AC53" s="30"/>
      <c r="AD53" s="29">
        <v>126</v>
      </c>
      <c r="AE53" s="30">
        <v>172</v>
      </c>
      <c r="AF53" s="192">
        <v>298</v>
      </c>
    </row>
    <row r="54" spans="1:32" ht="15" customHeight="1">
      <c r="A54" s="72"/>
      <c r="B54" s="73"/>
      <c r="C54" s="74"/>
      <c r="D54" s="75"/>
      <c r="E54" s="76"/>
      <c r="F54" s="82"/>
      <c r="G54" s="78"/>
      <c r="H54" s="386"/>
      <c r="I54" s="30" t="s">
        <v>486</v>
      </c>
      <c r="J54" s="30" t="s">
        <v>486</v>
      </c>
      <c r="K54" s="30" t="s">
        <v>486</v>
      </c>
      <c r="L54" s="30" t="s">
        <v>486</v>
      </c>
      <c r="M54" s="30" t="s">
        <v>486</v>
      </c>
      <c r="N54" s="30" t="s">
        <v>486</v>
      </c>
      <c r="O54" s="30" t="s">
        <v>486</v>
      </c>
      <c r="P54" s="31" t="s">
        <v>486</v>
      </c>
      <c r="Q54" s="30" t="s">
        <v>486</v>
      </c>
      <c r="R54" s="30" t="s">
        <v>486</v>
      </c>
      <c r="S54" s="31" t="s">
        <v>486</v>
      </c>
      <c r="T54" s="79" t="s">
        <v>486</v>
      </c>
      <c r="U54" s="80"/>
      <c r="V54" s="29"/>
      <c r="W54" s="30"/>
      <c r="X54" s="29"/>
      <c r="Y54" s="30"/>
      <c r="Z54" s="29"/>
      <c r="AA54" s="30"/>
      <c r="AB54" s="29"/>
      <c r="AC54" s="30"/>
      <c r="AD54" s="29"/>
      <c r="AE54" s="30"/>
      <c r="AF54" s="192"/>
    </row>
    <row r="55" spans="1:32" ht="26.25" customHeight="1">
      <c r="A55" s="72">
        <v>15</v>
      </c>
      <c r="B55" s="73">
        <v>5607</v>
      </c>
      <c r="C55" s="74" t="s">
        <v>487</v>
      </c>
      <c r="D55" s="75" t="s">
        <v>488</v>
      </c>
      <c r="E55" s="194" t="s">
        <v>489</v>
      </c>
      <c r="F55" s="77" t="s">
        <v>490</v>
      </c>
      <c r="G55" s="78" t="s">
        <v>438</v>
      </c>
      <c r="H55" s="386" t="s">
        <v>2</v>
      </c>
      <c r="I55" s="30">
        <v>1</v>
      </c>
      <c r="J55" s="30">
        <v>0</v>
      </c>
      <c r="K55" s="30">
        <v>1</v>
      </c>
      <c r="L55" s="30">
        <v>44</v>
      </c>
      <c r="M55" s="30">
        <v>0</v>
      </c>
      <c r="N55" s="30">
        <v>1</v>
      </c>
      <c r="O55" s="30">
        <v>2</v>
      </c>
      <c r="P55" s="192">
        <v>49</v>
      </c>
      <c r="Q55" s="30">
        <v>3</v>
      </c>
      <c r="R55" s="30">
        <v>1</v>
      </c>
      <c r="S55" s="192">
        <v>0</v>
      </c>
      <c r="T55" s="79">
        <v>16</v>
      </c>
      <c r="U55" s="80" t="s">
        <v>51</v>
      </c>
      <c r="V55" s="315">
        <v>93</v>
      </c>
      <c r="W55" s="316">
        <v>107</v>
      </c>
      <c r="X55" s="315">
        <v>70</v>
      </c>
      <c r="Y55" s="316">
        <v>130</v>
      </c>
      <c r="Z55" s="315">
        <v>67</v>
      </c>
      <c r="AA55" s="316">
        <v>102</v>
      </c>
      <c r="AB55" s="315"/>
      <c r="AC55" s="316"/>
      <c r="AD55" s="315">
        <v>230</v>
      </c>
      <c r="AE55" s="316">
        <v>339</v>
      </c>
      <c r="AF55" s="317">
        <v>569</v>
      </c>
    </row>
    <row r="56" spans="1:32" ht="26.25" customHeight="1">
      <c r="A56" s="72"/>
      <c r="B56" s="73"/>
      <c r="C56" s="74"/>
      <c r="D56" s="75"/>
      <c r="E56" s="194"/>
      <c r="F56" s="77"/>
      <c r="G56" s="78"/>
      <c r="H56" s="386"/>
      <c r="I56" s="30" t="s">
        <v>486</v>
      </c>
      <c r="J56" s="30" t="s">
        <v>486</v>
      </c>
      <c r="K56" s="30" t="s">
        <v>486</v>
      </c>
      <c r="L56" s="30" t="s">
        <v>486</v>
      </c>
      <c r="M56" s="30" t="s">
        <v>486</v>
      </c>
      <c r="N56" s="30" t="s">
        <v>486</v>
      </c>
      <c r="O56" s="30" t="s">
        <v>486</v>
      </c>
      <c r="P56" s="192" t="s">
        <v>486</v>
      </c>
      <c r="Q56" s="30" t="s">
        <v>486</v>
      </c>
      <c r="R56" s="30" t="s">
        <v>486</v>
      </c>
      <c r="S56" s="192" t="s">
        <v>486</v>
      </c>
      <c r="T56" s="79" t="s">
        <v>486</v>
      </c>
      <c r="U56" s="80"/>
      <c r="V56" s="29"/>
      <c r="W56" s="30"/>
      <c r="X56" s="29"/>
      <c r="Y56" s="30"/>
      <c r="Z56" s="29"/>
      <c r="AA56" s="30"/>
      <c r="AB56" s="29"/>
      <c r="AC56" s="30"/>
      <c r="AD56" s="29"/>
      <c r="AE56" s="30"/>
      <c r="AF56" s="192"/>
    </row>
    <row r="57" spans="1:32" ht="26.25" customHeight="1">
      <c r="A57" s="72">
        <v>16</v>
      </c>
      <c r="B57" s="73">
        <v>5606</v>
      </c>
      <c r="C57" s="74" t="s">
        <v>426</v>
      </c>
      <c r="D57" s="75" t="s">
        <v>427</v>
      </c>
      <c r="E57" s="194" t="s">
        <v>428</v>
      </c>
      <c r="F57" s="77" t="s">
        <v>429</v>
      </c>
      <c r="G57" s="78" t="s">
        <v>504</v>
      </c>
      <c r="H57" s="386" t="s">
        <v>2</v>
      </c>
      <c r="I57" s="30">
        <v>1</v>
      </c>
      <c r="J57" s="30">
        <v>0</v>
      </c>
      <c r="K57" s="30">
        <v>2</v>
      </c>
      <c r="L57" s="30">
        <v>43</v>
      </c>
      <c r="M57" s="30">
        <v>0</v>
      </c>
      <c r="N57" s="30">
        <v>1</v>
      </c>
      <c r="O57" s="30">
        <v>4</v>
      </c>
      <c r="P57" s="192">
        <v>51</v>
      </c>
      <c r="Q57" s="30">
        <v>5</v>
      </c>
      <c r="R57" s="30">
        <v>11</v>
      </c>
      <c r="S57" s="192">
        <v>0</v>
      </c>
      <c r="T57" s="79">
        <v>15</v>
      </c>
      <c r="U57" s="80"/>
      <c r="V57" s="315">
        <v>115</v>
      </c>
      <c r="W57" s="316">
        <v>68</v>
      </c>
      <c r="X57" s="315">
        <v>123</v>
      </c>
      <c r="Y57" s="316">
        <v>63</v>
      </c>
      <c r="Z57" s="315">
        <v>100</v>
      </c>
      <c r="AA57" s="316">
        <v>59</v>
      </c>
      <c r="AB57" s="315"/>
      <c r="AC57" s="316"/>
      <c r="AD57" s="315">
        <v>338</v>
      </c>
      <c r="AE57" s="316">
        <v>190</v>
      </c>
      <c r="AF57" s="317">
        <v>528</v>
      </c>
    </row>
    <row r="58" spans="1:32" ht="26.25" customHeight="1">
      <c r="A58" s="72"/>
      <c r="B58" s="73"/>
      <c r="C58" s="74"/>
      <c r="D58" s="75"/>
      <c r="E58" s="194"/>
      <c r="F58" s="82"/>
      <c r="G58" s="78"/>
      <c r="H58" s="386"/>
      <c r="I58" s="30" t="s">
        <v>486</v>
      </c>
      <c r="J58" s="30" t="s">
        <v>486</v>
      </c>
      <c r="K58" s="30" t="s">
        <v>486</v>
      </c>
      <c r="L58" s="30" t="s">
        <v>486</v>
      </c>
      <c r="M58" s="30" t="s">
        <v>486</v>
      </c>
      <c r="N58" s="30" t="s">
        <v>486</v>
      </c>
      <c r="O58" s="30" t="s">
        <v>486</v>
      </c>
      <c r="P58" s="192" t="s">
        <v>486</v>
      </c>
      <c r="Q58" s="30" t="s">
        <v>486</v>
      </c>
      <c r="R58" s="30" t="s">
        <v>486</v>
      </c>
      <c r="S58" s="192" t="s">
        <v>486</v>
      </c>
      <c r="T58" s="79">
        <v>3</v>
      </c>
      <c r="U58" s="80" t="s">
        <v>422</v>
      </c>
      <c r="V58" s="315">
        <v>22</v>
      </c>
      <c r="W58" s="316">
        <v>18</v>
      </c>
      <c r="X58" s="315">
        <v>16</v>
      </c>
      <c r="Y58" s="316">
        <v>24</v>
      </c>
      <c r="Z58" s="315">
        <v>19</v>
      </c>
      <c r="AA58" s="316">
        <v>18</v>
      </c>
      <c r="AB58" s="315"/>
      <c r="AC58" s="316"/>
      <c r="AD58" s="315">
        <v>57</v>
      </c>
      <c r="AE58" s="316">
        <v>60</v>
      </c>
      <c r="AF58" s="317">
        <v>117</v>
      </c>
    </row>
    <row r="59" spans="1:32" ht="26.25" customHeight="1">
      <c r="A59" s="72"/>
      <c r="B59" s="73"/>
      <c r="C59" s="74"/>
      <c r="D59" s="75"/>
      <c r="E59" s="75"/>
      <c r="F59" s="77"/>
      <c r="G59" s="78"/>
      <c r="H59" s="386"/>
      <c r="I59" s="30" t="s">
        <v>486</v>
      </c>
      <c r="J59" s="30" t="s">
        <v>486</v>
      </c>
      <c r="K59" s="30" t="s">
        <v>486</v>
      </c>
      <c r="L59" s="30" t="s">
        <v>486</v>
      </c>
      <c r="M59" s="30" t="s">
        <v>486</v>
      </c>
      <c r="N59" s="30" t="s">
        <v>486</v>
      </c>
      <c r="O59" s="30" t="s">
        <v>486</v>
      </c>
      <c r="P59" s="192" t="s">
        <v>486</v>
      </c>
      <c r="Q59" s="30" t="s">
        <v>486</v>
      </c>
      <c r="R59" s="30" t="s">
        <v>486</v>
      </c>
      <c r="S59" s="192" t="s">
        <v>486</v>
      </c>
      <c r="T59" s="79">
        <v>3</v>
      </c>
      <c r="U59" s="80" t="s">
        <v>423</v>
      </c>
      <c r="V59" s="315">
        <v>15</v>
      </c>
      <c r="W59" s="316">
        <v>25</v>
      </c>
      <c r="X59" s="315">
        <v>23</v>
      </c>
      <c r="Y59" s="316">
        <v>18</v>
      </c>
      <c r="Z59" s="315">
        <v>18</v>
      </c>
      <c r="AA59" s="316">
        <v>18</v>
      </c>
      <c r="AB59" s="315"/>
      <c r="AC59" s="316"/>
      <c r="AD59" s="315">
        <v>56</v>
      </c>
      <c r="AE59" s="316">
        <v>61</v>
      </c>
      <c r="AF59" s="317">
        <v>117</v>
      </c>
    </row>
    <row r="60" spans="1:32" ht="26.25" customHeight="1">
      <c r="A60" s="72"/>
      <c r="B60" s="73"/>
      <c r="C60" s="74"/>
      <c r="D60" s="75"/>
      <c r="E60" s="194"/>
      <c r="F60" s="82"/>
      <c r="G60" s="78"/>
      <c r="H60" s="386"/>
      <c r="I60" s="30" t="s">
        <v>486</v>
      </c>
      <c r="J60" s="30" t="s">
        <v>486</v>
      </c>
      <c r="K60" s="30" t="s">
        <v>486</v>
      </c>
      <c r="L60" s="30" t="s">
        <v>486</v>
      </c>
      <c r="M60" s="30" t="s">
        <v>486</v>
      </c>
      <c r="N60" s="30" t="s">
        <v>486</v>
      </c>
      <c r="O60" s="30" t="s">
        <v>486</v>
      </c>
      <c r="P60" s="192" t="s">
        <v>486</v>
      </c>
      <c r="Q60" s="30" t="s">
        <v>486</v>
      </c>
      <c r="R60" s="30" t="s">
        <v>486</v>
      </c>
      <c r="S60" s="192" t="s">
        <v>486</v>
      </c>
      <c r="T60" s="79">
        <v>3</v>
      </c>
      <c r="U60" s="80" t="s">
        <v>109</v>
      </c>
      <c r="V60" s="315">
        <v>29</v>
      </c>
      <c r="W60" s="316">
        <v>0</v>
      </c>
      <c r="X60" s="315">
        <v>40</v>
      </c>
      <c r="Y60" s="316">
        <v>0</v>
      </c>
      <c r="Z60" s="315">
        <v>27</v>
      </c>
      <c r="AA60" s="316">
        <v>0</v>
      </c>
      <c r="AB60" s="315"/>
      <c r="AC60" s="316"/>
      <c r="AD60" s="315">
        <v>96</v>
      </c>
      <c r="AE60" s="316">
        <v>0</v>
      </c>
      <c r="AF60" s="317">
        <v>96</v>
      </c>
    </row>
    <row r="61" spans="1:32" ht="26.25" customHeight="1">
      <c r="A61" s="72"/>
      <c r="B61" s="73"/>
      <c r="C61" s="74"/>
      <c r="D61" s="75"/>
      <c r="E61" s="194"/>
      <c r="F61" s="77"/>
      <c r="G61" s="78"/>
      <c r="H61" s="386"/>
      <c r="I61" s="30" t="s">
        <v>486</v>
      </c>
      <c r="J61" s="30" t="s">
        <v>486</v>
      </c>
      <c r="K61" s="30" t="s">
        <v>486</v>
      </c>
      <c r="L61" s="30" t="s">
        <v>486</v>
      </c>
      <c r="M61" s="30" t="s">
        <v>486</v>
      </c>
      <c r="N61" s="30" t="s">
        <v>486</v>
      </c>
      <c r="O61" s="30" t="s">
        <v>486</v>
      </c>
      <c r="P61" s="192" t="s">
        <v>486</v>
      </c>
      <c r="Q61" s="30" t="s">
        <v>486</v>
      </c>
      <c r="R61" s="30" t="s">
        <v>486</v>
      </c>
      <c r="S61" s="192" t="s">
        <v>486</v>
      </c>
      <c r="T61" s="79">
        <v>3</v>
      </c>
      <c r="U61" s="80" t="s">
        <v>424</v>
      </c>
      <c r="V61" s="315">
        <v>37</v>
      </c>
      <c r="W61" s="316">
        <v>1</v>
      </c>
      <c r="X61" s="315">
        <v>28</v>
      </c>
      <c r="Y61" s="316">
        <v>1</v>
      </c>
      <c r="Z61" s="315">
        <v>23</v>
      </c>
      <c r="AA61" s="316">
        <v>1</v>
      </c>
      <c r="AB61" s="315"/>
      <c r="AC61" s="316"/>
      <c r="AD61" s="315">
        <v>88</v>
      </c>
      <c r="AE61" s="316">
        <v>3</v>
      </c>
      <c r="AF61" s="317">
        <v>91</v>
      </c>
    </row>
    <row r="62" spans="1:32" ht="26.25" customHeight="1">
      <c r="A62" s="83"/>
      <c r="B62" s="84"/>
      <c r="C62" s="85"/>
      <c r="D62" s="86"/>
      <c r="E62" s="87"/>
      <c r="F62" s="88"/>
      <c r="G62" s="89"/>
      <c r="H62" s="90"/>
      <c r="I62" s="34" t="s">
        <v>486</v>
      </c>
      <c r="J62" s="34" t="s">
        <v>486</v>
      </c>
      <c r="K62" s="34" t="s">
        <v>486</v>
      </c>
      <c r="L62" s="34" t="s">
        <v>486</v>
      </c>
      <c r="M62" s="34" t="s">
        <v>486</v>
      </c>
      <c r="N62" s="34" t="s">
        <v>486</v>
      </c>
      <c r="O62" s="34" t="s">
        <v>486</v>
      </c>
      <c r="P62" s="35" t="s">
        <v>486</v>
      </c>
      <c r="Q62" s="34" t="s">
        <v>486</v>
      </c>
      <c r="R62" s="34" t="s">
        <v>486</v>
      </c>
      <c r="S62" s="35" t="s">
        <v>486</v>
      </c>
      <c r="T62" s="122">
        <v>3</v>
      </c>
      <c r="U62" s="91" t="s">
        <v>425</v>
      </c>
      <c r="V62" s="318">
        <v>12</v>
      </c>
      <c r="W62" s="319">
        <v>24</v>
      </c>
      <c r="X62" s="318">
        <v>16</v>
      </c>
      <c r="Y62" s="319">
        <v>20</v>
      </c>
      <c r="Z62" s="318">
        <v>13</v>
      </c>
      <c r="AA62" s="319">
        <v>22</v>
      </c>
      <c r="AB62" s="318"/>
      <c r="AC62" s="319"/>
      <c r="AD62" s="318">
        <v>41</v>
      </c>
      <c r="AE62" s="319">
        <v>66</v>
      </c>
      <c r="AF62" s="320">
        <v>107</v>
      </c>
    </row>
    <row r="63" spans="1:32" ht="26.25" customHeight="1">
      <c r="A63" s="72"/>
      <c r="B63" s="73"/>
      <c r="C63" s="74"/>
      <c r="D63" s="75"/>
      <c r="E63" s="76"/>
      <c r="F63" s="77"/>
      <c r="G63" s="78"/>
      <c r="H63" s="386"/>
      <c r="I63" s="30" t="s">
        <v>486</v>
      </c>
      <c r="J63" s="30" t="s">
        <v>486</v>
      </c>
      <c r="K63" s="30" t="s">
        <v>486</v>
      </c>
      <c r="L63" s="30" t="s">
        <v>486</v>
      </c>
      <c r="M63" s="30" t="s">
        <v>486</v>
      </c>
      <c r="N63" s="30" t="s">
        <v>486</v>
      </c>
      <c r="O63" s="30" t="s">
        <v>486</v>
      </c>
      <c r="P63" s="31" t="s">
        <v>486</v>
      </c>
      <c r="Q63" s="30" t="s">
        <v>486</v>
      </c>
      <c r="R63" s="30" t="s">
        <v>486</v>
      </c>
      <c r="S63" s="31" t="s">
        <v>486</v>
      </c>
      <c r="T63" s="79" t="s">
        <v>486</v>
      </c>
      <c r="U63" s="80"/>
      <c r="V63" s="315"/>
      <c r="W63" s="316"/>
      <c r="X63" s="315"/>
      <c r="Y63" s="316"/>
      <c r="Z63" s="315"/>
      <c r="AA63" s="316"/>
      <c r="AB63" s="315"/>
      <c r="AC63" s="316"/>
      <c r="AD63" s="315"/>
      <c r="AE63" s="316"/>
      <c r="AF63" s="317"/>
    </row>
    <row r="64" spans="1:32" ht="26.25" customHeight="1">
      <c r="A64" s="72">
        <v>17</v>
      </c>
      <c r="B64" s="73">
        <v>5575</v>
      </c>
      <c r="C64" s="74" t="s">
        <v>120</v>
      </c>
      <c r="D64" s="75" t="s">
        <v>121</v>
      </c>
      <c r="E64" s="76" t="s">
        <v>122</v>
      </c>
      <c r="F64" s="77" t="s">
        <v>123</v>
      </c>
      <c r="G64" s="78" t="s">
        <v>505</v>
      </c>
      <c r="H64" s="386" t="s">
        <v>2</v>
      </c>
      <c r="I64" s="30">
        <v>1</v>
      </c>
      <c r="J64" s="30">
        <v>0</v>
      </c>
      <c r="K64" s="30">
        <v>1</v>
      </c>
      <c r="L64" s="30">
        <v>31</v>
      </c>
      <c r="M64" s="30">
        <v>0</v>
      </c>
      <c r="N64" s="30">
        <v>1</v>
      </c>
      <c r="O64" s="30">
        <v>6</v>
      </c>
      <c r="P64" s="31">
        <v>40</v>
      </c>
      <c r="Q64" s="30">
        <v>3</v>
      </c>
      <c r="R64" s="30">
        <v>1</v>
      </c>
      <c r="S64" s="31">
        <v>0</v>
      </c>
      <c r="T64" s="79">
        <v>10</v>
      </c>
      <c r="U64" s="80" t="s">
        <v>93</v>
      </c>
      <c r="V64" s="315">
        <v>35</v>
      </c>
      <c r="W64" s="316">
        <v>74</v>
      </c>
      <c r="X64" s="315">
        <v>40</v>
      </c>
      <c r="Y64" s="316">
        <v>56</v>
      </c>
      <c r="Z64" s="315">
        <v>44</v>
      </c>
      <c r="AA64" s="316">
        <v>68</v>
      </c>
      <c r="AB64" s="315"/>
      <c r="AC64" s="316"/>
      <c r="AD64" s="315">
        <v>119</v>
      </c>
      <c r="AE64" s="316">
        <v>198</v>
      </c>
      <c r="AF64" s="317">
        <v>317</v>
      </c>
    </row>
    <row r="65" spans="1:32" ht="26.25" customHeight="1">
      <c r="A65" s="72"/>
      <c r="B65" s="73"/>
      <c r="C65" s="74"/>
      <c r="D65" s="75"/>
      <c r="E65" s="76"/>
      <c r="F65" s="77"/>
      <c r="G65" s="78"/>
      <c r="H65" s="386"/>
      <c r="I65" s="30" t="s">
        <v>486</v>
      </c>
      <c r="J65" s="30" t="s">
        <v>486</v>
      </c>
      <c r="K65" s="30" t="s">
        <v>486</v>
      </c>
      <c r="L65" s="30" t="s">
        <v>486</v>
      </c>
      <c r="M65" s="30" t="s">
        <v>486</v>
      </c>
      <c r="N65" s="30" t="s">
        <v>486</v>
      </c>
      <c r="O65" s="30" t="s">
        <v>486</v>
      </c>
      <c r="P65" s="31" t="s">
        <v>486</v>
      </c>
      <c r="Q65" s="30" t="s">
        <v>486</v>
      </c>
      <c r="R65" s="30" t="s">
        <v>486</v>
      </c>
      <c r="S65" s="31" t="s">
        <v>486</v>
      </c>
      <c r="T65" s="79" t="s">
        <v>486</v>
      </c>
      <c r="U65" s="80"/>
      <c r="V65" s="29"/>
      <c r="W65" s="30"/>
      <c r="X65" s="29"/>
      <c r="Y65" s="30"/>
      <c r="Z65" s="29"/>
      <c r="AA65" s="30"/>
      <c r="AB65" s="29"/>
      <c r="AC65" s="30"/>
      <c r="AD65" s="29"/>
      <c r="AE65" s="30"/>
      <c r="AF65" s="192"/>
    </row>
    <row r="66" spans="1:32" ht="26.25" customHeight="1">
      <c r="A66" s="72">
        <v>18</v>
      </c>
      <c r="B66" s="73">
        <v>5530</v>
      </c>
      <c r="C66" s="74" t="s">
        <v>124</v>
      </c>
      <c r="D66" s="75" t="s">
        <v>125</v>
      </c>
      <c r="E66" s="76" t="s">
        <v>126</v>
      </c>
      <c r="F66" s="77" t="s">
        <v>127</v>
      </c>
      <c r="G66" s="78" t="s">
        <v>454</v>
      </c>
      <c r="H66" s="386" t="s">
        <v>2</v>
      </c>
      <c r="I66" s="30">
        <v>1</v>
      </c>
      <c r="J66" s="30">
        <v>0</v>
      </c>
      <c r="K66" s="30">
        <v>1</v>
      </c>
      <c r="L66" s="30">
        <v>37</v>
      </c>
      <c r="M66" s="30">
        <v>0</v>
      </c>
      <c r="N66" s="30">
        <v>1</v>
      </c>
      <c r="O66" s="30">
        <v>5</v>
      </c>
      <c r="P66" s="31">
        <v>45</v>
      </c>
      <c r="Q66" s="30">
        <v>3</v>
      </c>
      <c r="R66" s="30">
        <v>1</v>
      </c>
      <c r="S66" s="31">
        <v>0</v>
      </c>
      <c r="T66" s="79">
        <v>15</v>
      </c>
      <c r="U66" s="80" t="s">
        <v>51</v>
      </c>
      <c r="V66" s="29">
        <v>103</v>
      </c>
      <c r="W66" s="30">
        <v>97</v>
      </c>
      <c r="X66" s="29">
        <v>94</v>
      </c>
      <c r="Y66" s="30">
        <v>72</v>
      </c>
      <c r="Z66" s="29">
        <v>104</v>
      </c>
      <c r="AA66" s="30">
        <v>84</v>
      </c>
      <c r="AB66" s="29"/>
      <c r="AC66" s="30"/>
      <c r="AD66" s="29">
        <v>301</v>
      </c>
      <c r="AE66" s="30">
        <v>253</v>
      </c>
      <c r="AF66" s="192">
        <v>554</v>
      </c>
    </row>
    <row r="67" spans="1:32" s="92" customFormat="1" ht="26.25" customHeight="1">
      <c r="A67" s="72"/>
      <c r="B67" s="73"/>
      <c r="C67" s="74"/>
      <c r="D67" s="75"/>
      <c r="E67" s="76"/>
      <c r="F67" s="77"/>
      <c r="G67" s="78"/>
      <c r="H67" s="386" t="s">
        <v>22</v>
      </c>
      <c r="I67" s="30">
        <v>0</v>
      </c>
      <c r="J67" s="30">
        <v>0</v>
      </c>
      <c r="K67" s="30">
        <v>1</v>
      </c>
      <c r="L67" s="30">
        <v>7</v>
      </c>
      <c r="M67" s="30">
        <v>0</v>
      </c>
      <c r="N67" s="30">
        <v>1</v>
      </c>
      <c r="O67" s="30">
        <v>0</v>
      </c>
      <c r="P67" s="31">
        <v>9</v>
      </c>
      <c r="Q67" s="30">
        <v>1</v>
      </c>
      <c r="R67" s="30">
        <v>0</v>
      </c>
      <c r="S67" s="31">
        <v>2</v>
      </c>
      <c r="T67" s="79">
        <v>4</v>
      </c>
      <c r="U67" s="80" t="s">
        <v>51</v>
      </c>
      <c r="V67" s="29">
        <v>6</v>
      </c>
      <c r="W67" s="30">
        <v>0</v>
      </c>
      <c r="X67" s="29">
        <v>0</v>
      </c>
      <c r="Y67" s="30">
        <v>1</v>
      </c>
      <c r="Z67" s="29">
        <v>2</v>
      </c>
      <c r="AA67" s="30">
        <v>1</v>
      </c>
      <c r="AB67" s="29"/>
      <c r="AC67" s="30">
        <v>1</v>
      </c>
      <c r="AD67" s="29">
        <v>8</v>
      </c>
      <c r="AE67" s="30">
        <v>3</v>
      </c>
      <c r="AF67" s="192">
        <v>11</v>
      </c>
    </row>
    <row r="68" spans="1:32" ht="26.25" customHeight="1">
      <c r="A68" s="72"/>
      <c r="B68" s="73"/>
      <c r="C68" s="74"/>
      <c r="D68" s="75"/>
      <c r="E68" s="76"/>
      <c r="F68" s="77"/>
      <c r="G68" s="78"/>
      <c r="H68" s="386"/>
      <c r="I68" s="30" t="s">
        <v>486</v>
      </c>
      <c r="J68" s="30" t="s">
        <v>486</v>
      </c>
      <c r="K68" s="30" t="s">
        <v>486</v>
      </c>
      <c r="L68" s="30" t="s">
        <v>486</v>
      </c>
      <c r="M68" s="30" t="s">
        <v>486</v>
      </c>
      <c r="N68" s="30" t="s">
        <v>486</v>
      </c>
      <c r="O68" s="30" t="s">
        <v>486</v>
      </c>
      <c r="P68" s="31" t="s">
        <v>486</v>
      </c>
      <c r="Q68" s="30" t="s">
        <v>486</v>
      </c>
      <c r="R68" s="30" t="s">
        <v>486</v>
      </c>
      <c r="S68" s="31" t="s">
        <v>486</v>
      </c>
      <c r="T68" s="79" t="s">
        <v>486</v>
      </c>
      <c r="U68" s="80"/>
      <c r="V68" s="29"/>
      <c r="W68" s="30"/>
      <c r="X68" s="29"/>
      <c r="Y68" s="30"/>
      <c r="Z68" s="29"/>
      <c r="AA68" s="30"/>
      <c r="AB68" s="29"/>
      <c r="AC68" s="30"/>
      <c r="AD68" s="29"/>
      <c r="AE68" s="30"/>
      <c r="AF68" s="192"/>
    </row>
    <row r="69" spans="1:32" ht="26.25" customHeight="1">
      <c r="A69" s="72"/>
      <c r="B69" s="73">
        <v>5569</v>
      </c>
      <c r="C69" s="94" t="s">
        <v>128</v>
      </c>
      <c r="D69" s="75" t="s">
        <v>129</v>
      </c>
      <c r="E69" s="76" t="s">
        <v>130</v>
      </c>
      <c r="F69" s="77" t="s">
        <v>131</v>
      </c>
      <c r="G69" s="78" t="s">
        <v>454</v>
      </c>
      <c r="H69" s="386" t="s">
        <v>2</v>
      </c>
      <c r="I69" s="30">
        <v>0</v>
      </c>
      <c r="J69" s="30">
        <v>0</v>
      </c>
      <c r="K69" s="30">
        <v>1</v>
      </c>
      <c r="L69" s="30">
        <v>8</v>
      </c>
      <c r="M69" s="30">
        <v>0</v>
      </c>
      <c r="N69" s="30">
        <v>1</v>
      </c>
      <c r="O69" s="30">
        <v>0</v>
      </c>
      <c r="P69" s="31">
        <v>10</v>
      </c>
      <c r="Q69" s="30">
        <v>1</v>
      </c>
      <c r="R69" s="30">
        <v>0</v>
      </c>
      <c r="S69" s="31">
        <v>0</v>
      </c>
      <c r="T69" s="79">
        <v>3</v>
      </c>
      <c r="U69" s="80" t="s">
        <v>132</v>
      </c>
      <c r="V69" s="315">
        <v>11</v>
      </c>
      <c r="W69" s="316">
        <v>10</v>
      </c>
      <c r="X69" s="315">
        <v>21</v>
      </c>
      <c r="Y69" s="316">
        <v>7</v>
      </c>
      <c r="Z69" s="315">
        <v>17</v>
      </c>
      <c r="AA69" s="316">
        <v>16</v>
      </c>
      <c r="AB69" s="315"/>
      <c r="AC69" s="316"/>
      <c r="AD69" s="315">
        <v>49</v>
      </c>
      <c r="AE69" s="316">
        <v>33</v>
      </c>
      <c r="AF69" s="317">
        <v>82</v>
      </c>
    </row>
    <row r="70" spans="1:32" ht="26.25" customHeight="1">
      <c r="A70" s="72"/>
      <c r="B70" s="73"/>
      <c r="C70" s="74"/>
      <c r="D70" s="75"/>
      <c r="E70" s="76"/>
      <c r="F70" s="77"/>
      <c r="G70" s="78"/>
      <c r="H70" s="386"/>
      <c r="I70" s="30" t="s">
        <v>486</v>
      </c>
      <c r="J70" s="30" t="s">
        <v>486</v>
      </c>
      <c r="K70" s="30" t="s">
        <v>486</v>
      </c>
      <c r="L70" s="30" t="s">
        <v>486</v>
      </c>
      <c r="M70" s="30" t="s">
        <v>486</v>
      </c>
      <c r="N70" s="30" t="s">
        <v>486</v>
      </c>
      <c r="O70" s="30" t="s">
        <v>486</v>
      </c>
      <c r="P70" s="31" t="s">
        <v>486</v>
      </c>
      <c r="Q70" s="30" t="s">
        <v>486</v>
      </c>
      <c r="R70" s="30" t="s">
        <v>486</v>
      </c>
      <c r="S70" s="31" t="s">
        <v>486</v>
      </c>
      <c r="T70" s="79" t="s">
        <v>486</v>
      </c>
      <c r="U70" s="80"/>
      <c r="V70" s="29"/>
      <c r="W70" s="30"/>
      <c r="X70" s="29"/>
      <c r="Y70" s="30"/>
      <c r="Z70" s="29"/>
      <c r="AA70" s="30"/>
      <c r="AB70" s="29"/>
      <c r="AC70" s="30"/>
      <c r="AD70" s="29"/>
      <c r="AE70" s="30"/>
      <c r="AF70" s="192"/>
    </row>
    <row r="71" spans="1:32" ht="26.25" customHeight="1">
      <c r="A71" s="72">
        <v>19</v>
      </c>
      <c r="B71" s="73">
        <v>5531</v>
      </c>
      <c r="C71" s="74" t="s">
        <v>133</v>
      </c>
      <c r="D71" s="75" t="s">
        <v>134</v>
      </c>
      <c r="E71" s="76" t="s">
        <v>135</v>
      </c>
      <c r="F71" s="77" t="s">
        <v>136</v>
      </c>
      <c r="G71" s="78" t="s">
        <v>455</v>
      </c>
      <c r="H71" s="386" t="s">
        <v>2</v>
      </c>
      <c r="I71" s="30">
        <v>1</v>
      </c>
      <c r="J71" s="30">
        <v>0</v>
      </c>
      <c r="K71" s="30">
        <v>1</v>
      </c>
      <c r="L71" s="30">
        <v>29</v>
      </c>
      <c r="M71" s="30">
        <v>0</v>
      </c>
      <c r="N71" s="30">
        <v>1</v>
      </c>
      <c r="O71" s="30">
        <v>7</v>
      </c>
      <c r="P71" s="31">
        <v>39</v>
      </c>
      <c r="Q71" s="30">
        <v>4</v>
      </c>
      <c r="R71" s="30">
        <v>1</v>
      </c>
      <c r="S71" s="31">
        <v>0</v>
      </c>
      <c r="T71" s="79">
        <v>12</v>
      </c>
      <c r="U71" s="80"/>
      <c r="V71" s="29">
        <v>52</v>
      </c>
      <c r="W71" s="30">
        <v>106</v>
      </c>
      <c r="X71" s="29">
        <v>50</v>
      </c>
      <c r="Y71" s="30">
        <v>104</v>
      </c>
      <c r="Z71" s="29">
        <v>71</v>
      </c>
      <c r="AA71" s="30">
        <v>88</v>
      </c>
      <c r="AB71" s="29"/>
      <c r="AC71" s="30"/>
      <c r="AD71" s="29">
        <v>173</v>
      </c>
      <c r="AE71" s="30">
        <v>298</v>
      </c>
      <c r="AF71" s="192">
        <v>471</v>
      </c>
    </row>
    <row r="72" spans="1:32" ht="26.25" customHeight="1">
      <c r="A72" s="72"/>
      <c r="B72" s="73"/>
      <c r="C72" s="78"/>
      <c r="D72" s="75"/>
      <c r="E72" s="76"/>
      <c r="F72" s="77"/>
      <c r="G72" s="78"/>
      <c r="H72" s="386"/>
      <c r="I72" s="30" t="s">
        <v>486</v>
      </c>
      <c r="J72" s="30" t="s">
        <v>486</v>
      </c>
      <c r="K72" s="30" t="s">
        <v>486</v>
      </c>
      <c r="L72" s="30" t="s">
        <v>486</v>
      </c>
      <c r="M72" s="30" t="s">
        <v>486</v>
      </c>
      <c r="N72" s="30" t="s">
        <v>486</v>
      </c>
      <c r="O72" s="30" t="s">
        <v>486</v>
      </c>
      <c r="P72" s="31" t="s">
        <v>486</v>
      </c>
      <c r="Q72" s="30" t="s">
        <v>486</v>
      </c>
      <c r="R72" s="30" t="s">
        <v>486</v>
      </c>
      <c r="S72" s="31" t="s">
        <v>486</v>
      </c>
      <c r="T72" s="79">
        <v>9</v>
      </c>
      <c r="U72" s="80" t="s">
        <v>51</v>
      </c>
      <c r="V72" s="29">
        <v>45</v>
      </c>
      <c r="W72" s="30">
        <v>76</v>
      </c>
      <c r="X72" s="29">
        <v>38</v>
      </c>
      <c r="Y72" s="30">
        <v>76</v>
      </c>
      <c r="Z72" s="29">
        <v>46</v>
      </c>
      <c r="AA72" s="30">
        <v>73</v>
      </c>
      <c r="AB72" s="29"/>
      <c r="AC72" s="30"/>
      <c r="AD72" s="29">
        <v>129</v>
      </c>
      <c r="AE72" s="30">
        <v>225</v>
      </c>
      <c r="AF72" s="192">
        <v>354</v>
      </c>
    </row>
    <row r="73" spans="1:32" ht="26.25" customHeight="1">
      <c r="A73" s="72"/>
      <c r="B73" s="73"/>
      <c r="C73" s="74"/>
      <c r="D73" s="75"/>
      <c r="E73" s="194"/>
      <c r="F73" s="77"/>
      <c r="G73" s="78"/>
      <c r="H73" s="386"/>
      <c r="I73" s="30" t="s">
        <v>486</v>
      </c>
      <c r="J73" s="30" t="s">
        <v>486</v>
      </c>
      <c r="K73" s="30" t="s">
        <v>486</v>
      </c>
      <c r="L73" s="30" t="s">
        <v>486</v>
      </c>
      <c r="M73" s="30" t="s">
        <v>486</v>
      </c>
      <c r="N73" s="30" t="s">
        <v>486</v>
      </c>
      <c r="O73" s="30" t="s">
        <v>486</v>
      </c>
      <c r="P73" s="31" t="s">
        <v>486</v>
      </c>
      <c r="Q73" s="30" t="s">
        <v>486</v>
      </c>
      <c r="R73" s="30" t="s">
        <v>486</v>
      </c>
      <c r="S73" s="31" t="s">
        <v>486</v>
      </c>
      <c r="T73" s="79">
        <v>3</v>
      </c>
      <c r="U73" s="80" t="s">
        <v>23</v>
      </c>
      <c r="V73" s="29">
        <v>7</v>
      </c>
      <c r="W73" s="30">
        <v>30</v>
      </c>
      <c r="X73" s="29">
        <v>12</v>
      </c>
      <c r="Y73" s="30">
        <v>28</v>
      </c>
      <c r="Z73" s="29">
        <v>25</v>
      </c>
      <c r="AA73" s="30">
        <v>15</v>
      </c>
      <c r="AB73" s="29"/>
      <c r="AC73" s="30"/>
      <c r="AD73" s="29">
        <v>44</v>
      </c>
      <c r="AE73" s="30">
        <v>73</v>
      </c>
      <c r="AF73" s="192">
        <v>117</v>
      </c>
    </row>
    <row r="74" spans="1:32" ht="15" customHeight="1">
      <c r="A74" s="72"/>
      <c r="B74" s="73"/>
      <c r="C74" s="74"/>
      <c r="D74" s="75"/>
      <c r="E74" s="194"/>
      <c r="F74" s="77"/>
      <c r="G74" s="78"/>
      <c r="H74" s="386"/>
      <c r="I74" s="30" t="s">
        <v>486</v>
      </c>
      <c r="J74" s="30" t="s">
        <v>486</v>
      </c>
      <c r="K74" s="30" t="s">
        <v>486</v>
      </c>
      <c r="L74" s="30" t="s">
        <v>486</v>
      </c>
      <c r="M74" s="30" t="s">
        <v>486</v>
      </c>
      <c r="N74" s="30" t="s">
        <v>486</v>
      </c>
      <c r="O74" s="30" t="s">
        <v>486</v>
      </c>
      <c r="P74" s="31" t="s">
        <v>486</v>
      </c>
      <c r="Q74" s="30" t="s">
        <v>486</v>
      </c>
      <c r="R74" s="30" t="s">
        <v>486</v>
      </c>
      <c r="S74" s="31" t="s">
        <v>486</v>
      </c>
      <c r="T74" s="79" t="s">
        <v>486</v>
      </c>
      <c r="U74" s="80"/>
      <c r="V74" s="29"/>
      <c r="W74" s="30"/>
      <c r="X74" s="29"/>
      <c r="Y74" s="30"/>
      <c r="Z74" s="29"/>
      <c r="AA74" s="30"/>
      <c r="AB74" s="29"/>
      <c r="AC74" s="30"/>
      <c r="AD74" s="29"/>
      <c r="AE74" s="30"/>
      <c r="AF74" s="192"/>
    </row>
    <row r="75" spans="1:32" ht="26.25" customHeight="1">
      <c r="A75" s="72"/>
      <c r="B75" s="73">
        <v>5534</v>
      </c>
      <c r="C75" s="94" t="s">
        <v>430</v>
      </c>
      <c r="D75" s="75" t="s">
        <v>145</v>
      </c>
      <c r="E75" s="194" t="s">
        <v>146</v>
      </c>
      <c r="F75" s="77" t="s">
        <v>147</v>
      </c>
      <c r="G75" s="78" t="s">
        <v>455</v>
      </c>
      <c r="H75" s="386" t="s">
        <v>2</v>
      </c>
      <c r="I75" s="30">
        <v>0</v>
      </c>
      <c r="J75" s="30">
        <v>0</v>
      </c>
      <c r="K75" s="30">
        <v>1</v>
      </c>
      <c r="L75" s="30">
        <v>9</v>
      </c>
      <c r="M75" s="30">
        <v>0</v>
      </c>
      <c r="N75" s="30">
        <v>1</v>
      </c>
      <c r="O75" s="30">
        <v>0</v>
      </c>
      <c r="P75" s="192">
        <v>11</v>
      </c>
      <c r="Q75" s="30">
        <v>1</v>
      </c>
      <c r="R75" s="30">
        <v>0</v>
      </c>
      <c r="S75" s="192">
        <v>0</v>
      </c>
      <c r="T75" s="79">
        <v>3</v>
      </c>
      <c r="U75" s="80" t="s">
        <v>51</v>
      </c>
      <c r="V75" s="29">
        <v>10</v>
      </c>
      <c r="W75" s="30">
        <v>11</v>
      </c>
      <c r="X75" s="29">
        <v>16</v>
      </c>
      <c r="Y75" s="30">
        <v>17</v>
      </c>
      <c r="Z75" s="29">
        <v>14</v>
      </c>
      <c r="AA75" s="30">
        <v>8</v>
      </c>
      <c r="AB75" s="29"/>
      <c r="AC75" s="30"/>
      <c r="AD75" s="29">
        <v>40</v>
      </c>
      <c r="AE75" s="30">
        <v>36</v>
      </c>
      <c r="AF75" s="192">
        <v>76</v>
      </c>
    </row>
    <row r="76" spans="1:32" ht="26.25" customHeight="1">
      <c r="A76" s="72"/>
      <c r="B76" s="73"/>
      <c r="C76" s="74"/>
      <c r="D76" s="75"/>
      <c r="E76" s="194"/>
      <c r="F76" s="77"/>
      <c r="G76" s="78"/>
      <c r="H76" s="386"/>
      <c r="I76" s="30" t="s">
        <v>486</v>
      </c>
      <c r="J76" s="30" t="s">
        <v>486</v>
      </c>
      <c r="K76" s="30" t="s">
        <v>486</v>
      </c>
      <c r="L76" s="30" t="s">
        <v>486</v>
      </c>
      <c r="M76" s="30" t="s">
        <v>486</v>
      </c>
      <c r="N76" s="30" t="s">
        <v>486</v>
      </c>
      <c r="O76" s="30" t="s">
        <v>486</v>
      </c>
      <c r="P76" s="192" t="s">
        <v>486</v>
      </c>
      <c r="Q76" s="30" t="s">
        <v>486</v>
      </c>
      <c r="R76" s="30" t="s">
        <v>486</v>
      </c>
      <c r="S76" s="192" t="s">
        <v>486</v>
      </c>
      <c r="T76" s="79" t="s">
        <v>486</v>
      </c>
      <c r="U76" s="80"/>
      <c r="V76" s="29"/>
      <c r="W76" s="30"/>
      <c r="X76" s="29"/>
      <c r="Y76" s="30"/>
      <c r="Z76" s="29"/>
      <c r="AA76" s="30"/>
      <c r="AB76" s="29"/>
      <c r="AC76" s="30"/>
      <c r="AD76" s="29"/>
      <c r="AE76" s="30"/>
      <c r="AF76" s="192"/>
    </row>
    <row r="77" spans="1:32" ht="26.25" customHeight="1">
      <c r="A77" s="72">
        <v>20</v>
      </c>
      <c r="B77" s="73">
        <v>5603</v>
      </c>
      <c r="C77" s="74" t="s">
        <v>137</v>
      </c>
      <c r="D77" s="75" t="s">
        <v>138</v>
      </c>
      <c r="E77" s="194" t="s">
        <v>139</v>
      </c>
      <c r="F77" s="77" t="s">
        <v>140</v>
      </c>
      <c r="G77" s="78" t="s">
        <v>456</v>
      </c>
      <c r="H77" s="386" t="s">
        <v>2</v>
      </c>
      <c r="I77" s="30">
        <v>1</v>
      </c>
      <c r="J77" s="30">
        <v>0</v>
      </c>
      <c r="K77" s="30">
        <v>1</v>
      </c>
      <c r="L77" s="30">
        <v>38</v>
      </c>
      <c r="M77" s="30">
        <v>0</v>
      </c>
      <c r="N77" s="30">
        <v>1</v>
      </c>
      <c r="O77" s="30">
        <v>4</v>
      </c>
      <c r="P77" s="192">
        <v>45</v>
      </c>
      <c r="Q77" s="30">
        <v>5</v>
      </c>
      <c r="R77" s="30">
        <v>10</v>
      </c>
      <c r="S77" s="192">
        <v>0</v>
      </c>
      <c r="T77" s="79">
        <v>12</v>
      </c>
      <c r="U77" s="80"/>
      <c r="V77" s="315">
        <v>80</v>
      </c>
      <c r="W77" s="316">
        <v>52</v>
      </c>
      <c r="X77" s="315">
        <v>80</v>
      </c>
      <c r="Y77" s="316">
        <v>35</v>
      </c>
      <c r="Z77" s="315">
        <v>67</v>
      </c>
      <c r="AA77" s="316">
        <v>48</v>
      </c>
      <c r="AB77" s="315"/>
      <c r="AC77" s="317"/>
      <c r="AD77" s="315">
        <v>227</v>
      </c>
      <c r="AE77" s="316">
        <v>135</v>
      </c>
      <c r="AF77" s="317">
        <v>362</v>
      </c>
    </row>
    <row r="78" spans="1:32" ht="26.25" customHeight="1">
      <c r="A78" s="72"/>
      <c r="B78" s="73"/>
      <c r="C78" s="74" t="s">
        <v>141</v>
      </c>
      <c r="D78" s="75"/>
      <c r="E78" s="194"/>
      <c r="F78" s="82"/>
      <c r="G78" s="78"/>
      <c r="H78" s="386"/>
      <c r="I78" s="30" t="s">
        <v>486</v>
      </c>
      <c r="J78" s="30" t="s">
        <v>486</v>
      </c>
      <c r="K78" s="30" t="s">
        <v>486</v>
      </c>
      <c r="L78" s="30" t="s">
        <v>486</v>
      </c>
      <c r="M78" s="30" t="s">
        <v>486</v>
      </c>
      <c r="N78" s="30" t="s">
        <v>486</v>
      </c>
      <c r="O78" s="30" t="s">
        <v>486</v>
      </c>
      <c r="P78" s="192" t="s">
        <v>486</v>
      </c>
      <c r="Q78" s="30" t="s">
        <v>486</v>
      </c>
      <c r="R78" s="30" t="s">
        <v>486</v>
      </c>
      <c r="S78" s="192" t="s">
        <v>486</v>
      </c>
      <c r="T78" s="79">
        <v>3</v>
      </c>
      <c r="U78" s="80" t="s">
        <v>142</v>
      </c>
      <c r="V78" s="315">
        <v>16</v>
      </c>
      <c r="W78" s="316">
        <v>24</v>
      </c>
      <c r="X78" s="315">
        <v>13</v>
      </c>
      <c r="Y78" s="316">
        <v>11</v>
      </c>
      <c r="Z78" s="315">
        <v>8</v>
      </c>
      <c r="AA78" s="316">
        <v>13</v>
      </c>
      <c r="AB78" s="315"/>
      <c r="AC78" s="316"/>
      <c r="AD78" s="315">
        <v>37</v>
      </c>
      <c r="AE78" s="316">
        <v>48</v>
      </c>
      <c r="AF78" s="317">
        <v>85</v>
      </c>
    </row>
    <row r="79" spans="1:32" ht="26.25" customHeight="1">
      <c r="A79" s="72"/>
      <c r="B79" s="73"/>
      <c r="C79" s="74"/>
      <c r="D79" s="75"/>
      <c r="E79" s="194"/>
      <c r="F79" s="77"/>
      <c r="G79" s="78"/>
      <c r="H79" s="386"/>
      <c r="I79" s="30" t="s">
        <v>486</v>
      </c>
      <c r="J79" s="30" t="s">
        <v>486</v>
      </c>
      <c r="K79" s="30" t="s">
        <v>486</v>
      </c>
      <c r="L79" s="30" t="s">
        <v>486</v>
      </c>
      <c r="M79" s="30" t="s">
        <v>486</v>
      </c>
      <c r="N79" s="30" t="s">
        <v>486</v>
      </c>
      <c r="O79" s="30" t="s">
        <v>486</v>
      </c>
      <c r="P79" s="192" t="s">
        <v>486</v>
      </c>
      <c r="Q79" s="30" t="s">
        <v>486</v>
      </c>
      <c r="R79" s="30" t="s">
        <v>486</v>
      </c>
      <c r="S79" s="192" t="s">
        <v>486</v>
      </c>
      <c r="T79" s="79">
        <v>3</v>
      </c>
      <c r="U79" s="80" t="s">
        <v>143</v>
      </c>
      <c r="V79" s="315">
        <v>2</v>
      </c>
      <c r="W79" s="316">
        <v>25</v>
      </c>
      <c r="X79" s="315">
        <v>2</v>
      </c>
      <c r="Y79" s="316">
        <v>20</v>
      </c>
      <c r="Z79" s="315">
        <v>3</v>
      </c>
      <c r="AA79" s="316">
        <v>29</v>
      </c>
      <c r="AB79" s="315"/>
      <c r="AC79" s="316"/>
      <c r="AD79" s="315">
        <v>7</v>
      </c>
      <c r="AE79" s="316">
        <v>74</v>
      </c>
      <c r="AF79" s="317">
        <v>81</v>
      </c>
    </row>
    <row r="80" spans="1:32" ht="26.25" customHeight="1">
      <c r="A80" s="72"/>
      <c r="B80" s="73"/>
      <c r="C80" s="74"/>
      <c r="D80" s="75"/>
      <c r="E80" s="194"/>
      <c r="F80" s="77"/>
      <c r="G80" s="78"/>
      <c r="H80" s="386"/>
      <c r="I80" s="30" t="s">
        <v>486</v>
      </c>
      <c r="J80" s="30" t="s">
        <v>486</v>
      </c>
      <c r="K80" s="30" t="s">
        <v>486</v>
      </c>
      <c r="L80" s="30" t="s">
        <v>486</v>
      </c>
      <c r="M80" s="30" t="s">
        <v>486</v>
      </c>
      <c r="N80" s="30" t="s">
        <v>486</v>
      </c>
      <c r="O80" s="30" t="s">
        <v>486</v>
      </c>
      <c r="P80" s="192" t="s">
        <v>486</v>
      </c>
      <c r="Q80" s="30" t="s">
        <v>486</v>
      </c>
      <c r="R80" s="30" t="s">
        <v>486</v>
      </c>
      <c r="S80" s="192" t="s">
        <v>486</v>
      </c>
      <c r="T80" s="79">
        <v>3</v>
      </c>
      <c r="U80" s="80" t="s">
        <v>144</v>
      </c>
      <c r="V80" s="315">
        <v>27</v>
      </c>
      <c r="W80" s="316">
        <v>3</v>
      </c>
      <c r="X80" s="315">
        <v>30</v>
      </c>
      <c r="Y80" s="316">
        <v>4</v>
      </c>
      <c r="Z80" s="315">
        <v>17</v>
      </c>
      <c r="AA80" s="316">
        <v>5</v>
      </c>
      <c r="AB80" s="315"/>
      <c r="AC80" s="316"/>
      <c r="AD80" s="315">
        <v>74</v>
      </c>
      <c r="AE80" s="316">
        <v>12</v>
      </c>
      <c r="AF80" s="317">
        <v>86</v>
      </c>
    </row>
    <row r="81" spans="1:32" ht="26.25" customHeight="1">
      <c r="A81" s="72"/>
      <c r="B81" s="73"/>
      <c r="C81" s="74"/>
      <c r="D81" s="75"/>
      <c r="E81" s="194"/>
      <c r="F81" s="77"/>
      <c r="G81" s="78"/>
      <c r="H81" s="386"/>
      <c r="I81" s="30" t="s">
        <v>486</v>
      </c>
      <c r="J81" s="30" t="s">
        <v>486</v>
      </c>
      <c r="K81" s="30" t="s">
        <v>486</v>
      </c>
      <c r="L81" s="30" t="s">
        <v>486</v>
      </c>
      <c r="M81" s="30" t="s">
        <v>486</v>
      </c>
      <c r="N81" s="30" t="s">
        <v>486</v>
      </c>
      <c r="O81" s="30" t="s">
        <v>486</v>
      </c>
      <c r="P81" s="192" t="s">
        <v>486</v>
      </c>
      <c r="Q81" s="30" t="s">
        <v>486</v>
      </c>
      <c r="R81" s="30" t="s">
        <v>486</v>
      </c>
      <c r="S81" s="192" t="s">
        <v>486</v>
      </c>
      <c r="T81" s="79">
        <v>3</v>
      </c>
      <c r="U81" s="80" t="s">
        <v>444</v>
      </c>
      <c r="V81" s="315">
        <v>35</v>
      </c>
      <c r="W81" s="316">
        <v>0</v>
      </c>
      <c r="X81" s="315">
        <v>35</v>
      </c>
      <c r="Y81" s="316">
        <v>0</v>
      </c>
      <c r="Z81" s="315">
        <v>39</v>
      </c>
      <c r="AA81" s="316">
        <v>1</v>
      </c>
      <c r="AB81" s="315"/>
      <c r="AC81" s="316"/>
      <c r="AD81" s="315">
        <v>109</v>
      </c>
      <c r="AE81" s="316">
        <v>1</v>
      </c>
      <c r="AF81" s="317">
        <v>110</v>
      </c>
    </row>
    <row r="82" spans="1:32" ht="26.25" customHeight="1">
      <c r="A82" s="72"/>
      <c r="B82" s="73"/>
      <c r="C82" s="74"/>
      <c r="D82" s="75"/>
      <c r="E82" s="194"/>
      <c r="F82" s="77"/>
      <c r="G82" s="78"/>
      <c r="H82" s="386"/>
      <c r="I82" s="30" t="s">
        <v>486</v>
      </c>
      <c r="J82" s="30" t="s">
        <v>486</v>
      </c>
      <c r="K82" s="30" t="s">
        <v>486</v>
      </c>
      <c r="L82" s="30" t="s">
        <v>486</v>
      </c>
      <c r="M82" s="30" t="s">
        <v>486</v>
      </c>
      <c r="N82" s="30" t="s">
        <v>486</v>
      </c>
      <c r="O82" s="30" t="s">
        <v>486</v>
      </c>
      <c r="P82" s="192" t="s">
        <v>486</v>
      </c>
      <c r="Q82" s="30" t="s">
        <v>486</v>
      </c>
      <c r="R82" s="30" t="s">
        <v>486</v>
      </c>
      <c r="S82" s="192" t="s">
        <v>486</v>
      </c>
      <c r="T82" s="79" t="s">
        <v>486</v>
      </c>
      <c r="U82" s="80"/>
      <c r="V82" s="315"/>
      <c r="W82" s="316"/>
      <c r="X82" s="315"/>
      <c r="Y82" s="316"/>
      <c r="Z82" s="315"/>
      <c r="AA82" s="316"/>
      <c r="AB82" s="315"/>
      <c r="AC82" s="316"/>
      <c r="AD82" s="315"/>
      <c r="AE82" s="316"/>
      <c r="AF82" s="317"/>
    </row>
    <row r="83" spans="1:32" ht="26.25" customHeight="1">
      <c r="A83" s="313"/>
      <c r="B83" s="101">
        <v>5535</v>
      </c>
      <c r="C83" s="314" t="s">
        <v>457</v>
      </c>
      <c r="D83" s="75" t="s">
        <v>148</v>
      </c>
      <c r="E83" s="194" t="s">
        <v>149</v>
      </c>
      <c r="F83" s="77" t="s">
        <v>150</v>
      </c>
      <c r="G83" s="78" t="s">
        <v>456</v>
      </c>
      <c r="H83" s="386" t="s">
        <v>2</v>
      </c>
      <c r="I83" s="30">
        <v>0</v>
      </c>
      <c r="J83" s="30">
        <v>0</v>
      </c>
      <c r="K83" s="30">
        <v>1</v>
      </c>
      <c r="L83" s="30">
        <v>8</v>
      </c>
      <c r="M83" s="30">
        <v>0</v>
      </c>
      <c r="N83" s="30">
        <v>2</v>
      </c>
      <c r="O83" s="30">
        <v>0</v>
      </c>
      <c r="P83" s="192">
        <v>11</v>
      </c>
      <c r="Q83" s="30">
        <v>1</v>
      </c>
      <c r="R83" s="30">
        <v>0</v>
      </c>
      <c r="S83" s="192">
        <v>0</v>
      </c>
      <c r="T83" s="79">
        <v>3</v>
      </c>
      <c r="U83" s="80" t="s">
        <v>51</v>
      </c>
      <c r="V83" s="29">
        <v>14</v>
      </c>
      <c r="W83" s="30">
        <v>9</v>
      </c>
      <c r="X83" s="29">
        <v>9</v>
      </c>
      <c r="Y83" s="30">
        <v>9</v>
      </c>
      <c r="Z83" s="29">
        <v>15</v>
      </c>
      <c r="AA83" s="30">
        <v>10</v>
      </c>
      <c r="AB83" s="29"/>
      <c r="AC83" s="30"/>
      <c r="AD83" s="29">
        <v>38</v>
      </c>
      <c r="AE83" s="30">
        <v>28</v>
      </c>
      <c r="AF83" s="192">
        <v>66</v>
      </c>
    </row>
    <row r="84" spans="1:32" ht="26.25" customHeight="1">
      <c r="A84" s="72"/>
      <c r="B84" s="73"/>
      <c r="C84" s="74"/>
      <c r="D84" s="75"/>
      <c r="E84" s="194"/>
      <c r="F84" s="77"/>
      <c r="G84" s="78"/>
      <c r="H84" s="386"/>
      <c r="I84" s="30" t="s">
        <v>486</v>
      </c>
      <c r="J84" s="30" t="s">
        <v>486</v>
      </c>
      <c r="K84" s="30" t="s">
        <v>486</v>
      </c>
      <c r="L84" s="30" t="s">
        <v>486</v>
      </c>
      <c r="M84" s="30" t="s">
        <v>486</v>
      </c>
      <c r="N84" s="30" t="s">
        <v>486</v>
      </c>
      <c r="O84" s="30" t="s">
        <v>486</v>
      </c>
      <c r="P84" s="192" t="s">
        <v>486</v>
      </c>
      <c r="Q84" s="30" t="s">
        <v>486</v>
      </c>
      <c r="R84" s="30" t="s">
        <v>486</v>
      </c>
      <c r="S84" s="192" t="s">
        <v>486</v>
      </c>
      <c r="T84" s="79" t="s">
        <v>486</v>
      </c>
      <c r="U84" s="80"/>
      <c r="V84" s="29"/>
      <c r="W84" s="30"/>
      <c r="X84" s="29"/>
      <c r="Y84" s="30"/>
      <c r="Z84" s="29"/>
      <c r="AA84" s="30"/>
      <c r="AB84" s="29"/>
      <c r="AC84" s="30"/>
      <c r="AD84" s="29"/>
      <c r="AE84" s="30"/>
      <c r="AF84" s="192"/>
    </row>
    <row r="85" spans="1:32" ht="26.25" customHeight="1">
      <c r="A85" s="100">
        <v>21</v>
      </c>
      <c r="B85" s="73">
        <v>5536</v>
      </c>
      <c r="C85" s="74" t="s">
        <v>151</v>
      </c>
      <c r="D85" s="75" t="s">
        <v>152</v>
      </c>
      <c r="E85" s="194" t="s">
        <v>153</v>
      </c>
      <c r="F85" s="77" t="s">
        <v>154</v>
      </c>
      <c r="G85" s="78" t="s">
        <v>458</v>
      </c>
      <c r="H85" s="386" t="s">
        <v>2</v>
      </c>
      <c r="I85" s="30">
        <v>1</v>
      </c>
      <c r="J85" s="30">
        <v>0</v>
      </c>
      <c r="K85" s="30">
        <v>1</v>
      </c>
      <c r="L85" s="30">
        <v>38</v>
      </c>
      <c r="M85" s="30">
        <v>0</v>
      </c>
      <c r="N85" s="30">
        <v>1</v>
      </c>
      <c r="O85" s="30">
        <v>3</v>
      </c>
      <c r="P85" s="192">
        <v>44</v>
      </c>
      <c r="Q85" s="30">
        <v>3</v>
      </c>
      <c r="R85" s="30">
        <v>2</v>
      </c>
      <c r="S85" s="192">
        <v>0</v>
      </c>
      <c r="T85" s="79">
        <v>15</v>
      </c>
      <c r="U85" s="80"/>
      <c r="V85" s="29">
        <v>115</v>
      </c>
      <c r="W85" s="30">
        <v>86</v>
      </c>
      <c r="X85" s="29">
        <v>93</v>
      </c>
      <c r="Y85" s="30">
        <v>109</v>
      </c>
      <c r="Z85" s="29">
        <v>103</v>
      </c>
      <c r="AA85" s="30">
        <v>94</v>
      </c>
      <c r="AB85" s="29"/>
      <c r="AC85" s="30"/>
      <c r="AD85" s="29">
        <v>311</v>
      </c>
      <c r="AE85" s="30">
        <v>289</v>
      </c>
      <c r="AF85" s="192">
        <v>600</v>
      </c>
    </row>
    <row r="86" spans="1:32" ht="26.25" customHeight="1">
      <c r="A86" s="72"/>
      <c r="B86" s="73"/>
      <c r="C86" s="74"/>
      <c r="D86" s="75"/>
      <c r="E86" s="194"/>
      <c r="F86" s="77"/>
      <c r="G86" s="78"/>
      <c r="H86" s="386"/>
      <c r="I86" s="30" t="s">
        <v>486</v>
      </c>
      <c r="J86" s="30" t="s">
        <v>486</v>
      </c>
      <c r="K86" s="30" t="s">
        <v>486</v>
      </c>
      <c r="L86" s="30" t="s">
        <v>486</v>
      </c>
      <c r="M86" s="30" t="s">
        <v>486</v>
      </c>
      <c r="N86" s="30" t="s">
        <v>486</v>
      </c>
      <c r="O86" s="30" t="s">
        <v>486</v>
      </c>
      <c r="P86" s="192" t="s">
        <v>486</v>
      </c>
      <c r="Q86" s="30" t="s">
        <v>486</v>
      </c>
      <c r="R86" s="30" t="s">
        <v>486</v>
      </c>
      <c r="S86" s="192" t="s">
        <v>486</v>
      </c>
      <c r="T86" s="79">
        <v>13</v>
      </c>
      <c r="U86" s="80" t="s">
        <v>51</v>
      </c>
      <c r="V86" s="29">
        <v>115</v>
      </c>
      <c r="W86" s="30">
        <v>86</v>
      </c>
      <c r="X86" s="29">
        <v>65</v>
      </c>
      <c r="Y86" s="30">
        <v>95</v>
      </c>
      <c r="Z86" s="29">
        <v>75</v>
      </c>
      <c r="AA86" s="30">
        <v>83</v>
      </c>
      <c r="AB86" s="29"/>
      <c r="AC86" s="30"/>
      <c r="AD86" s="29">
        <v>255</v>
      </c>
      <c r="AE86" s="30">
        <v>264</v>
      </c>
      <c r="AF86" s="192">
        <v>519</v>
      </c>
    </row>
    <row r="87" spans="1:32" ht="26.25" customHeight="1">
      <c r="A87" s="72"/>
      <c r="B87" s="73"/>
      <c r="C87" s="74"/>
      <c r="D87" s="75"/>
      <c r="E87" s="194"/>
      <c r="F87" s="77"/>
      <c r="G87" s="78"/>
      <c r="H87" s="386"/>
      <c r="I87" s="30" t="s">
        <v>486</v>
      </c>
      <c r="J87" s="30" t="s">
        <v>486</v>
      </c>
      <c r="K87" s="30" t="s">
        <v>486</v>
      </c>
      <c r="L87" s="30" t="s">
        <v>486</v>
      </c>
      <c r="M87" s="30" t="s">
        <v>486</v>
      </c>
      <c r="N87" s="30" t="s">
        <v>486</v>
      </c>
      <c r="O87" s="30" t="s">
        <v>486</v>
      </c>
      <c r="P87" s="192" t="s">
        <v>486</v>
      </c>
      <c r="Q87" s="30" t="s">
        <v>486</v>
      </c>
      <c r="R87" s="30" t="s">
        <v>486</v>
      </c>
      <c r="S87" s="192" t="s">
        <v>486</v>
      </c>
      <c r="T87" s="79">
        <v>2</v>
      </c>
      <c r="U87" s="80" t="s">
        <v>56</v>
      </c>
      <c r="V87" s="29">
        <v>0</v>
      </c>
      <c r="W87" s="30">
        <v>0</v>
      </c>
      <c r="X87" s="29">
        <v>28</v>
      </c>
      <c r="Y87" s="30">
        <v>14</v>
      </c>
      <c r="Z87" s="29">
        <v>28</v>
      </c>
      <c r="AA87" s="30">
        <v>11</v>
      </c>
      <c r="AB87" s="29"/>
      <c r="AC87" s="30"/>
      <c r="AD87" s="29">
        <v>56</v>
      </c>
      <c r="AE87" s="30">
        <v>25</v>
      </c>
      <c r="AF87" s="192">
        <v>81</v>
      </c>
    </row>
    <row r="88" spans="1:32" ht="26.25" customHeight="1">
      <c r="A88" s="72"/>
      <c r="B88" s="73"/>
      <c r="C88" s="74"/>
      <c r="D88" s="75"/>
      <c r="E88" s="194"/>
      <c r="F88" s="82"/>
      <c r="G88" s="78"/>
      <c r="H88" s="386"/>
      <c r="I88" s="30" t="s">
        <v>486</v>
      </c>
      <c r="J88" s="30" t="s">
        <v>486</v>
      </c>
      <c r="K88" s="30" t="s">
        <v>486</v>
      </c>
      <c r="L88" s="30" t="s">
        <v>486</v>
      </c>
      <c r="M88" s="30" t="s">
        <v>486</v>
      </c>
      <c r="N88" s="30" t="s">
        <v>486</v>
      </c>
      <c r="O88" s="30" t="s">
        <v>486</v>
      </c>
      <c r="P88" s="192" t="s">
        <v>486</v>
      </c>
      <c r="Q88" s="30" t="s">
        <v>486</v>
      </c>
      <c r="R88" s="30" t="s">
        <v>486</v>
      </c>
      <c r="S88" s="192" t="s">
        <v>486</v>
      </c>
      <c r="T88" s="79" t="s">
        <v>486</v>
      </c>
      <c r="U88" s="80"/>
      <c r="V88" s="29"/>
      <c r="W88" s="30"/>
      <c r="X88" s="29"/>
      <c r="Y88" s="30"/>
      <c r="Z88" s="29"/>
      <c r="AA88" s="30"/>
      <c r="AB88" s="29"/>
      <c r="AC88" s="30"/>
      <c r="AD88" s="29"/>
      <c r="AE88" s="30"/>
      <c r="AF88" s="192"/>
    </row>
    <row r="89" spans="1:32" ht="26.25" customHeight="1">
      <c r="A89" s="83">
        <v>22</v>
      </c>
      <c r="B89" s="84">
        <v>5537</v>
      </c>
      <c r="C89" s="85" t="s">
        <v>155</v>
      </c>
      <c r="D89" s="86" t="s">
        <v>156</v>
      </c>
      <c r="E89" s="87" t="s">
        <v>157</v>
      </c>
      <c r="F89" s="88" t="s">
        <v>158</v>
      </c>
      <c r="G89" s="89" t="s">
        <v>506</v>
      </c>
      <c r="H89" s="90" t="s">
        <v>2</v>
      </c>
      <c r="I89" s="34">
        <v>1</v>
      </c>
      <c r="J89" s="34">
        <v>0</v>
      </c>
      <c r="K89" s="34">
        <v>1</v>
      </c>
      <c r="L89" s="34">
        <v>33</v>
      </c>
      <c r="M89" s="34">
        <v>0</v>
      </c>
      <c r="N89" s="34">
        <v>1</v>
      </c>
      <c r="O89" s="34">
        <v>3</v>
      </c>
      <c r="P89" s="35">
        <v>39</v>
      </c>
      <c r="Q89" s="34">
        <v>3</v>
      </c>
      <c r="R89" s="34">
        <v>2</v>
      </c>
      <c r="S89" s="35">
        <v>0</v>
      </c>
      <c r="T89" s="122">
        <v>12</v>
      </c>
      <c r="U89" s="91" t="s">
        <v>51</v>
      </c>
      <c r="V89" s="33">
        <v>81</v>
      </c>
      <c r="W89" s="34">
        <v>64</v>
      </c>
      <c r="X89" s="33">
        <v>48</v>
      </c>
      <c r="Y89" s="34">
        <v>87</v>
      </c>
      <c r="Z89" s="33">
        <v>65</v>
      </c>
      <c r="AA89" s="34">
        <v>72</v>
      </c>
      <c r="AB89" s="33"/>
      <c r="AC89" s="34"/>
      <c r="AD89" s="33">
        <v>194</v>
      </c>
      <c r="AE89" s="34">
        <v>223</v>
      </c>
      <c r="AF89" s="35">
        <v>417</v>
      </c>
    </row>
    <row r="90" spans="1:32" ht="26.25" customHeight="1">
      <c r="A90" s="72"/>
      <c r="B90" s="95"/>
      <c r="C90" s="74"/>
      <c r="D90" s="75"/>
      <c r="E90" s="76"/>
      <c r="F90" s="82"/>
      <c r="G90" s="78"/>
      <c r="H90" s="386"/>
      <c r="I90" s="30" t="s">
        <v>486</v>
      </c>
      <c r="J90" s="30" t="s">
        <v>486</v>
      </c>
      <c r="K90" s="30" t="s">
        <v>486</v>
      </c>
      <c r="L90" s="30" t="s">
        <v>486</v>
      </c>
      <c r="M90" s="30" t="s">
        <v>486</v>
      </c>
      <c r="N90" s="30" t="s">
        <v>486</v>
      </c>
      <c r="O90" s="30" t="s">
        <v>486</v>
      </c>
      <c r="P90" s="31" t="s">
        <v>486</v>
      </c>
      <c r="Q90" s="30" t="s">
        <v>486</v>
      </c>
      <c r="R90" s="30" t="s">
        <v>486</v>
      </c>
      <c r="S90" s="31" t="s">
        <v>486</v>
      </c>
      <c r="T90" s="79" t="s">
        <v>486</v>
      </c>
      <c r="U90" s="80"/>
      <c r="V90" s="29"/>
      <c r="W90" s="30"/>
      <c r="X90" s="29"/>
      <c r="Y90" s="30"/>
      <c r="Z90" s="29"/>
      <c r="AA90" s="30"/>
      <c r="AB90" s="29"/>
      <c r="AC90" s="30"/>
      <c r="AD90" s="29"/>
      <c r="AE90" s="30"/>
      <c r="AF90" s="192"/>
    </row>
    <row r="91" spans="1:32" ht="26.25" customHeight="1">
      <c r="A91" s="72">
        <v>23</v>
      </c>
      <c r="B91" s="95">
        <v>5538</v>
      </c>
      <c r="C91" s="74" t="s">
        <v>159</v>
      </c>
      <c r="D91" s="75" t="s">
        <v>160</v>
      </c>
      <c r="E91" s="76" t="s">
        <v>161</v>
      </c>
      <c r="F91" s="77" t="s">
        <v>162</v>
      </c>
      <c r="G91" s="78" t="s">
        <v>404</v>
      </c>
      <c r="H91" s="386" t="s">
        <v>2</v>
      </c>
      <c r="I91" s="30">
        <v>1</v>
      </c>
      <c r="J91" s="30">
        <v>0</v>
      </c>
      <c r="K91" s="30">
        <v>1</v>
      </c>
      <c r="L91" s="30">
        <v>53</v>
      </c>
      <c r="M91" s="30">
        <v>0</v>
      </c>
      <c r="N91" s="30">
        <v>1</v>
      </c>
      <c r="O91" s="30">
        <v>4</v>
      </c>
      <c r="P91" s="31">
        <v>60</v>
      </c>
      <c r="Q91" s="30">
        <v>4</v>
      </c>
      <c r="R91" s="30">
        <v>9</v>
      </c>
      <c r="S91" s="31">
        <v>0</v>
      </c>
      <c r="T91" s="79">
        <v>17</v>
      </c>
      <c r="U91" s="80"/>
      <c r="V91" s="29">
        <v>162</v>
      </c>
      <c r="W91" s="30">
        <v>40</v>
      </c>
      <c r="X91" s="29">
        <v>147</v>
      </c>
      <c r="Y91" s="30">
        <v>55</v>
      </c>
      <c r="Z91" s="29">
        <v>179</v>
      </c>
      <c r="AA91" s="30">
        <v>60</v>
      </c>
      <c r="AB91" s="29"/>
      <c r="AC91" s="30"/>
      <c r="AD91" s="29">
        <v>488</v>
      </c>
      <c r="AE91" s="30">
        <v>155</v>
      </c>
      <c r="AF91" s="192">
        <v>643</v>
      </c>
    </row>
    <row r="92" spans="1:32" ht="26.25" customHeight="1">
      <c r="A92" s="72"/>
      <c r="B92" s="73"/>
      <c r="C92" s="74"/>
      <c r="D92" s="75"/>
      <c r="E92" s="76"/>
      <c r="F92" s="82"/>
      <c r="G92" s="78"/>
      <c r="H92" s="386"/>
      <c r="I92" s="30" t="s">
        <v>486</v>
      </c>
      <c r="J92" s="30" t="s">
        <v>486</v>
      </c>
      <c r="K92" s="30" t="s">
        <v>486</v>
      </c>
      <c r="L92" s="30" t="s">
        <v>486</v>
      </c>
      <c r="M92" s="30" t="s">
        <v>486</v>
      </c>
      <c r="N92" s="30" t="s">
        <v>486</v>
      </c>
      <c r="O92" s="30" t="s">
        <v>486</v>
      </c>
      <c r="P92" s="31" t="s">
        <v>486</v>
      </c>
      <c r="Q92" s="30" t="s">
        <v>486</v>
      </c>
      <c r="R92" s="30" t="s">
        <v>486</v>
      </c>
      <c r="S92" s="31" t="s">
        <v>486</v>
      </c>
      <c r="T92" s="79">
        <v>3</v>
      </c>
      <c r="U92" s="80" t="s">
        <v>109</v>
      </c>
      <c r="V92" s="29">
        <v>37</v>
      </c>
      <c r="W92" s="30">
        <v>3</v>
      </c>
      <c r="X92" s="29">
        <v>29</v>
      </c>
      <c r="Y92" s="30">
        <v>2</v>
      </c>
      <c r="Z92" s="29">
        <v>39</v>
      </c>
      <c r="AA92" s="30">
        <v>2</v>
      </c>
      <c r="AB92" s="29"/>
      <c r="AC92" s="30"/>
      <c r="AD92" s="29">
        <v>105</v>
      </c>
      <c r="AE92" s="30">
        <v>7</v>
      </c>
      <c r="AF92" s="192">
        <v>112</v>
      </c>
    </row>
    <row r="93" spans="1:32" ht="26.25" customHeight="1">
      <c r="A93" s="72"/>
      <c r="B93" s="73"/>
      <c r="C93" s="74"/>
      <c r="D93" s="75"/>
      <c r="E93" s="76"/>
      <c r="F93" s="77"/>
      <c r="G93" s="78"/>
      <c r="H93" s="386"/>
      <c r="I93" s="30" t="s">
        <v>486</v>
      </c>
      <c r="J93" s="30" t="s">
        <v>486</v>
      </c>
      <c r="K93" s="30" t="s">
        <v>486</v>
      </c>
      <c r="L93" s="30" t="s">
        <v>486</v>
      </c>
      <c r="M93" s="30" t="s">
        <v>486</v>
      </c>
      <c r="N93" s="30" t="s">
        <v>486</v>
      </c>
      <c r="O93" s="30" t="s">
        <v>486</v>
      </c>
      <c r="P93" s="31" t="s">
        <v>486</v>
      </c>
      <c r="Q93" s="30" t="s">
        <v>486</v>
      </c>
      <c r="R93" s="30" t="s">
        <v>486</v>
      </c>
      <c r="S93" s="31" t="s">
        <v>486</v>
      </c>
      <c r="T93" s="79">
        <v>2</v>
      </c>
      <c r="U93" s="80" t="s">
        <v>163</v>
      </c>
      <c r="V93" s="29">
        <v>0</v>
      </c>
      <c r="W93" s="30">
        <v>0</v>
      </c>
      <c r="X93" s="29">
        <v>33</v>
      </c>
      <c r="Y93" s="30">
        <v>0</v>
      </c>
      <c r="Z93" s="29">
        <v>38</v>
      </c>
      <c r="AA93" s="30">
        <v>2</v>
      </c>
      <c r="AB93" s="29"/>
      <c r="AC93" s="30"/>
      <c r="AD93" s="29">
        <v>71</v>
      </c>
      <c r="AE93" s="30">
        <v>2</v>
      </c>
      <c r="AF93" s="192">
        <v>73</v>
      </c>
    </row>
    <row r="94" spans="1:32" ht="26.25" customHeight="1">
      <c r="A94" s="72"/>
      <c r="B94" s="73"/>
      <c r="C94" s="74"/>
      <c r="D94" s="75"/>
      <c r="E94" s="194"/>
      <c r="F94" s="77"/>
      <c r="G94" s="78"/>
      <c r="H94" s="386"/>
      <c r="I94" s="30"/>
      <c r="J94" s="30"/>
      <c r="K94" s="30"/>
      <c r="L94" s="30"/>
      <c r="M94" s="30"/>
      <c r="N94" s="30" t="s">
        <v>486</v>
      </c>
      <c r="O94" s="30"/>
      <c r="P94" s="192"/>
      <c r="Q94" s="30"/>
      <c r="R94" s="30"/>
      <c r="S94" s="192"/>
      <c r="T94" s="79">
        <v>1</v>
      </c>
      <c r="U94" s="80" t="s">
        <v>491</v>
      </c>
      <c r="V94" s="29">
        <v>38</v>
      </c>
      <c r="W94" s="30">
        <v>2</v>
      </c>
      <c r="X94" s="29">
        <v>0</v>
      </c>
      <c r="Y94" s="30">
        <v>0</v>
      </c>
      <c r="Z94" s="29">
        <v>0</v>
      </c>
      <c r="AA94" s="30">
        <v>0</v>
      </c>
      <c r="AB94" s="29"/>
      <c r="AC94" s="30"/>
      <c r="AD94" s="29">
        <v>38</v>
      </c>
      <c r="AE94" s="30">
        <v>2</v>
      </c>
      <c r="AF94" s="192">
        <v>40</v>
      </c>
    </row>
    <row r="95" spans="1:32" s="92" customFormat="1" ht="26.25" customHeight="1">
      <c r="A95" s="72"/>
      <c r="B95" s="73"/>
      <c r="C95" s="74"/>
      <c r="D95" s="75"/>
      <c r="E95" s="76"/>
      <c r="F95" s="77"/>
      <c r="G95" s="78"/>
      <c r="H95" s="386"/>
      <c r="I95" s="30" t="s">
        <v>486</v>
      </c>
      <c r="J95" s="30" t="s">
        <v>486</v>
      </c>
      <c r="K95" s="30" t="s">
        <v>486</v>
      </c>
      <c r="L95" s="30" t="s">
        <v>486</v>
      </c>
      <c r="M95" s="30" t="s">
        <v>486</v>
      </c>
      <c r="N95" s="30" t="s">
        <v>486</v>
      </c>
      <c r="O95" s="30" t="s">
        <v>486</v>
      </c>
      <c r="P95" s="31" t="s">
        <v>486</v>
      </c>
      <c r="Q95" s="30" t="s">
        <v>486</v>
      </c>
      <c r="R95" s="30" t="s">
        <v>486</v>
      </c>
      <c r="S95" s="31" t="s">
        <v>486</v>
      </c>
      <c r="T95" s="79">
        <v>2</v>
      </c>
      <c r="U95" s="80" t="s">
        <v>164</v>
      </c>
      <c r="V95" s="29">
        <v>0</v>
      </c>
      <c r="W95" s="30">
        <v>0</v>
      </c>
      <c r="X95" s="29">
        <v>18</v>
      </c>
      <c r="Y95" s="30">
        <v>15</v>
      </c>
      <c r="Z95" s="29">
        <v>23</v>
      </c>
      <c r="AA95" s="30">
        <v>17</v>
      </c>
      <c r="AB95" s="29"/>
      <c r="AC95" s="30"/>
      <c r="AD95" s="29">
        <v>41</v>
      </c>
      <c r="AE95" s="30">
        <v>32</v>
      </c>
      <c r="AF95" s="192">
        <v>73</v>
      </c>
    </row>
    <row r="96" spans="1:32" s="92" customFormat="1" ht="26.25" customHeight="1">
      <c r="A96" s="72"/>
      <c r="B96" s="73"/>
      <c r="C96" s="74"/>
      <c r="D96" s="75"/>
      <c r="E96" s="76"/>
      <c r="F96" s="77"/>
      <c r="G96" s="78"/>
      <c r="H96" s="386"/>
      <c r="I96" s="30" t="s">
        <v>486</v>
      </c>
      <c r="J96" s="30" t="s">
        <v>486</v>
      </c>
      <c r="K96" s="30" t="s">
        <v>486</v>
      </c>
      <c r="L96" s="30" t="s">
        <v>486</v>
      </c>
      <c r="M96" s="30" t="s">
        <v>486</v>
      </c>
      <c r="N96" s="30" t="s">
        <v>486</v>
      </c>
      <c r="O96" s="30" t="s">
        <v>486</v>
      </c>
      <c r="P96" s="31" t="s">
        <v>486</v>
      </c>
      <c r="Q96" s="30" t="s">
        <v>486</v>
      </c>
      <c r="R96" s="30" t="s">
        <v>486</v>
      </c>
      <c r="S96" s="31" t="s">
        <v>486</v>
      </c>
      <c r="T96" s="79">
        <v>2</v>
      </c>
      <c r="U96" s="80" t="s">
        <v>165</v>
      </c>
      <c r="V96" s="29">
        <v>0</v>
      </c>
      <c r="W96" s="30">
        <v>0</v>
      </c>
      <c r="X96" s="29">
        <v>16</v>
      </c>
      <c r="Y96" s="30">
        <v>14</v>
      </c>
      <c r="Z96" s="29">
        <v>21</v>
      </c>
      <c r="AA96" s="30">
        <v>17</v>
      </c>
      <c r="AB96" s="29"/>
      <c r="AC96" s="30"/>
      <c r="AD96" s="29">
        <v>37</v>
      </c>
      <c r="AE96" s="30">
        <v>31</v>
      </c>
      <c r="AF96" s="192">
        <v>68</v>
      </c>
    </row>
    <row r="97" spans="1:33" s="92" customFormat="1" ht="26.25" customHeight="1">
      <c r="A97" s="72"/>
      <c r="B97" s="73"/>
      <c r="C97" s="74"/>
      <c r="D97" s="75"/>
      <c r="E97" s="194"/>
      <c r="F97" s="77"/>
      <c r="G97" s="78"/>
      <c r="H97" s="386"/>
      <c r="I97" s="30"/>
      <c r="J97" s="30"/>
      <c r="K97" s="30"/>
      <c r="L97" s="30"/>
      <c r="M97" s="30"/>
      <c r="N97" s="30" t="s">
        <v>486</v>
      </c>
      <c r="O97" s="30"/>
      <c r="P97" s="192"/>
      <c r="Q97" s="30"/>
      <c r="R97" s="30"/>
      <c r="S97" s="192"/>
      <c r="T97" s="79">
        <v>1</v>
      </c>
      <c r="U97" s="80" t="s">
        <v>492</v>
      </c>
      <c r="V97" s="29">
        <v>30</v>
      </c>
      <c r="W97" s="30">
        <v>10</v>
      </c>
      <c r="X97" s="29">
        <v>0</v>
      </c>
      <c r="Y97" s="30">
        <v>0</v>
      </c>
      <c r="Z97" s="29">
        <v>0</v>
      </c>
      <c r="AA97" s="30">
        <v>0</v>
      </c>
      <c r="AB97" s="29"/>
      <c r="AC97" s="30"/>
      <c r="AD97" s="29">
        <v>30</v>
      </c>
      <c r="AE97" s="30">
        <v>10</v>
      </c>
      <c r="AF97" s="192">
        <v>40</v>
      </c>
    </row>
    <row r="98" spans="1:33" ht="26.25" customHeight="1">
      <c r="A98" s="72"/>
      <c r="B98" s="73"/>
      <c r="C98" s="74"/>
      <c r="D98" s="75"/>
      <c r="E98" s="76"/>
      <c r="F98" s="77"/>
      <c r="G98" s="78"/>
      <c r="H98" s="386"/>
      <c r="I98" s="30" t="s">
        <v>486</v>
      </c>
      <c r="J98" s="30" t="s">
        <v>486</v>
      </c>
      <c r="K98" s="30" t="s">
        <v>486</v>
      </c>
      <c r="L98" s="30" t="s">
        <v>486</v>
      </c>
      <c r="M98" s="30" t="s">
        <v>486</v>
      </c>
      <c r="N98" s="30" t="s">
        <v>486</v>
      </c>
      <c r="O98" s="30" t="s">
        <v>486</v>
      </c>
      <c r="P98" s="31" t="s">
        <v>486</v>
      </c>
      <c r="Q98" s="30" t="s">
        <v>486</v>
      </c>
      <c r="R98" s="30" t="s">
        <v>486</v>
      </c>
      <c r="S98" s="31" t="s">
        <v>486</v>
      </c>
      <c r="T98" s="79">
        <v>3</v>
      </c>
      <c r="U98" s="80" t="s">
        <v>166</v>
      </c>
      <c r="V98" s="29">
        <v>28</v>
      </c>
      <c r="W98" s="30">
        <v>13</v>
      </c>
      <c r="X98" s="29">
        <v>27</v>
      </c>
      <c r="Y98" s="30">
        <v>12</v>
      </c>
      <c r="Z98" s="29">
        <v>29</v>
      </c>
      <c r="AA98" s="30">
        <v>11</v>
      </c>
      <c r="AB98" s="29"/>
      <c r="AC98" s="30"/>
      <c r="AD98" s="29">
        <v>84</v>
      </c>
      <c r="AE98" s="30">
        <v>36</v>
      </c>
      <c r="AF98" s="192">
        <v>120</v>
      </c>
    </row>
    <row r="99" spans="1:33" ht="26.25" customHeight="1">
      <c r="A99" s="72"/>
      <c r="B99" s="73"/>
      <c r="C99" s="74"/>
      <c r="D99" s="75"/>
      <c r="E99" s="76"/>
      <c r="F99" s="82"/>
      <c r="G99" s="78"/>
      <c r="H99" s="386"/>
      <c r="I99" s="30" t="s">
        <v>486</v>
      </c>
      <c r="J99" s="30" t="s">
        <v>486</v>
      </c>
      <c r="K99" s="30" t="s">
        <v>486</v>
      </c>
      <c r="L99" s="30" t="s">
        <v>486</v>
      </c>
      <c r="M99" s="30" t="s">
        <v>486</v>
      </c>
      <c r="N99" s="30" t="s">
        <v>486</v>
      </c>
      <c r="O99" s="30" t="s">
        <v>486</v>
      </c>
      <c r="P99" s="31" t="s">
        <v>486</v>
      </c>
      <c r="Q99" s="30" t="s">
        <v>486</v>
      </c>
      <c r="R99" s="30" t="s">
        <v>486</v>
      </c>
      <c r="S99" s="31" t="s">
        <v>486</v>
      </c>
      <c r="T99" s="79">
        <v>3</v>
      </c>
      <c r="U99" s="80" t="s">
        <v>167</v>
      </c>
      <c r="V99" s="29">
        <v>29</v>
      </c>
      <c r="W99" s="30">
        <v>12</v>
      </c>
      <c r="X99" s="29">
        <v>24</v>
      </c>
      <c r="Y99" s="30">
        <v>12</v>
      </c>
      <c r="Z99" s="29">
        <v>29</v>
      </c>
      <c r="AA99" s="30">
        <v>11</v>
      </c>
      <c r="AB99" s="29"/>
      <c r="AC99" s="30"/>
      <c r="AD99" s="29">
        <v>82</v>
      </c>
      <c r="AE99" s="30">
        <v>35</v>
      </c>
      <c r="AF99" s="192">
        <v>117</v>
      </c>
    </row>
    <row r="100" spans="1:33" ht="26.25" customHeight="1">
      <c r="A100" s="72"/>
      <c r="B100" s="73"/>
      <c r="C100" s="74"/>
      <c r="D100" s="75"/>
      <c r="E100" s="194"/>
      <c r="F100" s="77"/>
      <c r="G100" s="78"/>
      <c r="H100" s="386" t="s">
        <v>22</v>
      </c>
      <c r="I100" s="30">
        <v>0</v>
      </c>
      <c r="J100" s="30">
        <v>0</v>
      </c>
      <c r="K100" s="30">
        <v>1</v>
      </c>
      <c r="L100" s="30">
        <v>10</v>
      </c>
      <c r="M100" s="30">
        <v>0</v>
      </c>
      <c r="N100" s="30">
        <v>2</v>
      </c>
      <c r="O100" s="30">
        <v>4</v>
      </c>
      <c r="P100" s="192">
        <v>17</v>
      </c>
      <c r="Q100" s="30">
        <v>1</v>
      </c>
      <c r="R100" s="30">
        <v>2</v>
      </c>
      <c r="S100" s="192">
        <v>2</v>
      </c>
      <c r="T100" s="79">
        <v>4</v>
      </c>
      <c r="U100" s="80" t="s">
        <v>168</v>
      </c>
      <c r="V100" s="29">
        <v>10</v>
      </c>
      <c r="W100" s="30">
        <v>5</v>
      </c>
      <c r="X100" s="29">
        <v>9</v>
      </c>
      <c r="Y100" s="192">
        <v>3</v>
      </c>
      <c r="Z100" s="29">
        <v>5</v>
      </c>
      <c r="AA100" s="30">
        <v>5</v>
      </c>
      <c r="AB100" s="29">
        <v>5</v>
      </c>
      <c r="AC100" s="30">
        <v>3</v>
      </c>
      <c r="AD100" s="29">
        <v>29</v>
      </c>
      <c r="AE100" s="30">
        <v>16</v>
      </c>
      <c r="AF100" s="192">
        <v>45</v>
      </c>
    </row>
    <row r="101" spans="1:33" ht="15" customHeight="1">
      <c r="A101" s="72"/>
      <c r="B101" s="73"/>
      <c r="C101" s="74"/>
      <c r="D101" s="75"/>
      <c r="E101" s="194"/>
      <c r="F101" s="82"/>
      <c r="G101" s="78"/>
      <c r="H101" s="386"/>
      <c r="I101" s="30" t="s">
        <v>486</v>
      </c>
      <c r="J101" s="30" t="s">
        <v>486</v>
      </c>
      <c r="K101" s="30" t="s">
        <v>486</v>
      </c>
      <c r="L101" s="30" t="s">
        <v>486</v>
      </c>
      <c r="M101" s="30" t="s">
        <v>486</v>
      </c>
      <c r="N101" s="30" t="s">
        <v>486</v>
      </c>
      <c r="O101" s="30" t="s">
        <v>486</v>
      </c>
      <c r="P101" s="192" t="s">
        <v>486</v>
      </c>
      <c r="Q101" s="30" t="s">
        <v>486</v>
      </c>
      <c r="R101" s="30" t="s">
        <v>486</v>
      </c>
      <c r="S101" s="192" t="s">
        <v>486</v>
      </c>
      <c r="T101" s="79" t="s">
        <v>486</v>
      </c>
      <c r="U101" s="80"/>
      <c r="V101" s="29"/>
      <c r="W101" s="96"/>
      <c r="X101" s="29"/>
      <c r="Y101" s="30"/>
      <c r="Z101" s="29"/>
      <c r="AA101" s="30"/>
      <c r="AB101" s="29"/>
      <c r="AC101" s="30"/>
      <c r="AD101" s="29"/>
      <c r="AE101" s="30"/>
      <c r="AF101" s="192"/>
    </row>
    <row r="102" spans="1:33" ht="26.25" customHeight="1">
      <c r="A102" s="72">
        <v>24</v>
      </c>
      <c r="B102" s="73">
        <v>5539</v>
      </c>
      <c r="C102" s="74" t="s">
        <v>169</v>
      </c>
      <c r="D102" s="75" t="s">
        <v>170</v>
      </c>
      <c r="E102" s="194" t="s">
        <v>171</v>
      </c>
      <c r="F102" s="77" t="s">
        <v>172</v>
      </c>
      <c r="G102" s="78" t="s">
        <v>507</v>
      </c>
      <c r="H102" s="386" t="s">
        <v>2</v>
      </c>
      <c r="I102" s="30">
        <v>1</v>
      </c>
      <c r="J102" s="30">
        <v>0</v>
      </c>
      <c r="K102" s="30">
        <v>1</v>
      </c>
      <c r="L102" s="30">
        <v>24</v>
      </c>
      <c r="M102" s="30">
        <v>0</v>
      </c>
      <c r="N102" s="30">
        <v>1</v>
      </c>
      <c r="O102" s="30">
        <v>4</v>
      </c>
      <c r="P102" s="192">
        <v>31</v>
      </c>
      <c r="Q102" s="30">
        <v>3</v>
      </c>
      <c r="R102" s="30">
        <v>3</v>
      </c>
      <c r="S102" s="192">
        <v>0</v>
      </c>
      <c r="T102" s="79">
        <v>9</v>
      </c>
      <c r="U102" s="80"/>
      <c r="V102" s="29">
        <v>33</v>
      </c>
      <c r="W102" s="30">
        <v>89</v>
      </c>
      <c r="X102" s="29">
        <v>32</v>
      </c>
      <c r="Y102" s="30">
        <v>72</v>
      </c>
      <c r="Z102" s="29">
        <v>38</v>
      </c>
      <c r="AA102" s="30">
        <v>79</v>
      </c>
      <c r="AB102" s="29"/>
      <c r="AC102" s="30"/>
      <c r="AD102" s="29">
        <v>103</v>
      </c>
      <c r="AE102" s="30">
        <v>240</v>
      </c>
      <c r="AF102" s="192">
        <v>343</v>
      </c>
    </row>
    <row r="103" spans="1:33" ht="26.25" customHeight="1">
      <c r="A103" s="72"/>
      <c r="B103" s="73"/>
      <c r="C103" s="74"/>
      <c r="D103" s="75"/>
      <c r="E103" s="194"/>
      <c r="F103" s="77"/>
      <c r="G103" s="78"/>
      <c r="H103" s="386"/>
      <c r="I103" s="30" t="s">
        <v>486</v>
      </c>
      <c r="J103" s="30" t="s">
        <v>486</v>
      </c>
      <c r="K103" s="30" t="s">
        <v>486</v>
      </c>
      <c r="L103" s="30" t="s">
        <v>486</v>
      </c>
      <c r="M103" s="30" t="s">
        <v>486</v>
      </c>
      <c r="N103" s="30" t="s">
        <v>486</v>
      </c>
      <c r="O103" s="30" t="s">
        <v>486</v>
      </c>
      <c r="P103" s="192" t="s">
        <v>486</v>
      </c>
      <c r="Q103" s="30" t="s">
        <v>486</v>
      </c>
      <c r="R103" s="30" t="s">
        <v>486</v>
      </c>
      <c r="S103" s="192" t="s">
        <v>486</v>
      </c>
      <c r="T103" s="79">
        <v>6</v>
      </c>
      <c r="U103" s="80" t="s">
        <v>23</v>
      </c>
      <c r="V103" s="29">
        <v>21</v>
      </c>
      <c r="W103" s="30">
        <v>61</v>
      </c>
      <c r="X103" s="29">
        <v>18</v>
      </c>
      <c r="Y103" s="30">
        <v>57</v>
      </c>
      <c r="Z103" s="29">
        <v>21</v>
      </c>
      <c r="AA103" s="30">
        <v>59</v>
      </c>
      <c r="AB103" s="29"/>
      <c r="AC103" s="30"/>
      <c r="AD103" s="29">
        <v>60</v>
      </c>
      <c r="AE103" s="30">
        <v>177</v>
      </c>
      <c r="AF103" s="192">
        <v>237</v>
      </c>
    </row>
    <row r="104" spans="1:33" ht="26.25" customHeight="1">
      <c r="A104" s="72"/>
      <c r="B104" s="73"/>
      <c r="C104" s="74"/>
      <c r="D104" s="75"/>
      <c r="E104" s="194"/>
      <c r="F104" s="77"/>
      <c r="G104" s="78"/>
      <c r="H104" s="386"/>
      <c r="I104" s="30" t="s">
        <v>486</v>
      </c>
      <c r="J104" s="30" t="s">
        <v>486</v>
      </c>
      <c r="K104" s="30" t="s">
        <v>486</v>
      </c>
      <c r="L104" s="30" t="s">
        <v>486</v>
      </c>
      <c r="M104" s="30" t="s">
        <v>486</v>
      </c>
      <c r="N104" s="30" t="s">
        <v>486</v>
      </c>
      <c r="O104" s="30" t="s">
        <v>486</v>
      </c>
      <c r="P104" s="192" t="s">
        <v>486</v>
      </c>
      <c r="Q104" s="30" t="s">
        <v>486</v>
      </c>
      <c r="R104" s="30" t="s">
        <v>486</v>
      </c>
      <c r="S104" s="192" t="s">
        <v>486</v>
      </c>
      <c r="T104" s="79">
        <v>3</v>
      </c>
      <c r="U104" s="80" t="s">
        <v>173</v>
      </c>
      <c r="V104" s="29">
        <v>12</v>
      </c>
      <c r="W104" s="30">
        <v>28</v>
      </c>
      <c r="X104" s="29">
        <v>14</v>
      </c>
      <c r="Y104" s="30">
        <v>15</v>
      </c>
      <c r="Z104" s="29">
        <v>17</v>
      </c>
      <c r="AA104" s="30">
        <v>20</v>
      </c>
      <c r="AB104" s="29"/>
      <c r="AC104" s="30"/>
      <c r="AD104" s="29">
        <v>43</v>
      </c>
      <c r="AE104" s="30">
        <v>63</v>
      </c>
      <c r="AF104" s="192">
        <v>106</v>
      </c>
      <c r="AG104" s="32">
        <v>0</v>
      </c>
    </row>
    <row r="105" spans="1:33" ht="26.25" customHeight="1">
      <c r="A105" s="72"/>
      <c r="B105" s="73"/>
      <c r="C105" s="74"/>
      <c r="D105" s="75"/>
      <c r="E105" s="194"/>
      <c r="F105" s="77"/>
      <c r="G105" s="78"/>
      <c r="H105" s="386"/>
      <c r="I105" s="30" t="s">
        <v>486</v>
      </c>
      <c r="J105" s="30" t="s">
        <v>486</v>
      </c>
      <c r="K105" s="30" t="s">
        <v>486</v>
      </c>
      <c r="L105" s="30" t="s">
        <v>486</v>
      </c>
      <c r="M105" s="30" t="s">
        <v>486</v>
      </c>
      <c r="N105" s="30" t="s">
        <v>486</v>
      </c>
      <c r="O105" s="30" t="s">
        <v>486</v>
      </c>
      <c r="P105" s="192" t="s">
        <v>486</v>
      </c>
      <c r="Q105" s="30" t="s">
        <v>486</v>
      </c>
      <c r="R105" s="30" t="s">
        <v>486</v>
      </c>
      <c r="S105" s="192" t="s">
        <v>486</v>
      </c>
      <c r="T105" s="79" t="s">
        <v>486</v>
      </c>
      <c r="U105" s="80"/>
      <c r="V105" s="29"/>
      <c r="W105" s="30"/>
      <c r="X105" s="29"/>
      <c r="Y105" s="30"/>
      <c r="Z105" s="29"/>
      <c r="AA105" s="30"/>
      <c r="AB105" s="29"/>
      <c r="AC105" s="30"/>
      <c r="AD105" s="29"/>
      <c r="AE105" s="30"/>
      <c r="AF105" s="192"/>
    </row>
    <row r="106" spans="1:33" ht="26.25" customHeight="1">
      <c r="A106" s="72">
        <v>25</v>
      </c>
      <c r="B106" s="73">
        <v>5540</v>
      </c>
      <c r="C106" s="74" t="s">
        <v>174</v>
      </c>
      <c r="D106" s="75" t="s">
        <v>175</v>
      </c>
      <c r="E106" s="194" t="s">
        <v>176</v>
      </c>
      <c r="F106" s="77" t="s">
        <v>177</v>
      </c>
      <c r="G106" s="78" t="s">
        <v>459</v>
      </c>
      <c r="H106" s="386" t="s">
        <v>2</v>
      </c>
      <c r="I106" s="30">
        <v>1</v>
      </c>
      <c r="J106" s="30">
        <v>0</v>
      </c>
      <c r="K106" s="30">
        <v>1</v>
      </c>
      <c r="L106" s="30">
        <v>28</v>
      </c>
      <c r="M106" s="30">
        <v>0</v>
      </c>
      <c r="N106" s="30">
        <v>1</v>
      </c>
      <c r="O106" s="30">
        <v>4</v>
      </c>
      <c r="P106" s="192">
        <v>35</v>
      </c>
      <c r="Q106" s="30">
        <v>4</v>
      </c>
      <c r="R106" s="30">
        <v>9</v>
      </c>
      <c r="S106" s="192">
        <v>0</v>
      </c>
      <c r="T106" s="79">
        <v>9</v>
      </c>
      <c r="U106" s="80"/>
      <c r="V106" s="29">
        <v>57</v>
      </c>
      <c r="W106" s="30">
        <v>59</v>
      </c>
      <c r="X106" s="29">
        <v>58</v>
      </c>
      <c r="Y106" s="30">
        <v>60</v>
      </c>
      <c r="Z106" s="29">
        <v>41</v>
      </c>
      <c r="AA106" s="30">
        <v>56</v>
      </c>
      <c r="AB106" s="29"/>
      <c r="AC106" s="30"/>
      <c r="AD106" s="29">
        <v>156</v>
      </c>
      <c r="AE106" s="30">
        <v>175</v>
      </c>
      <c r="AF106" s="192">
        <v>331</v>
      </c>
    </row>
    <row r="107" spans="1:33" ht="26.25" customHeight="1">
      <c r="A107" s="72"/>
      <c r="B107" s="73"/>
      <c r="C107" s="74"/>
      <c r="D107" s="75"/>
      <c r="E107" s="194"/>
      <c r="F107" s="77"/>
      <c r="G107" s="78"/>
      <c r="H107" s="386"/>
      <c r="I107" s="30" t="s">
        <v>486</v>
      </c>
      <c r="J107" s="30" t="s">
        <v>486</v>
      </c>
      <c r="K107" s="30" t="s">
        <v>486</v>
      </c>
      <c r="L107" s="30" t="s">
        <v>486</v>
      </c>
      <c r="M107" s="30" t="s">
        <v>486</v>
      </c>
      <c r="N107" s="30" t="s">
        <v>486</v>
      </c>
      <c r="O107" s="30" t="s">
        <v>486</v>
      </c>
      <c r="P107" s="192" t="s">
        <v>486</v>
      </c>
      <c r="Q107" s="30" t="s">
        <v>486</v>
      </c>
      <c r="R107" s="30" t="s">
        <v>486</v>
      </c>
      <c r="S107" s="192" t="s">
        <v>486</v>
      </c>
      <c r="T107" s="79">
        <v>3</v>
      </c>
      <c r="U107" s="80" t="s">
        <v>142</v>
      </c>
      <c r="V107" s="29">
        <v>28</v>
      </c>
      <c r="W107" s="30">
        <v>12</v>
      </c>
      <c r="X107" s="29">
        <v>27</v>
      </c>
      <c r="Y107" s="30">
        <v>13</v>
      </c>
      <c r="Z107" s="29">
        <v>15</v>
      </c>
      <c r="AA107" s="30">
        <v>9</v>
      </c>
      <c r="AB107" s="29"/>
      <c r="AC107" s="30"/>
      <c r="AD107" s="29">
        <v>70</v>
      </c>
      <c r="AE107" s="30">
        <v>34</v>
      </c>
      <c r="AF107" s="192">
        <v>104</v>
      </c>
    </row>
    <row r="108" spans="1:33" ht="26.25" customHeight="1">
      <c r="A108" s="72"/>
      <c r="B108" s="73"/>
      <c r="C108" s="74"/>
      <c r="D108" s="75"/>
      <c r="E108" s="194"/>
      <c r="F108" s="77"/>
      <c r="G108" s="78"/>
      <c r="H108" s="386"/>
      <c r="I108" s="30" t="s">
        <v>486</v>
      </c>
      <c r="J108" s="30" t="s">
        <v>486</v>
      </c>
      <c r="K108" s="30" t="s">
        <v>486</v>
      </c>
      <c r="L108" s="30" t="s">
        <v>486</v>
      </c>
      <c r="M108" s="30" t="s">
        <v>486</v>
      </c>
      <c r="N108" s="30" t="s">
        <v>486</v>
      </c>
      <c r="O108" s="30" t="s">
        <v>486</v>
      </c>
      <c r="P108" s="192" t="s">
        <v>486</v>
      </c>
      <c r="Q108" s="30" t="s">
        <v>486</v>
      </c>
      <c r="R108" s="30" t="s">
        <v>486</v>
      </c>
      <c r="S108" s="192" t="s">
        <v>486</v>
      </c>
      <c r="T108" s="79">
        <v>3</v>
      </c>
      <c r="U108" s="80" t="s">
        <v>178</v>
      </c>
      <c r="V108" s="29">
        <v>7</v>
      </c>
      <c r="W108" s="30">
        <v>29</v>
      </c>
      <c r="X108" s="29">
        <v>5</v>
      </c>
      <c r="Y108" s="30">
        <v>33</v>
      </c>
      <c r="Z108" s="29">
        <v>4</v>
      </c>
      <c r="AA108" s="30">
        <v>34</v>
      </c>
      <c r="AB108" s="29"/>
      <c r="AC108" s="30"/>
      <c r="AD108" s="29">
        <v>16</v>
      </c>
      <c r="AE108" s="30">
        <v>96</v>
      </c>
      <c r="AF108" s="192">
        <v>112</v>
      </c>
    </row>
    <row r="109" spans="1:33" ht="26.25" customHeight="1">
      <c r="A109" s="72"/>
      <c r="B109" s="73"/>
      <c r="C109" s="74"/>
      <c r="D109" s="75"/>
      <c r="E109" s="194"/>
      <c r="F109" s="77"/>
      <c r="G109" s="78"/>
      <c r="H109" s="386"/>
      <c r="I109" s="30" t="s">
        <v>486</v>
      </c>
      <c r="J109" s="30" t="s">
        <v>486</v>
      </c>
      <c r="K109" s="30" t="s">
        <v>486</v>
      </c>
      <c r="L109" s="30" t="s">
        <v>486</v>
      </c>
      <c r="M109" s="30" t="s">
        <v>486</v>
      </c>
      <c r="N109" s="30" t="s">
        <v>486</v>
      </c>
      <c r="O109" s="30" t="s">
        <v>486</v>
      </c>
      <c r="P109" s="192" t="s">
        <v>486</v>
      </c>
      <c r="Q109" s="30" t="s">
        <v>486</v>
      </c>
      <c r="R109" s="30" t="s">
        <v>486</v>
      </c>
      <c r="S109" s="192" t="s">
        <v>486</v>
      </c>
      <c r="T109" s="79">
        <v>3</v>
      </c>
      <c r="U109" s="80" t="s">
        <v>179</v>
      </c>
      <c r="V109" s="29">
        <v>22</v>
      </c>
      <c r="W109" s="30">
        <v>18</v>
      </c>
      <c r="X109" s="29">
        <v>26</v>
      </c>
      <c r="Y109" s="30">
        <v>14</v>
      </c>
      <c r="Z109" s="29">
        <v>22</v>
      </c>
      <c r="AA109" s="30">
        <v>13</v>
      </c>
      <c r="AB109" s="29"/>
      <c r="AC109" s="30"/>
      <c r="AD109" s="29">
        <v>70</v>
      </c>
      <c r="AE109" s="30">
        <v>45</v>
      </c>
      <c r="AF109" s="192">
        <v>115</v>
      </c>
    </row>
    <row r="110" spans="1:33" ht="26.25" customHeight="1">
      <c r="A110" s="72"/>
      <c r="B110" s="73"/>
      <c r="C110" s="74"/>
      <c r="D110" s="75"/>
      <c r="E110" s="194"/>
      <c r="F110" s="77"/>
      <c r="G110" s="78"/>
      <c r="H110" s="386"/>
      <c r="I110" s="30" t="s">
        <v>486</v>
      </c>
      <c r="J110" s="30" t="s">
        <v>486</v>
      </c>
      <c r="K110" s="30" t="s">
        <v>486</v>
      </c>
      <c r="L110" s="30" t="s">
        <v>486</v>
      </c>
      <c r="M110" s="30" t="s">
        <v>486</v>
      </c>
      <c r="N110" s="30" t="s">
        <v>486</v>
      </c>
      <c r="O110" s="30" t="s">
        <v>486</v>
      </c>
      <c r="P110" s="192" t="s">
        <v>486</v>
      </c>
      <c r="Q110" s="30" t="s">
        <v>486</v>
      </c>
      <c r="R110" s="30" t="s">
        <v>486</v>
      </c>
      <c r="S110" s="192" t="s">
        <v>486</v>
      </c>
      <c r="T110" s="79" t="s">
        <v>486</v>
      </c>
      <c r="U110" s="80"/>
      <c r="V110" s="29"/>
      <c r="W110" s="30"/>
      <c r="X110" s="29"/>
      <c r="Y110" s="30"/>
      <c r="Z110" s="29"/>
      <c r="AA110" s="30"/>
      <c r="AB110" s="29"/>
      <c r="AC110" s="30"/>
      <c r="AD110" s="29"/>
      <c r="AE110" s="30"/>
      <c r="AF110" s="192"/>
    </row>
    <row r="111" spans="1:33" ht="26.25" customHeight="1">
      <c r="A111" s="72">
        <v>26</v>
      </c>
      <c r="B111" s="73">
        <v>5576</v>
      </c>
      <c r="C111" s="74" t="s">
        <v>180</v>
      </c>
      <c r="D111" s="75" t="s">
        <v>181</v>
      </c>
      <c r="E111" s="194" t="s">
        <v>182</v>
      </c>
      <c r="F111" s="77" t="s">
        <v>183</v>
      </c>
      <c r="G111" s="78" t="s">
        <v>508</v>
      </c>
      <c r="H111" s="386" t="s">
        <v>2</v>
      </c>
      <c r="I111" s="30">
        <v>1</v>
      </c>
      <c r="J111" s="30">
        <v>0</v>
      </c>
      <c r="K111" s="30">
        <v>1</v>
      </c>
      <c r="L111" s="30">
        <v>35</v>
      </c>
      <c r="M111" s="30">
        <v>0</v>
      </c>
      <c r="N111" s="30">
        <v>1</v>
      </c>
      <c r="O111" s="30">
        <v>5</v>
      </c>
      <c r="P111" s="192">
        <v>43</v>
      </c>
      <c r="Q111" s="30">
        <v>4</v>
      </c>
      <c r="R111" s="30">
        <v>1</v>
      </c>
      <c r="S111" s="192">
        <v>0</v>
      </c>
      <c r="T111" s="79">
        <v>15</v>
      </c>
      <c r="U111" s="80" t="s">
        <v>51</v>
      </c>
      <c r="V111" s="315">
        <v>88</v>
      </c>
      <c r="W111" s="316">
        <v>106</v>
      </c>
      <c r="X111" s="315">
        <v>78</v>
      </c>
      <c r="Y111" s="316">
        <v>93</v>
      </c>
      <c r="Z111" s="315">
        <v>85</v>
      </c>
      <c r="AA111" s="316">
        <v>109</v>
      </c>
      <c r="AB111" s="315"/>
      <c r="AC111" s="316"/>
      <c r="AD111" s="315">
        <v>251</v>
      </c>
      <c r="AE111" s="316">
        <v>308</v>
      </c>
      <c r="AF111" s="317">
        <v>559</v>
      </c>
    </row>
    <row r="112" spans="1:33" ht="26.25" customHeight="1">
      <c r="A112" s="72"/>
      <c r="B112" s="73"/>
      <c r="C112" s="97"/>
      <c r="D112" s="75"/>
      <c r="E112" s="194"/>
      <c r="F112" s="77"/>
      <c r="G112" s="78"/>
      <c r="H112" s="386"/>
      <c r="I112" s="30" t="s">
        <v>486</v>
      </c>
      <c r="J112" s="30" t="s">
        <v>486</v>
      </c>
      <c r="K112" s="30" t="s">
        <v>486</v>
      </c>
      <c r="L112" s="30" t="s">
        <v>486</v>
      </c>
      <c r="M112" s="30" t="s">
        <v>486</v>
      </c>
      <c r="N112" s="30" t="s">
        <v>486</v>
      </c>
      <c r="O112" s="30" t="s">
        <v>486</v>
      </c>
      <c r="P112" s="192" t="s">
        <v>486</v>
      </c>
      <c r="Q112" s="30" t="s">
        <v>486</v>
      </c>
      <c r="R112" s="30" t="s">
        <v>486</v>
      </c>
      <c r="S112" s="192" t="s">
        <v>486</v>
      </c>
      <c r="T112" s="79" t="s">
        <v>486</v>
      </c>
      <c r="U112" s="80"/>
      <c r="V112" s="29"/>
      <c r="W112" s="30"/>
      <c r="X112" s="29"/>
      <c r="Y112" s="30"/>
      <c r="Z112" s="29"/>
      <c r="AA112" s="30"/>
      <c r="AB112" s="29"/>
      <c r="AC112" s="30"/>
      <c r="AD112" s="29"/>
      <c r="AE112" s="30"/>
      <c r="AF112" s="192"/>
    </row>
    <row r="113" spans="1:32" ht="26.25" customHeight="1">
      <c r="A113" s="72">
        <v>27</v>
      </c>
      <c r="B113" s="73">
        <v>5542</v>
      </c>
      <c r="C113" s="74" t="s">
        <v>184</v>
      </c>
      <c r="D113" s="75" t="s">
        <v>185</v>
      </c>
      <c r="E113" s="194" t="s">
        <v>186</v>
      </c>
      <c r="F113" s="77" t="s">
        <v>187</v>
      </c>
      <c r="G113" s="78" t="s">
        <v>433</v>
      </c>
      <c r="H113" s="386" t="s">
        <v>2</v>
      </c>
      <c r="I113" s="30">
        <v>1</v>
      </c>
      <c r="J113" s="30">
        <v>0</v>
      </c>
      <c r="K113" s="30">
        <v>1</v>
      </c>
      <c r="L113" s="30">
        <v>25</v>
      </c>
      <c r="M113" s="30">
        <v>0</v>
      </c>
      <c r="N113" s="30">
        <v>1</v>
      </c>
      <c r="O113" s="30">
        <v>2</v>
      </c>
      <c r="P113" s="192">
        <v>30</v>
      </c>
      <c r="Q113" s="30">
        <v>3</v>
      </c>
      <c r="R113" s="30">
        <v>1</v>
      </c>
      <c r="S113" s="192">
        <v>0</v>
      </c>
      <c r="T113" s="79">
        <v>9</v>
      </c>
      <c r="U113" s="80" t="s">
        <v>93</v>
      </c>
      <c r="V113" s="29">
        <v>48</v>
      </c>
      <c r="W113" s="30">
        <v>70</v>
      </c>
      <c r="X113" s="29">
        <v>43</v>
      </c>
      <c r="Y113" s="30">
        <v>55</v>
      </c>
      <c r="Z113" s="29">
        <v>39</v>
      </c>
      <c r="AA113" s="30">
        <v>80</v>
      </c>
      <c r="AB113" s="29"/>
      <c r="AC113" s="30"/>
      <c r="AD113" s="29">
        <v>130</v>
      </c>
      <c r="AE113" s="30">
        <v>205</v>
      </c>
      <c r="AF113" s="192">
        <v>335</v>
      </c>
    </row>
    <row r="114" spans="1:32" ht="26.25" customHeight="1">
      <c r="A114" s="72"/>
      <c r="B114" s="73"/>
      <c r="C114" s="74"/>
      <c r="D114" s="75"/>
      <c r="E114" s="194"/>
      <c r="F114" s="77"/>
      <c r="G114" s="78"/>
      <c r="H114" s="386"/>
      <c r="I114" s="30" t="s">
        <v>486</v>
      </c>
      <c r="J114" s="30" t="s">
        <v>486</v>
      </c>
      <c r="K114" s="30" t="s">
        <v>486</v>
      </c>
      <c r="L114" s="30" t="s">
        <v>486</v>
      </c>
      <c r="M114" s="30" t="s">
        <v>486</v>
      </c>
      <c r="N114" s="30" t="s">
        <v>486</v>
      </c>
      <c r="O114" s="30" t="s">
        <v>486</v>
      </c>
      <c r="P114" s="192" t="s">
        <v>486</v>
      </c>
      <c r="Q114" s="30" t="s">
        <v>486</v>
      </c>
      <c r="R114" s="30" t="s">
        <v>486</v>
      </c>
      <c r="S114" s="192" t="s">
        <v>486</v>
      </c>
      <c r="T114" s="79" t="s">
        <v>486</v>
      </c>
      <c r="U114" s="80"/>
      <c r="V114" s="29"/>
      <c r="W114" s="30"/>
      <c r="X114" s="29"/>
      <c r="Y114" s="30"/>
      <c r="Z114" s="29"/>
      <c r="AA114" s="30"/>
      <c r="AB114" s="29"/>
      <c r="AC114" s="30"/>
      <c r="AD114" s="29"/>
      <c r="AE114" s="30"/>
      <c r="AF114" s="192"/>
    </row>
    <row r="115" spans="1:32" ht="26.25" customHeight="1">
      <c r="A115" s="83">
        <v>28</v>
      </c>
      <c r="B115" s="84">
        <v>5544</v>
      </c>
      <c r="C115" s="85" t="s">
        <v>188</v>
      </c>
      <c r="D115" s="86" t="s">
        <v>189</v>
      </c>
      <c r="E115" s="87" t="s">
        <v>190</v>
      </c>
      <c r="F115" s="88" t="s">
        <v>191</v>
      </c>
      <c r="G115" s="89" t="s">
        <v>460</v>
      </c>
      <c r="H115" s="90" t="s">
        <v>2</v>
      </c>
      <c r="I115" s="34">
        <v>1</v>
      </c>
      <c r="J115" s="34">
        <v>0</v>
      </c>
      <c r="K115" s="34">
        <v>1</v>
      </c>
      <c r="L115" s="34">
        <v>39</v>
      </c>
      <c r="M115" s="34">
        <v>0</v>
      </c>
      <c r="N115" s="34">
        <v>1</v>
      </c>
      <c r="O115" s="34">
        <v>4</v>
      </c>
      <c r="P115" s="35">
        <v>46</v>
      </c>
      <c r="Q115" s="34">
        <v>3</v>
      </c>
      <c r="R115" s="34">
        <v>1</v>
      </c>
      <c r="S115" s="35">
        <v>0</v>
      </c>
      <c r="T115" s="122">
        <v>15</v>
      </c>
      <c r="U115" s="91" t="s">
        <v>51</v>
      </c>
      <c r="V115" s="33">
        <v>89</v>
      </c>
      <c r="W115" s="34">
        <v>105</v>
      </c>
      <c r="X115" s="33">
        <v>87</v>
      </c>
      <c r="Y115" s="34">
        <v>106</v>
      </c>
      <c r="Z115" s="33">
        <v>97</v>
      </c>
      <c r="AA115" s="34">
        <v>98</v>
      </c>
      <c r="AB115" s="33"/>
      <c r="AC115" s="34"/>
      <c r="AD115" s="33">
        <v>273</v>
      </c>
      <c r="AE115" s="34">
        <v>309</v>
      </c>
      <c r="AF115" s="35">
        <v>582</v>
      </c>
    </row>
    <row r="116" spans="1:32" ht="26.25" customHeight="1">
      <c r="A116" s="72"/>
      <c r="B116" s="73"/>
      <c r="C116" s="74"/>
      <c r="D116" s="75"/>
      <c r="E116" s="76"/>
      <c r="F116" s="77"/>
      <c r="G116" s="78"/>
      <c r="H116" s="386"/>
      <c r="I116" s="30" t="s">
        <v>486</v>
      </c>
      <c r="J116" s="30" t="s">
        <v>486</v>
      </c>
      <c r="K116" s="30" t="s">
        <v>486</v>
      </c>
      <c r="L116" s="30" t="s">
        <v>486</v>
      </c>
      <c r="M116" s="30" t="s">
        <v>486</v>
      </c>
      <c r="N116" s="30" t="s">
        <v>486</v>
      </c>
      <c r="O116" s="30" t="s">
        <v>486</v>
      </c>
      <c r="P116" s="31" t="s">
        <v>486</v>
      </c>
      <c r="Q116" s="30" t="s">
        <v>486</v>
      </c>
      <c r="R116" s="30" t="s">
        <v>486</v>
      </c>
      <c r="S116" s="31" t="s">
        <v>486</v>
      </c>
      <c r="T116" s="79" t="s">
        <v>486</v>
      </c>
      <c r="U116" s="80"/>
      <c r="V116" s="29"/>
      <c r="W116" s="30"/>
      <c r="X116" s="29"/>
      <c r="Y116" s="30"/>
      <c r="Z116" s="29"/>
      <c r="AA116" s="30"/>
      <c r="AB116" s="29"/>
      <c r="AC116" s="30"/>
      <c r="AD116" s="29"/>
      <c r="AE116" s="30"/>
      <c r="AF116" s="192"/>
    </row>
    <row r="117" spans="1:32" ht="26.25" customHeight="1">
      <c r="A117" s="72">
        <v>29</v>
      </c>
      <c r="B117" s="73">
        <v>5545</v>
      </c>
      <c r="C117" s="74" t="s">
        <v>192</v>
      </c>
      <c r="D117" s="75" t="s">
        <v>193</v>
      </c>
      <c r="E117" s="76" t="s">
        <v>194</v>
      </c>
      <c r="F117" s="82" t="s">
        <v>195</v>
      </c>
      <c r="G117" s="78" t="s">
        <v>437</v>
      </c>
      <c r="H117" s="386" t="s">
        <v>2</v>
      </c>
      <c r="I117" s="30">
        <v>1</v>
      </c>
      <c r="J117" s="30">
        <v>0</v>
      </c>
      <c r="K117" s="30">
        <v>1</v>
      </c>
      <c r="L117" s="30">
        <v>26</v>
      </c>
      <c r="M117" s="30">
        <v>0</v>
      </c>
      <c r="N117" s="30">
        <v>1</v>
      </c>
      <c r="O117" s="30">
        <v>2</v>
      </c>
      <c r="P117" s="31">
        <v>31</v>
      </c>
      <c r="Q117" s="30">
        <v>4</v>
      </c>
      <c r="R117" s="30">
        <v>6</v>
      </c>
      <c r="S117" s="31">
        <v>0</v>
      </c>
      <c r="T117" s="79">
        <v>9</v>
      </c>
      <c r="U117" s="80"/>
      <c r="V117" s="29">
        <v>64</v>
      </c>
      <c r="W117" s="30">
        <v>36</v>
      </c>
      <c r="X117" s="29">
        <v>65</v>
      </c>
      <c r="Y117" s="30">
        <v>20</v>
      </c>
      <c r="Z117" s="29">
        <v>60</v>
      </c>
      <c r="AA117" s="30">
        <v>31</v>
      </c>
      <c r="AB117" s="29"/>
      <c r="AC117" s="30"/>
      <c r="AD117" s="29">
        <v>189</v>
      </c>
      <c r="AE117" s="30">
        <v>87</v>
      </c>
      <c r="AF117" s="192">
        <v>276</v>
      </c>
    </row>
    <row r="118" spans="1:32" ht="26.25" customHeight="1">
      <c r="A118" s="72"/>
      <c r="B118" s="73"/>
      <c r="C118" s="74"/>
      <c r="D118" s="75"/>
      <c r="E118" s="76"/>
      <c r="F118" s="81"/>
      <c r="G118" s="78"/>
      <c r="H118" s="386"/>
      <c r="I118" s="30" t="s">
        <v>486</v>
      </c>
      <c r="J118" s="30" t="s">
        <v>486</v>
      </c>
      <c r="K118" s="30" t="s">
        <v>486</v>
      </c>
      <c r="L118" s="30" t="s">
        <v>486</v>
      </c>
      <c r="M118" s="30" t="s">
        <v>486</v>
      </c>
      <c r="N118" s="30" t="s">
        <v>486</v>
      </c>
      <c r="O118" s="30" t="s">
        <v>486</v>
      </c>
      <c r="P118" s="31" t="s">
        <v>486</v>
      </c>
      <c r="Q118" s="30" t="s">
        <v>486</v>
      </c>
      <c r="R118" s="30" t="s">
        <v>486</v>
      </c>
      <c r="S118" s="31" t="s">
        <v>486</v>
      </c>
      <c r="T118" s="79">
        <v>3</v>
      </c>
      <c r="U118" s="80" t="s">
        <v>69</v>
      </c>
      <c r="V118" s="29">
        <v>39</v>
      </c>
      <c r="W118" s="30">
        <v>1</v>
      </c>
      <c r="X118" s="29">
        <v>40</v>
      </c>
      <c r="Y118" s="30">
        <v>0</v>
      </c>
      <c r="Z118" s="29">
        <v>37</v>
      </c>
      <c r="AA118" s="30">
        <v>0</v>
      </c>
      <c r="AB118" s="29"/>
      <c r="AC118" s="30"/>
      <c r="AD118" s="29">
        <v>116</v>
      </c>
      <c r="AE118" s="30">
        <v>1</v>
      </c>
      <c r="AF118" s="192">
        <v>117</v>
      </c>
    </row>
    <row r="119" spans="1:32" s="92" customFormat="1" ht="26.25" customHeight="1">
      <c r="A119" s="72"/>
      <c r="B119" s="73"/>
      <c r="C119" s="74"/>
      <c r="D119" s="75"/>
      <c r="E119" s="76"/>
      <c r="F119" s="77"/>
      <c r="G119" s="78"/>
      <c r="H119" s="386"/>
      <c r="I119" s="30" t="s">
        <v>486</v>
      </c>
      <c r="J119" s="30" t="s">
        <v>486</v>
      </c>
      <c r="K119" s="30" t="s">
        <v>486</v>
      </c>
      <c r="L119" s="30" t="s">
        <v>486</v>
      </c>
      <c r="M119" s="30" t="s">
        <v>486</v>
      </c>
      <c r="N119" s="30" t="s">
        <v>486</v>
      </c>
      <c r="O119" s="30" t="s">
        <v>486</v>
      </c>
      <c r="P119" s="31" t="s">
        <v>486</v>
      </c>
      <c r="Q119" s="30" t="s">
        <v>486</v>
      </c>
      <c r="R119" s="30" t="s">
        <v>486</v>
      </c>
      <c r="S119" s="31" t="s">
        <v>486</v>
      </c>
      <c r="T119" s="79">
        <v>3</v>
      </c>
      <c r="U119" s="80" t="s">
        <v>70</v>
      </c>
      <c r="V119" s="29">
        <v>22</v>
      </c>
      <c r="W119" s="30">
        <v>3</v>
      </c>
      <c r="X119" s="29">
        <v>19</v>
      </c>
      <c r="Y119" s="30">
        <v>3</v>
      </c>
      <c r="Z119" s="29">
        <v>13</v>
      </c>
      <c r="AA119" s="30">
        <v>3</v>
      </c>
      <c r="AB119" s="29"/>
      <c r="AC119" s="30"/>
      <c r="AD119" s="29">
        <v>54</v>
      </c>
      <c r="AE119" s="30">
        <v>9</v>
      </c>
      <c r="AF119" s="192">
        <v>63</v>
      </c>
    </row>
    <row r="120" spans="1:32" ht="26.25" customHeight="1">
      <c r="A120" s="72"/>
      <c r="B120" s="73"/>
      <c r="C120" s="74"/>
      <c r="D120" s="75"/>
      <c r="E120" s="194"/>
      <c r="F120" s="98"/>
      <c r="G120" s="78"/>
      <c r="H120" s="386"/>
      <c r="I120" s="30" t="s">
        <v>486</v>
      </c>
      <c r="J120" s="30" t="s">
        <v>486</v>
      </c>
      <c r="K120" s="30" t="s">
        <v>486</v>
      </c>
      <c r="L120" s="30" t="s">
        <v>486</v>
      </c>
      <c r="M120" s="30" t="s">
        <v>486</v>
      </c>
      <c r="N120" s="30" t="s">
        <v>486</v>
      </c>
      <c r="O120" s="30" t="s">
        <v>486</v>
      </c>
      <c r="P120" s="192" t="s">
        <v>486</v>
      </c>
      <c r="Q120" s="30" t="s">
        <v>486</v>
      </c>
      <c r="R120" s="30" t="s">
        <v>486</v>
      </c>
      <c r="S120" s="192" t="s">
        <v>486</v>
      </c>
      <c r="T120" s="79">
        <v>3</v>
      </c>
      <c r="U120" s="80" t="s">
        <v>417</v>
      </c>
      <c r="V120" s="29">
        <v>3</v>
      </c>
      <c r="W120" s="30">
        <v>32</v>
      </c>
      <c r="X120" s="29">
        <v>6</v>
      </c>
      <c r="Y120" s="30">
        <v>17</v>
      </c>
      <c r="Z120" s="29">
        <v>10</v>
      </c>
      <c r="AA120" s="30">
        <v>28</v>
      </c>
      <c r="AB120" s="29"/>
      <c r="AC120" s="30"/>
      <c r="AD120" s="29">
        <v>19</v>
      </c>
      <c r="AE120" s="30">
        <v>77</v>
      </c>
      <c r="AF120" s="192">
        <v>96</v>
      </c>
    </row>
    <row r="121" spans="1:32" ht="15" customHeight="1">
      <c r="A121" s="72"/>
      <c r="B121" s="73"/>
      <c r="C121" s="74"/>
      <c r="D121" s="75"/>
      <c r="E121" s="194"/>
      <c r="F121" s="82"/>
      <c r="G121" s="78"/>
      <c r="H121" s="386"/>
      <c r="I121" s="30" t="s">
        <v>486</v>
      </c>
      <c r="J121" s="30" t="s">
        <v>486</v>
      </c>
      <c r="K121" s="30" t="s">
        <v>486</v>
      </c>
      <c r="L121" s="30" t="s">
        <v>486</v>
      </c>
      <c r="M121" s="30" t="s">
        <v>486</v>
      </c>
      <c r="N121" s="30" t="s">
        <v>486</v>
      </c>
      <c r="O121" s="30" t="s">
        <v>486</v>
      </c>
      <c r="P121" s="192" t="s">
        <v>486</v>
      </c>
      <c r="Q121" s="30" t="s">
        <v>486</v>
      </c>
      <c r="R121" s="30" t="s">
        <v>486</v>
      </c>
      <c r="S121" s="192" t="s">
        <v>486</v>
      </c>
      <c r="T121" s="79" t="s">
        <v>486</v>
      </c>
      <c r="U121" s="80"/>
      <c r="V121" s="29"/>
      <c r="W121" s="30"/>
      <c r="X121" s="29"/>
      <c r="Y121" s="30"/>
      <c r="Z121" s="29"/>
      <c r="AA121" s="30"/>
      <c r="AB121" s="29"/>
      <c r="AC121" s="30"/>
      <c r="AD121" s="29"/>
      <c r="AE121" s="30"/>
      <c r="AF121" s="192"/>
    </row>
    <row r="122" spans="1:32" ht="26.25" customHeight="1">
      <c r="A122" s="72">
        <v>30</v>
      </c>
      <c r="B122" s="73">
        <v>5546</v>
      </c>
      <c r="C122" s="74" t="s">
        <v>196</v>
      </c>
      <c r="D122" s="75" t="s">
        <v>197</v>
      </c>
      <c r="E122" s="194" t="s">
        <v>198</v>
      </c>
      <c r="F122" s="77" t="s">
        <v>199</v>
      </c>
      <c r="G122" s="78" t="s">
        <v>513</v>
      </c>
      <c r="H122" s="386" t="s">
        <v>2</v>
      </c>
      <c r="I122" s="30">
        <v>1</v>
      </c>
      <c r="J122" s="30">
        <v>0</v>
      </c>
      <c r="K122" s="30">
        <v>1</v>
      </c>
      <c r="L122" s="30">
        <v>16</v>
      </c>
      <c r="M122" s="30">
        <v>0</v>
      </c>
      <c r="N122" s="30">
        <v>1</v>
      </c>
      <c r="O122" s="30">
        <v>1</v>
      </c>
      <c r="P122" s="192">
        <v>20</v>
      </c>
      <c r="Q122" s="30">
        <v>2</v>
      </c>
      <c r="R122" s="30">
        <v>1</v>
      </c>
      <c r="S122" s="192">
        <v>0</v>
      </c>
      <c r="T122" s="79">
        <v>6</v>
      </c>
      <c r="U122" s="80" t="s">
        <v>93</v>
      </c>
      <c r="V122" s="29">
        <v>24</v>
      </c>
      <c r="W122" s="30">
        <v>34</v>
      </c>
      <c r="X122" s="29">
        <v>35</v>
      </c>
      <c r="Y122" s="30">
        <v>33</v>
      </c>
      <c r="Z122" s="29">
        <v>25</v>
      </c>
      <c r="AA122" s="30">
        <v>32</v>
      </c>
      <c r="AB122" s="29"/>
      <c r="AC122" s="30"/>
      <c r="AD122" s="29">
        <v>84</v>
      </c>
      <c r="AE122" s="30">
        <v>99</v>
      </c>
      <c r="AF122" s="192">
        <v>183</v>
      </c>
    </row>
    <row r="123" spans="1:32" ht="26.25" customHeight="1">
      <c r="A123" s="72"/>
      <c r="B123" s="73"/>
      <c r="C123" s="74"/>
      <c r="D123" s="75"/>
      <c r="E123" s="194"/>
      <c r="F123" s="82"/>
      <c r="G123" s="78"/>
      <c r="H123" s="386"/>
      <c r="I123" s="30" t="s">
        <v>486</v>
      </c>
      <c r="J123" s="30" t="s">
        <v>486</v>
      </c>
      <c r="K123" s="30" t="s">
        <v>486</v>
      </c>
      <c r="L123" s="30" t="s">
        <v>486</v>
      </c>
      <c r="M123" s="30" t="s">
        <v>486</v>
      </c>
      <c r="N123" s="30" t="s">
        <v>486</v>
      </c>
      <c r="O123" s="30" t="s">
        <v>486</v>
      </c>
      <c r="P123" s="192" t="s">
        <v>486</v>
      </c>
      <c r="Q123" s="30" t="s">
        <v>486</v>
      </c>
      <c r="R123" s="30" t="s">
        <v>486</v>
      </c>
      <c r="S123" s="192" t="s">
        <v>486</v>
      </c>
      <c r="T123" s="79" t="s">
        <v>486</v>
      </c>
      <c r="U123" s="80"/>
      <c r="V123" s="29"/>
      <c r="W123" s="30"/>
      <c r="X123" s="29"/>
      <c r="Y123" s="30"/>
      <c r="Z123" s="29"/>
      <c r="AA123" s="30"/>
      <c r="AB123" s="29"/>
      <c r="AC123" s="30"/>
      <c r="AD123" s="29"/>
      <c r="AE123" s="30"/>
      <c r="AF123" s="192"/>
    </row>
    <row r="124" spans="1:32" ht="26.25" customHeight="1">
      <c r="A124" s="72">
        <v>31</v>
      </c>
      <c r="B124" s="73">
        <v>5547</v>
      </c>
      <c r="C124" s="74" t="s">
        <v>200</v>
      </c>
      <c r="D124" s="75" t="s">
        <v>201</v>
      </c>
      <c r="E124" s="194" t="s">
        <v>202</v>
      </c>
      <c r="F124" s="77" t="s">
        <v>203</v>
      </c>
      <c r="G124" s="78" t="s">
        <v>514</v>
      </c>
      <c r="H124" s="386" t="s">
        <v>2</v>
      </c>
      <c r="I124" s="30">
        <v>1</v>
      </c>
      <c r="J124" s="30">
        <v>0</v>
      </c>
      <c r="K124" s="30">
        <v>1</v>
      </c>
      <c r="L124" s="30">
        <v>13</v>
      </c>
      <c r="M124" s="30">
        <v>0</v>
      </c>
      <c r="N124" s="30">
        <v>1</v>
      </c>
      <c r="O124" s="30">
        <v>2</v>
      </c>
      <c r="P124" s="192">
        <v>18</v>
      </c>
      <c r="Q124" s="30">
        <v>2</v>
      </c>
      <c r="R124" s="30">
        <v>1</v>
      </c>
      <c r="S124" s="192">
        <v>0</v>
      </c>
      <c r="T124" s="79">
        <v>6</v>
      </c>
      <c r="U124" s="80" t="s">
        <v>51</v>
      </c>
      <c r="V124" s="29">
        <v>21</v>
      </c>
      <c r="W124" s="30">
        <v>10</v>
      </c>
      <c r="X124" s="29">
        <v>27</v>
      </c>
      <c r="Y124" s="30">
        <v>16</v>
      </c>
      <c r="Z124" s="29">
        <v>24</v>
      </c>
      <c r="AA124" s="30">
        <v>21</v>
      </c>
      <c r="AB124" s="29"/>
      <c r="AC124" s="30"/>
      <c r="AD124" s="29">
        <v>72</v>
      </c>
      <c r="AE124" s="30">
        <v>47</v>
      </c>
      <c r="AF124" s="192">
        <v>119</v>
      </c>
    </row>
    <row r="125" spans="1:32" ht="26.25" customHeight="1">
      <c r="A125" s="72"/>
      <c r="B125" s="73"/>
      <c r="C125" s="74"/>
      <c r="D125" s="75"/>
      <c r="E125" s="194"/>
      <c r="F125" s="77"/>
      <c r="G125" s="78"/>
      <c r="H125" s="386"/>
      <c r="I125" s="30" t="s">
        <v>486</v>
      </c>
      <c r="J125" s="30" t="s">
        <v>486</v>
      </c>
      <c r="K125" s="30" t="s">
        <v>486</v>
      </c>
      <c r="L125" s="30" t="s">
        <v>486</v>
      </c>
      <c r="M125" s="30" t="s">
        <v>486</v>
      </c>
      <c r="N125" s="30" t="s">
        <v>486</v>
      </c>
      <c r="O125" s="30" t="s">
        <v>486</v>
      </c>
      <c r="P125" s="192" t="s">
        <v>486</v>
      </c>
      <c r="Q125" s="30" t="s">
        <v>486</v>
      </c>
      <c r="R125" s="30" t="s">
        <v>486</v>
      </c>
      <c r="S125" s="192" t="s">
        <v>486</v>
      </c>
      <c r="T125" s="79" t="s">
        <v>486</v>
      </c>
      <c r="U125" s="80"/>
      <c r="V125" s="29"/>
      <c r="W125" s="30"/>
      <c r="X125" s="29"/>
      <c r="Y125" s="30"/>
      <c r="Z125" s="29"/>
      <c r="AA125" s="30"/>
      <c r="AB125" s="29"/>
      <c r="AC125" s="30"/>
      <c r="AD125" s="29"/>
      <c r="AE125" s="30"/>
      <c r="AF125" s="192"/>
    </row>
    <row r="126" spans="1:32" ht="26.25" customHeight="1">
      <c r="A126" s="72">
        <v>32</v>
      </c>
      <c r="B126" s="73">
        <v>5548</v>
      </c>
      <c r="C126" s="74" t="s">
        <v>204</v>
      </c>
      <c r="D126" s="75" t="s">
        <v>205</v>
      </c>
      <c r="E126" s="194" t="s">
        <v>206</v>
      </c>
      <c r="F126" s="77" t="s">
        <v>207</v>
      </c>
      <c r="G126" s="78" t="s">
        <v>496</v>
      </c>
      <c r="H126" s="386" t="s">
        <v>2</v>
      </c>
      <c r="I126" s="30">
        <v>1</v>
      </c>
      <c r="J126" s="30">
        <v>0</v>
      </c>
      <c r="K126" s="30">
        <v>1</v>
      </c>
      <c r="L126" s="30">
        <v>38</v>
      </c>
      <c r="M126" s="30">
        <v>0</v>
      </c>
      <c r="N126" s="30">
        <v>1</v>
      </c>
      <c r="O126" s="30">
        <v>2</v>
      </c>
      <c r="P126" s="192">
        <v>43</v>
      </c>
      <c r="Q126" s="30">
        <v>3</v>
      </c>
      <c r="R126" s="30">
        <v>2</v>
      </c>
      <c r="S126" s="192">
        <v>0</v>
      </c>
      <c r="T126" s="79">
        <v>15</v>
      </c>
      <c r="U126" s="80"/>
      <c r="V126" s="29">
        <v>90</v>
      </c>
      <c r="W126" s="30">
        <v>112</v>
      </c>
      <c r="X126" s="29">
        <v>100</v>
      </c>
      <c r="Y126" s="30">
        <v>100</v>
      </c>
      <c r="Z126" s="29">
        <v>95</v>
      </c>
      <c r="AA126" s="30">
        <v>101</v>
      </c>
      <c r="AB126" s="29"/>
      <c r="AC126" s="30"/>
      <c r="AD126" s="29">
        <v>285</v>
      </c>
      <c r="AE126" s="30">
        <v>313</v>
      </c>
      <c r="AF126" s="192">
        <v>598</v>
      </c>
    </row>
    <row r="127" spans="1:32" ht="26.25" customHeight="1">
      <c r="A127" s="72"/>
      <c r="B127" s="73"/>
      <c r="C127" s="74"/>
      <c r="D127" s="75"/>
      <c r="E127" s="194"/>
      <c r="F127" s="77"/>
      <c r="G127" s="78"/>
      <c r="H127" s="386"/>
      <c r="I127" s="30" t="s">
        <v>486</v>
      </c>
      <c r="J127" s="30" t="s">
        <v>486</v>
      </c>
      <c r="K127" s="30" t="s">
        <v>486</v>
      </c>
      <c r="L127" s="30" t="s">
        <v>486</v>
      </c>
      <c r="M127" s="30" t="s">
        <v>486</v>
      </c>
      <c r="N127" s="30" t="s">
        <v>486</v>
      </c>
      <c r="O127" s="30" t="s">
        <v>486</v>
      </c>
      <c r="P127" s="192" t="s">
        <v>486</v>
      </c>
      <c r="Q127" s="30" t="s">
        <v>486</v>
      </c>
      <c r="R127" s="30" t="s">
        <v>486</v>
      </c>
      <c r="S127" s="192" t="s">
        <v>486</v>
      </c>
      <c r="T127" s="79">
        <v>13</v>
      </c>
      <c r="U127" s="80" t="s">
        <v>51</v>
      </c>
      <c r="V127" s="29">
        <v>72</v>
      </c>
      <c r="W127" s="30">
        <v>90</v>
      </c>
      <c r="X127" s="29">
        <v>71</v>
      </c>
      <c r="Y127" s="30">
        <v>88</v>
      </c>
      <c r="Z127" s="29">
        <v>62</v>
      </c>
      <c r="AA127" s="30">
        <v>90</v>
      </c>
      <c r="AB127" s="29"/>
      <c r="AC127" s="30"/>
      <c r="AD127" s="29">
        <v>205</v>
      </c>
      <c r="AE127" s="30">
        <v>268</v>
      </c>
      <c r="AF127" s="192">
        <v>473</v>
      </c>
    </row>
    <row r="128" spans="1:32" ht="26.25" customHeight="1">
      <c r="A128" s="72"/>
      <c r="B128" s="73"/>
      <c r="C128" s="74"/>
      <c r="D128" s="75"/>
      <c r="E128" s="194"/>
      <c r="F128" s="77"/>
      <c r="G128" s="78"/>
      <c r="H128" s="386"/>
      <c r="I128" s="30" t="s">
        <v>486</v>
      </c>
      <c r="J128" s="30" t="s">
        <v>486</v>
      </c>
      <c r="K128" s="30" t="s">
        <v>486</v>
      </c>
      <c r="L128" s="30" t="s">
        <v>486</v>
      </c>
      <c r="M128" s="30" t="s">
        <v>486</v>
      </c>
      <c r="N128" s="30" t="s">
        <v>486</v>
      </c>
      <c r="O128" s="30" t="s">
        <v>486</v>
      </c>
      <c r="P128" s="192" t="s">
        <v>486</v>
      </c>
      <c r="Q128" s="30" t="s">
        <v>486</v>
      </c>
      <c r="R128" s="30" t="s">
        <v>486</v>
      </c>
      <c r="S128" s="192" t="s">
        <v>486</v>
      </c>
      <c r="T128" s="79">
        <v>2</v>
      </c>
      <c r="U128" s="80" t="s">
        <v>56</v>
      </c>
      <c r="V128" s="29">
        <v>18</v>
      </c>
      <c r="W128" s="30">
        <v>22</v>
      </c>
      <c r="X128" s="29">
        <v>29</v>
      </c>
      <c r="Y128" s="30">
        <v>12</v>
      </c>
      <c r="Z128" s="29">
        <v>33</v>
      </c>
      <c r="AA128" s="30">
        <v>11</v>
      </c>
      <c r="AB128" s="29"/>
      <c r="AC128" s="30"/>
      <c r="AD128" s="29">
        <v>80</v>
      </c>
      <c r="AE128" s="30">
        <v>45</v>
      </c>
      <c r="AF128" s="192">
        <v>125</v>
      </c>
    </row>
    <row r="129" spans="1:32" ht="26.25" customHeight="1">
      <c r="A129" s="72"/>
      <c r="B129" s="73"/>
      <c r="C129" s="74"/>
      <c r="D129" s="75"/>
      <c r="E129" s="194"/>
      <c r="F129" s="77"/>
      <c r="G129" s="78"/>
      <c r="H129" s="386"/>
      <c r="I129" s="30" t="s">
        <v>486</v>
      </c>
      <c r="J129" s="30" t="s">
        <v>486</v>
      </c>
      <c r="K129" s="30" t="s">
        <v>486</v>
      </c>
      <c r="L129" s="30" t="s">
        <v>486</v>
      </c>
      <c r="M129" s="30" t="s">
        <v>486</v>
      </c>
      <c r="N129" s="30" t="s">
        <v>486</v>
      </c>
      <c r="O129" s="30" t="s">
        <v>486</v>
      </c>
      <c r="P129" s="192" t="s">
        <v>486</v>
      </c>
      <c r="Q129" s="30" t="s">
        <v>486</v>
      </c>
      <c r="R129" s="30" t="s">
        <v>486</v>
      </c>
      <c r="S129" s="192" t="s">
        <v>486</v>
      </c>
      <c r="T129" s="79" t="s">
        <v>486</v>
      </c>
      <c r="U129" s="80"/>
      <c r="V129" s="29"/>
      <c r="W129" s="30"/>
      <c r="X129" s="29"/>
      <c r="Y129" s="30"/>
      <c r="Z129" s="29"/>
      <c r="AA129" s="30"/>
      <c r="AB129" s="29"/>
      <c r="AC129" s="30"/>
      <c r="AD129" s="29"/>
      <c r="AE129" s="30"/>
      <c r="AF129" s="192"/>
    </row>
    <row r="130" spans="1:32" ht="26.25" customHeight="1">
      <c r="A130" s="72"/>
      <c r="B130" s="73">
        <v>5556</v>
      </c>
      <c r="C130" s="94" t="s">
        <v>440</v>
      </c>
      <c r="D130" s="75" t="s">
        <v>233</v>
      </c>
      <c r="E130" s="194" t="s">
        <v>234</v>
      </c>
      <c r="F130" s="77" t="s">
        <v>235</v>
      </c>
      <c r="G130" s="78" t="s">
        <v>496</v>
      </c>
      <c r="H130" s="386" t="s">
        <v>2</v>
      </c>
      <c r="I130" s="30">
        <v>0</v>
      </c>
      <c r="J130" s="30">
        <v>0</v>
      </c>
      <c r="K130" s="30">
        <v>1</v>
      </c>
      <c r="L130" s="30">
        <v>7</v>
      </c>
      <c r="M130" s="30">
        <v>0</v>
      </c>
      <c r="N130" s="30">
        <v>1</v>
      </c>
      <c r="O130" s="30">
        <v>1</v>
      </c>
      <c r="P130" s="192">
        <v>10</v>
      </c>
      <c r="Q130" s="30">
        <v>1</v>
      </c>
      <c r="R130" s="30">
        <v>0</v>
      </c>
      <c r="S130" s="192">
        <v>0</v>
      </c>
      <c r="T130" s="79">
        <v>3</v>
      </c>
      <c r="U130" s="80" t="s">
        <v>51</v>
      </c>
      <c r="V130" s="315">
        <v>16</v>
      </c>
      <c r="W130" s="316">
        <v>4</v>
      </c>
      <c r="X130" s="315">
        <v>9</v>
      </c>
      <c r="Y130" s="316">
        <v>12</v>
      </c>
      <c r="Z130" s="315">
        <v>6</v>
      </c>
      <c r="AA130" s="316">
        <v>9</v>
      </c>
      <c r="AB130" s="315"/>
      <c r="AC130" s="316"/>
      <c r="AD130" s="315">
        <v>31</v>
      </c>
      <c r="AE130" s="316">
        <v>25</v>
      </c>
      <c r="AF130" s="317">
        <v>56</v>
      </c>
    </row>
    <row r="131" spans="1:32" ht="26.25" customHeight="1">
      <c r="A131" s="72"/>
      <c r="B131" s="365"/>
      <c r="C131" s="74"/>
      <c r="D131" s="75"/>
      <c r="E131" s="194"/>
      <c r="F131" s="77"/>
      <c r="G131" s="78"/>
      <c r="H131" s="386"/>
      <c r="I131" s="30" t="s">
        <v>486</v>
      </c>
      <c r="J131" s="30" t="s">
        <v>486</v>
      </c>
      <c r="K131" s="30" t="s">
        <v>486</v>
      </c>
      <c r="L131" s="30" t="s">
        <v>486</v>
      </c>
      <c r="M131" s="30" t="s">
        <v>486</v>
      </c>
      <c r="N131" s="30" t="s">
        <v>486</v>
      </c>
      <c r="O131" s="30" t="s">
        <v>486</v>
      </c>
      <c r="P131" s="192" t="s">
        <v>486</v>
      </c>
      <c r="Q131" s="30" t="s">
        <v>486</v>
      </c>
      <c r="R131" s="30" t="s">
        <v>486</v>
      </c>
      <c r="S131" s="192" t="s">
        <v>486</v>
      </c>
      <c r="T131" s="79" t="s">
        <v>486</v>
      </c>
      <c r="U131" s="80"/>
      <c r="V131" s="29"/>
      <c r="W131" s="30"/>
      <c r="X131" s="29"/>
      <c r="Y131" s="30"/>
      <c r="Z131" s="29"/>
      <c r="AA131" s="30"/>
      <c r="AB131" s="29"/>
      <c r="AC131" s="30"/>
      <c r="AD131" s="29"/>
      <c r="AE131" s="30"/>
      <c r="AF131" s="192"/>
    </row>
    <row r="132" spans="1:32" ht="26.25" customHeight="1">
      <c r="A132" s="72">
        <v>33</v>
      </c>
      <c r="B132" s="73">
        <v>5549</v>
      </c>
      <c r="C132" s="74" t="s">
        <v>208</v>
      </c>
      <c r="D132" s="75" t="s">
        <v>209</v>
      </c>
      <c r="E132" s="194" t="s">
        <v>206</v>
      </c>
      <c r="F132" s="77" t="s">
        <v>210</v>
      </c>
      <c r="G132" s="78" t="s">
        <v>461</v>
      </c>
      <c r="H132" s="386" t="s">
        <v>2</v>
      </c>
      <c r="I132" s="30">
        <v>1</v>
      </c>
      <c r="J132" s="30">
        <v>0</v>
      </c>
      <c r="K132" s="30">
        <v>1</v>
      </c>
      <c r="L132" s="30">
        <v>32</v>
      </c>
      <c r="M132" s="30">
        <v>0</v>
      </c>
      <c r="N132" s="30">
        <v>1</v>
      </c>
      <c r="O132" s="30">
        <v>4</v>
      </c>
      <c r="P132" s="192">
        <v>39</v>
      </c>
      <c r="Q132" s="30">
        <v>3</v>
      </c>
      <c r="R132" s="30">
        <v>1</v>
      </c>
      <c r="S132" s="192">
        <v>0</v>
      </c>
      <c r="T132" s="79">
        <v>12</v>
      </c>
      <c r="U132" s="80" t="s">
        <v>132</v>
      </c>
      <c r="V132" s="29">
        <v>10</v>
      </c>
      <c r="W132" s="30">
        <v>147</v>
      </c>
      <c r="X132" s="29">
        <v>1</v>
      </c>
      <c r="Y132" s="30">
        <v>159</v>
      </c>
      <c r="Z132" s="29">
        <v>0</v>
      </c>
      <c r="AA132" s="30">
        <v>156</v>
      </c>
      <c r="AB132" s="29"/>
      <c r="AC132" s="30"/>
      <c r="AD132" s="29">
        <v>11</v>
      </c>
      <c r="AE132" s="30">
        <v>462</v>
      </c>
      <c r="AF132" s="192">
        <v>473</v>
      </c>
    </row>
    <row r="133" spans="1:32" ht="26.25" customHeight="1">
      <c r="A133" s="72"/>
      <c r="B133" s="73"/>
      <c r="C133" s="74"/>
      <c r="D133" s="75"/>
      <c r="E133" s="194"/>
      <c r="F133" s="82"/>
      <c r="G133" s="78"/>
      <c r="H133" s="386"/>
      <c r="I133" s="30" t="s">
        <v>486</v>
      </c>
      <c r="J133" s="30" t="s">
        <v>486</v>
      </c>
      <c r="K133" s="30" t="s">
        <v>486</v>
      </c>
      <c r="L133" s="30" t="s">
        <v>486</v>
      </c>
      <c r="M133" s="30" t="s">
        <v>486</v>
      </c>
      <c r="N133" s="30" t="s">
        <v>486</v>
      </c>
      <c r="O133" s="30" t="s">
        <v>486</v>
      </c>
      <c r="P133" s="192" t="s">
        <v>486</v>
      </c>
      <c r="Q133" s="30" t="s">
        <v>486</v>
      </c>
      <c r="R133" s="30" t="s">
        <v>486</v>
      </c>
      <c r="S133" s="192" t="s">
        <v>486</v>
      </c>
      <c r="T133" s="79" t="s">
        <v>486</v>
      </c>
      <c r="U133" s="80"/>
      <c r="V133" s="29"/>
      <c r="W133" s="30"/>
      <c r="X133" s="29"/>
      <c r="Y133" s="30"/>
      <c r="Z133" s="29"/>
      <c r="AA133" s="30"/>
      <c r="AB133" s="29"/>
      <c r="AC133" s="30"/>
      <c r="AD133" s="29"/>
      <c r="AE133" s="30"/>
      <c r="AF133" s="192"/>
    </row>
    <row r="134" spans="1:32" ht="26.25" customHeight="1">
      <c r="A134" s="72">
        <v>34</v>
      </c>
      <c r="B134" s="73">
        <v>5550</v>
      </c>
      <c r="C134" s="74" t="s">
        <v>211</v>
      </c>
      <c r="D134" s="75" t="s">
        <v>212</v>
      </c>
      <c r="E134" s="194" t="s">
        <v>213</v>
      </c>
      <c r="F134" s="77" t="s">
        <v>214</v>
      </c>
      <c r="G134" s="78" t="s">
        <v>515</v>
      </c>
      <c r="H134" s="386" t="s">
        <v>2</v>
      </c>
      <c r="I134" s="30">
        <v>1</v>
      </c>
      <c r="J134" s="30">
        <v>0</v>
      </c>
      <c r="K134" s="30">
        <v>1</v>
      </c>
      <c r="L134" s="30">
        <v>47</v>
      </c>
      <c r="M134" s="30">
        <v>0</v>
      </c>
      <c r="N134" s="30">
        <v>1</v>
      </c>
      <c r="O134" s="30">
        <v>4</v>
      </c>
      <c r="P134" s="192">
        <v>54</v>
      </c>
      <c r="Q134" s="30">
        <v>4</v>
      </c>
      <c r="R134" s="30">
        <v>12</v>
      </c>
      <c r="S134" s="192">
        <v>0</v>
      </c>
      <c r="T134" s="79">
        <v>16</v>
      </c>
      <c r="U134" s="80">
        <v>0</v>
      </c>
      <c r="V134" s="29">
        <v>173</v>
      </c>
      <c r="W134" s="30">
        <v>29</v>
      </c>
      <c r="X134" s="29">
        <v>176</v>
      </c>
      <c r="Y134" s="30">
        <v>21</v>
      </c>
      <c r="Z134" s="29">
        <v>192</v>
      </c>
      <c r="AA134" s="30">
        <v>30</v>
      </c>
      <c r="AB134" s="29"/>
      <c r="AC134" s="30"/>
      <c r="AD134" s="29">
        <v>541</v>
      </c>
      <c r="AE134" s="30">
        <v>80</v>
      </c>
      <c r="AF134" s="192">
        <v>621</v>
      </c>
    </row>
    <row r="135" spans="1:32" ht="26.25" customHeight="1">
      <c r="A135" s="72"/>
      <c r="B135" s="73"/>
      <c r="C135" s="74"/>
      <c r="D135" s="75"/>
      <c r="E135" s="194"/>
      <c r="F135" s="77"/>
      <c r="G135" s="78"/>
      <c r="H135" s="386"/>
      <c r="I135" s="30" t="s">
        <v>486</v>
      </c>
      <c r="J135" s="30" t="s">
        <v>486</v>
      </c>
      <c r="K135" s="30" t="s">
        <v>486</v>
      </c>
      <c r="L135" s="30" t="s">
        <v>486</v>
      </c>
      <c r="M135" s="30" t="s">
        <v>486</v>
      </c>
      <c r="N135" s="30" t="s">
        <v>486</v>
      </c>
      <c r="O135" s="30" t="s">
        <v>486</v>
      </c>
      <c r="P135" s="192" t="s">
        <v>486</v>
      </c>
      <c r="Q135" s="30" t="s">
        <v>486</v>
      </c>
      <c r="R135" s="30" t="s">
        <v>486</v>
      </c>
      <c r="S135" s="192" t="s">
        <v>486</v>
      </c>
      <c r="T135" s="79">
        <v>2</v>
      </c>
      <c r="U135" s="80" t="s">
        <v>449</v>
      </c>
      <c r="V135" s="29">
        <v>39</v>
      </c>
      <c r="W135" s="30">
        <v>1</v>
      </c>
      <c r="X135" s="29">
        <v>38</v>
      </c>
      <c r="Y135" s="30">
        <v>1</v>
      </c>
      <c r="Z135" s="29">
        <v>0</v>
      </c>
      <c r="AA135" s="30">
        <v>0</v>
      </c>
      <c r="AB135" s="29"/>
      <c r="AC135" s="30"/>
      <c r="AD135" s="29">
        <v>77</v>
      </c>
      <c r="AE135" s="30">
        <v>2</v>
      </c>
      <c r="AF135" s="192">
        <v>79</v>
      </c>
    </row>
    <row r="136" spans="1:32" ht="26.25" customHeight="1">
      <c r="A136" s="72"/>
      <c r="B136" s="73"/>
      <c r="C136" s="74"/>
      <c r="D136" s="75"/>
      <c r="E136" s="194"/>
      <c r="F136" s="77"/>
      <c r="G136" s="78"/>
      <c r="H136" s="386"/>
      <c r="I136" s="30" t="s">
        <v>486</v>
      </c>
      <c r="J136" s="30" t="s">
        <v>486</v>
      </c>
      <c r="K136" s="30" t="s">
        <v>486</v>
      </c>
      <c r="L136" s="30" t="s">
        <v>486</v>
      </c>
      <c r="M136" s="30" t="s">
        <v>486</v>
      </c>
      <c r="N136" s="30" t="s">
        <v>486</v>
      </c>
      <c r="O136" s="30" t="s">
        <v>486</v>
      </c>
      <c r="P136" s="192" t="s">
        <v>486</v>
      </c>
      <c r="Q136" s="30" t="s">
        <v>486</v>
      </c>
      <c r="R136" s="30" t="s">
        <v>486</v>
      </c>
      <c r="S136" s="192" t="s">
        <v>486</v>
      </c>
      <c r="T136" s="79">
        <v>2</v>
      </c>
      <c r="U136" s="80" t="s">
        <v>477</v>
      </c>
      <c r="V136" s="29">
        <v>38</v>
      </c>
      <c r="W136" s="30">
        <v>2</v>
      </c>
      <c r="X136" s="29">
        <v>40</v>
      </c>
      <c r="Y136" s="30">
        <v>0</v>
      </c>
      <c r="Z136" s="29">
        <v>0</v>
      </c>
      <c r="AA136" s="30">
        <v>0</v>
      </c>
      <c r="AB136" s="29"/>
      <c r="AC136" s="30"/>
      <c r="AD136" s="29">
        <v>78</v>
      </c>
      <c r="AE136" s="30">
        <v>2</v>
      </c>
      <c r="AF136" s="192">
        <v>80</v>
      </c>
    </row>
    <row r="137" spans="1:32" ht="26.25" customHeight="1">
      <c r="A137" s="72"/>
      <c r="B137" s="73"/>
      <c r="C137" s="74"/>
      <c r="D137" s="75"/>
      <c r="E137" s="194"/>
      <c r="F137" s="77"/>
      <c r="G137" s="78"/>
      <c r="H137" s="386"/>
      <c r="I137" s="30" t="s">
        <v>486</v>
      </c>
      <c r="J137" s="30" t="s">
        <v>486</v>
      </c>
      <c r="K137" s="30" t="s">
        <v>486</v>
      </c>
      <c r="L137" s="30" t="s">
        <v>486</v>
      </c>
      <c r="M137" s="30" t="s">
        <v>486</v>
      </c>
      <c r="N137" s="30" t="s">
        <v>486</v>
      </c>
      <c r="O137" s="30" t="s">
        <v>486</v>
      </c>
      <c r="P137" s="192" t="s">
        <v>486</v>
      </c>
      <c r="Q137" s="30" t="s">
        <v>486</v>
      </c>
      <c r="R137" s="30" t="s">
        <v>486</v>
      </c>
      <c r="S137" s="192" t="s">
        <v>486</v>
      </c>
      <c r="T137" s="79">
        <v>2</v>
      </c>
      <c r="U137" s="80" t="s">
        <v>478</v>
      </c>
      <c r="V137" s="29">
        <v>34</v>
      </c>
      <c r="W137" s="30">
        <v>8</v>
      </c>
      <c r="X137" s="29">
        <v>29</v>
      </c>
      <c r="Y137" s="30">
        <v>8</v>
      </c>
      <c r="Z137" s="29">
        <v>0</v>
      </c>
      <c r="AA137" s="30">
        <v>0</v>
      </c>
      <c r="AB137" s="29"/>
      <c r="AC137" s="30"/>
      <c r="AD137" s="29">
        <v>63</v>
      </c>
      <c r="AE137" s="30">
        <v>16</v>
      </c>
      <c r="AF137" s="192">
        <v>79</v>
      </c>
    </row>
    <row r="138" spans="1:32" ht="26.25" customHeight="1">
      <c r="A138" s="72"/>
      <c r="B138" s="73"/>
      <c r="C138" s="74"/>
      <c r="D138" s="75"/>
      <c r="E138" s="194"/>
      <c r="F138" s="77"/>
      <c r="G138" s="78"/>
      <c r="H138" s="386"/>
      <c r="I138" s="30" t="s">
        <v>486</v>
      </c>
      <c r="J138" s="30" t="s">
        <v>486</v>
      </c>
      <c r="K138" s="30" t="s">
        <v>486</v>
      </c>
      <c r="L138" s="30" t="s">
        <v>486</v>
      </c>
      <c r="M138" s="30" t="s">
        <v>486</v>
      </c>
      <c r="N138" s="30" t="s">
        <v>486</v>
      </c>
      <c r="O138" s="30" t="s">
        <v>486</v>
      </c>
      <c r="P138" s="192" t="s">
        <v>486</v>
      </c>
      <c r="Q138" s="30" t="s">
        <v>486</v>
      </c>
      <c r="R138" s="30" t="s">
        <v>486</v>
      </c>
      <c r="S138" s="192" t="s">
        <v>486</v>
      </c>
      <c r="T138" s="79">
        <v>2</v>
      </c>
      <c r="U138" s="80" t="s">
        <v>479</v>
      </c>
      <c r="V138" s="29">
        <v>28</v>
      </c>
      <c r="W138" s="30">
        <v>12</v>
      </c>
      <c r="X138" s="29">
        <v>34</v>
      </c>
      <c r="Y138" s="30">
        <v>6</v>
      </c>
      <c r="Z138" s="29">
        <v>0</v>
      </c>
      <c r="AA138" s="30">
        <v>0</v>
      </c>
      <c r="AB138" s="29"/>
      <c r="AC138" s="30"/>
      <c r="AD138" s="29">
        <v>62</v>
      </c>
      <c r="AE138" s="30">
        <v>18</v>
      </c>
      <c r="AF138" s="192">
        <v>80</v>
      </c>
    </row>
    <row r="139" spans="1:32" ht="26.25" customHeight="1">
      <c r="A139" s="72"/>
      <c r="B139" s="73"/>
      <c r="C139" s="74"/>
      <c r="D139" s="75"/>
      <c r="E139" s="194"/>
      <c r="F139" s="77"/>
      <c r="G139" s="78"/>
      <c r="H139" s="386"/>
      <c r="I139" s="30" t="s">
        <v>486</v>
      </c>
      <c r="J139" s="30" t="s">
        <v>486</v>
      </c>
      <c r="K139" s="30" t="s">
        <v>486</v>
      </c>
      <c r="L139" s="30" t="s">
        <v>486</v>
      </c>
      <c r="M139" s="30" t="s">
        <v>486</v>
      </c>
      <c r="N139" s="30" t="s">
        <v>486</v>
      </c>
      <c r="O139" s="30" t="s">
        <v>486</v>
      </c>
      <c r="P139" s="192" t="s">
        <v>486</v>
      </c>
      <c r="Q139" s="30" t="s">
        <v>486</v>
      </c>
      <c r="R139" s="30" t="s">
        <v>486</v>
      </c>
      <c r="S139" s="192" t="s">
        <v>486</v>
      </c>
      <c r="T139" s="79">
        <v>2</v>
      </c>
      <c r="U139" s="80" t="s">
        <v>482</v>
      </c>
      <c r="V139" s="29">
        <v>34</v>
      </c>
      <c r="W139" s="30">
        <v>6</v>
      </c>
      <c r="X139" s="29">
        <v>35</v>
      </c>
      <c r="Y139" s="30">
        <v>6</v>
      </c>
      <c r="Z139" s="29">
        <v>0</v>
      </c>
      <c r="AA139" s="30">
        <v>0</v>
      </c>
      <c r="AB139" s="29"/>
      <c r="AC139" s="30"/>
      <c r="AD139" s="29">
        <v>69</v>
      </c>
      <c r="AE139" s="30">
        <v>12</v>
      </c>
      <c r="AF139" s="192">
        <v>81</v>
      </c>
    </row>
    <row r="140" spans="1:32" ht="26.25" customHeight="1">
      <c r="A140" s="72"/>
      <c r="B140" s="73"/>
      <c r="C140" s="74"/>
      <c r="D140" s="75"/>
      <c r="E140" s="194"/>
      <c r="F140" s="77"/>
      <c r="G140" s="78"/>
      <c r="H140" s="386"/>
      <c r="I140" s="30" t="s">
        <v>486</v>
      </c>
      <c r="J140" s="30" t="s">
        <v>486</v>
      </c>
      <c r="K140" s="30" t="s">
        <v>486</v>
      </c>
      <c r="L140" s="30" t="s">
        <v>486</v>
      </c>
      <c r="M140" s="30" t="s">
        <v>486</v>
      </c>
      <c r="N140" s="30" t="s">
        <v>486</v>
      </c>
      <c r="O140" s="30" t="s">
        <v>486</v>
      </c>
      <c r="P140" s="192" t="s">
        <v>486</v>
      </c>
      <c r="Q140" s="30" t="s">
        <v>486</v>
      </c>
      <c r="R140" s="30" t="s">
        <v>486</v>
      </c>
      <c r="S140" s="192" t="s">
        <v>486</v>
      </c>
      <c r="T140" s="79">
        <v>1</v>
      </c>
      <c r="U140" s="80" t="s">
        <v>69</v>
      </c>
      <c r="V140" s="29">
        <v>0</v>
      </c>
      <c r="W140" s="30">
        <v>0</v>
      </c>
      <c r="X140" s="29">
        <v>0</v>
      </c>
      <c r="Y140" s="30">
        <v>0</v>
      </c>
      <c r="Z140" s="29">
        <v>40</v>
      </c>
      <c r="AA140" s="30">
        <v>0</v>
      </c>
      <c r="AB140" s="29"/>
      <c r="AC140" s="30"/>
      <c r="AD140" s="29">
        <v>40</v>
      </c>
      <c r="AE140" s="30">
        <v>0</v>
      </c>
      <c r="AF140" s="192">
        <v>40</v>
      </c>
    </row>
    <row r="141" spans="1:32" ht="26.25" customHeight="1">
      <c r="A141" s="72"/>
      <c r="B141" s="73"/>
      <c r="C141" s="74"/>
      <c r="D141" s="75"/>
      <c r="E141" s="194"/>
      <c r="F141" s="77"/>
      <c r="G141" s="78"/>
      <c r="H141" s="386"/>
      <c r="I141" s="30" t="s">
        <v>486</v>
      </c>
      <c r="J141" s="30" t="s">
        <v>486</v>
      </c>
      <c r="K141" s="30" t="s">
        <v>486</v>
      </c>
      <c r="L141" s="30" t="s">
        <v>486</v>
      </c>
      <c r="M141" s="30" t="s">
        <v>486</v>
      </c>
      <c r="N141" s="30" t="s">
        <v>486</v>
      </c>
      <c r="O141" s="30" t="s">
        <v>486</v>
      </c>
      <c r="P141" s="192" t="s">
        <v>486</v>
      </c>
      <c r="Q141" s="30" t="s">
        <v>486</v>
      </c>
      <c r="R141" s="30" t="s">
        <v>486</v>
      </c>
      <c r="S141" s="192" t="s">
        <v>486</v>
      </c>
      <c r="T141" s="79">
        <v>1</v>
      </c>
      <c r="U141" s="80" t="s">
        <v>163</v>
      </c>
      <c r="V141" s="29">
        <v>0</v>
      </c>
      <c r="W141" s="30">
        <v>0</v>
      </c>
      <c r="X141" s="29">
        <v>0</v>
      </c>
      <c r="Y141" s="30">
        <v>0</v>
      </c>
      <c r="Z141" s="29">
        <v>30</v>
      </c>
      <c r="AA141" s="30">
        <v>2</v>
      </c>
      <c r="AB141" s="29"/>
      <c r="AC141" s="30"/>
      <c r="AD141" s="29">
        <v>30</v>
      </c>
      <c r="AE141" s="30">
        <v>2</v>
      </c>
      <c r="AF141" s="192">
        <v>32</v>
      </c>
    </row>
    <row r="142" spans="1:32" ht="26.25" customHeight="1">
      <c r="A142" s="72"/>
      <c r="B142" s="73"/>
      <c r="C142" s="74"/>
      <c r="D142" s="75"/>
      <c r="E142" s="194"/>
      <c r="F142" s="82"/>
      <c r="G142" s="78"/>
      <c r="H142" s="386"/>
      <c r="I142" s="30" t="s">
        <v>486</v>
      </c>
      <c r="J142" s="30" t="s">
        <v>486</v>
      </c>
      <c r="K142" s="30" t="s">
        <v>486</v>
      </c>
      <c r="L142" s="30" t="s">
        <v>486</v>
      </c>
      <c r="M142" s="30" t="s">
        <v>486</v>
      </c>
      <c r="N142" s="30" t="s">
        <v>486</v>
      </c>
      <c r="O142" s="30" t="s">
        <v>486</v>
      </c>
      <c r="P142" s="192" t="s">
        <v>486</v>
      </c>
      <c r="Q142" s="30" t="s">
        <v>486</v>
      </c>
      <c r="R142" s="30" t="s">
        <v>486</v>
      </c>
      <c r="S142" s="192" t="s">
        <v>486</v>
      </c>
      <c r="T142" s="79">
        <v>1</v>
      </c>
      <c r="U142" s="80" t="s">
        <v>215</v>
      </c>
      <c r="V142" s="29">
        <v>0</v>
      </c>
      <c r="W142" s="30">
        <v>0</v>
      </c>
      <c r="X142" s="29">
        <v>0</v>
      </c>
      <c r="Y142" s="30">
        <v>0</v>
      </c>
      <c r="Z142" s="29">
        <v>38</v>
      </c>
      <c r="AA142" s="30">
        <v>2</v>
      </c>
      <c r="AB142" s="29"/>
      <c r="AC142" s="30"/>
      <c r="AD142" s="29">
        <v>38</v>
      </c>
      <c r="AE142" s="30">
        <v>2</v>
      </c>
      <c r="AF142" s="192">
        <v>40</v>
      </c>
    </row>
    <row r="143" spans="1:32" ht="26.25" customHeight="1">
      <c r="A143" s="72"/>
      <c r="B143" s="73"/>
      <c r="C143" s="74"/>
      <c r="D143" s="75"/>
      <c r="E143" s="194"/>
      <c r="F143" s="77"/>
      <c r="G143" s="78"/>
      <c r="H143" s="386"/>
      <c r="I143" s="30" t="s">
        <v>486</v>
      </c>
      <c r="J143" s="30" t="s">
        <v>486</v>
      </c>
      <c r="K143" s="30" t="s">
        <v>486</v>
      </c>
      <c r="L143" s="30" t="s">
        <v>486</v>
      </c>
      <c r="M143" s="30" t="s">
        <v>486</v>
      </c>
      <c r="N143" s="30" t="s">
        <v>486</v>
      </c>
      <c r="O143" s="30" t="s">
        <v>486</v>
      </c>
      <c r="P143" s="192" t="s">
        <v>486</v>
      </c>
      <c r="Q143" s="30" t="s">
        <v>486</v>
      </c>
      <c r="R143" s="30" t="s">
        <v>486</v>
      </c>
      <c r="S143" s="192" t="s">
        <v>486</v>
      </c>
      <c r="T143" s="79">
        <v>1</v>
      </c>
      <c r="U143" s="80" t="s">
        <v>216</v>
      </c>
      <c r="V143" s="29">
        <v>0</v>
      </c>
      <c r="W143" s="30">
        <v>0</v>
      </c>
      <c r="X143" s="29">
        <v>0</v>
      </c>
      <c r="Y143" s="30">
        <v>0</v>
      </c>
      <c r="Z143" s="29">
        <v>24</v>
      </c>
      <c r="AA143" s="30">
        <v>11</v>
      </c>
      <c r="AB143" s="29"/>
      <c r="AC143" s="30"/>
      <c r="AD143" s="29">
        <v>24</v>
      </c>
      <c r="AE143" s="30">
        <v>11</v>
      </c>
      <c r="AF143" s="192">
        <v>35</v>
      </c>
    </row>
    <row r="144" spans="1:32" ht="26.25" customHeight="1">
      <c r="A144" s="72"/>
      <c r="B144" s="73"/>
      <c r="C144" s="74"/>
      <c r="D144" s="75"/>
      <c r="E144" s="194"/>
      <c r="F144" s="77"/>
      <c r="G144" s="78"/>
      <c r="H144" s="386"/>
      <c r="I144" s="30" t="s">
        <v>486</v>
      </c>
      <c r="J144" s="30" t="s">
        <v>486</v>
      </c>
      <c r="K144" s="30" t="s">
        <v>486</v>
      </c>
      <c r="L144" s="30" t="s">
        <v>486</v>
      </c>
      <c r="M144" s="30" t="s">
        <v>486</v>
      </c>
      <c r="N144" s="30" t="s">
        <v>486</v>
      </c>
      <c r="O144" s="30" t="s">
        <v>486</v>
      </c>
      <c r="P144" s="192" t="s">
        <v>486</v>
      </c>
      <c r="Q144" s="30" t="s">
        <v>486</v>
      </c>
      <c r="R144" s="30" t="s">
        <v>486</v>
      </c>
      <c r="S144" s="192" t="s">
        <v>486</v>
      </c>
      <c r="T144" s="79">
        <v>1</v>
      </c>
      <c r="U144" s="80" t="s">
        <v>72</v>
      </c>
      <c r="V144" s="29">
        <v>0</v>
      </c>
      <c r="W144" s="30">
        <v>0</v>
      </c>
      <c r="X144" s="29">
        <v>0</v>
      </c>
      <c r="Y144" s="30">
        <v>0</v>
      </c>
      <c r="Z144" s="29">
        <v>33</v>
      </c>
      <c r="AA144" s="30">
        <v>4</v>
      </c>
      <c r="AB144" s="29"/>
      <c r="AC144" s="30"/>
      <c r="AD144" s="29">
        <v>33</v>
      </c>
      <c r="AE144" s="30">
        <v>4</v>
      </c>
      <c r="AF144" s="192">
        <v>37</v>
      </c>
    </row>
    <row r="145" spans="1:32" ht="26.25" customHeight="1">
      <c r="A145" s="72"/>
      <c r="B145" s="73"/>
      <c r="C145" s="74"/>
      <c r="D145" s="75"/>
      <c r="E145" s="194"/>
      <c r="F145" s="77"/>
      <c r="G145" s="78"/>
      <c r="H145" s="386"/>
      <c r="I145" s="30" t="s">
        <v>486</v>
      </c>
      <c r="J145" s="30" t="s">
        <v>486</v>
      </c>
      <c r="K145" s="30" t="s">
        <v>486</v>
      </c>
      <c r="L145" s="30" t="s">
        <v>486</v>
      </c>
      <c r="M145" s="30" t="s">
        <v>486</v>
      </c>
      <c r="N145" s="30" t="s">
        <v>486</v>
      </c>
      <c r="O145" s="30" t="s">
        <v>486</v>
      </c>
      <c r="P145" s="192" t="s">
        <v>486</v>
      </c>
      <c r="Q145" s="30" t="s">
        <v>486</v>
      </c>
      <c r="R145" s="30" t="s">
        <v>486</v>
      </c>
      <c r="S145" s="192" t="s">
        <v>486</v>
      </c>
      <c r="T145" s="79">
        <v>1</v>
      </c>
      <c r="U145" s="80" t="s">
        <v>73</v>
      </c>
      <c r="V145" s="29">
        <v>0</v>
      </c>
      <c r="W145" s="30">
        <v>0</v>
      </c>
      <c r="X145" s="29">
        <v>0</v>
      </c>
      <c r="Y145" s="30">
        <v>0</v>
      </c>
      <c r="Z145" s="29">
        <v>27</v>
      </c>
      <c r="AA145" s="30">
        <v>11</v>
      </c>
      <c r="AB145" s="29"/>
      <c r="AC145" s="30"/>
      <c r="AD145" s="29">
        <v>27</v>
      </c>
      <c r="AE145" s="30">
        <v>11</v>
      </c>
      <c r="AF145" s="192">
        <v>38</v>
      </c>
    </row>
    <row r="146" spans="1:32" ht="26.25" customHeight="1">
      <c r="A146" s="72"/>
      <c r="B146" s="73"/>
      <c r="C146" s="74"/>
      <c r="D146" s="75"/>
      <c r="E146" s="194"/>
      <c r="F146" s="77"/>
      <c r="G146" s="78"/>
      <c r="H146" s="386" t="s">
        <v>22</v>
      </c>
      <c r="I146" s="30">
        <v>0</v>
      </c>
      <c r="J146" s="30">
        <v>0</v>
      </c>
      <c r="K146" s="30">
        <v>1</v>
      </c>
      <c r="L146" s="30">
        <v>10</v>
      </c>
      <c r="M146" s="30">
        <v>0</v>
      </c>
      <c r="N146" s="30">
        <v>1</v>
      </c>
      <c r="O146" s="30">
        <v>1</v>
      </c>
      <c r="P146" s="192">
        <v>13</v>
      </c>
      <c r="Q146" s="30">
        <v>2</v>
      </c>
      <c r="R146" s="30">
        <v>2</v>
      </c>
      <c r="S146" s="192">
        <v>0</v>
      </c>
      <c r="T146" s="79">
        <v>4</v>
      </c>
      <c r="U146" s="80" t="s">
        <v>217</v>
      </c>
      <c r="V146" s="29">
        <v>6</v>
      </c>
      <c r="W146" s="30">
        <v>2</v>
      </c>
      <c r="X146" s="29">
        <v>3</v>
      </c>
      <c r="Y146" s="30">
        <v>2</v>
      </c>
      <c r="Z146" s="29">
        <v>3</v>
      </c>
      <c r="AA146" s="30">
        <v>2</v>
      </c>
      <c r="AB146" s="29">
        <v>1</v>
      </c>
      <c r="AC146" s="30">
        <v>1</v>
      </c>
      <c r="AD146" s="29">
        <v>13</v>
      </c>
      <c r="AE146" s="30">
        <v>7</v>
      </c>
      <c r="AF146" s="192">
        <v>20</v>
      </c>
    </row>
    <row r="147" spans="1:32" ht="26.25" customHeight="1">
      <c r="A147" s="83"/>
      <c r="B147" s="84"/>
      <c r="C147" s="85"/>
      <c r="D147" s="86"/>
      <c r="E147" s="87"/>
      <c r="F147" s="363"/>
      <c r="G147" s="89"/>
      <c r="H147" s="90"/>
      <c r="I147" s="34" t="s">
        <v>486</v>
      </c>
      <c r="J147" s="34" t="s">
        <v>486</v>
      </c>
      <c r="K147" s="34" t="s">
        <v>486</v>
      </c>
      <c r="L147" s="34" t="s">
        <v>486</v>
      </c>
      <c r="M147" s="34" t="s">
        <v>486</v>
      </c>
      <c r="N147" s="34" t="s">
        <v>486</v>
      </c>
      <c r="O147" s="34" t="s">
        <v>486</v>
      </c>
      <c r="P147" s="35" t="s">
        <v>486</v>
      </c>
      <c r="Q147" s="34" t="s">
        <v>486</v>
      </c>
      <c r="R147" s="34" t="s">
        <v>486</v>
      </c>
      <c r="S147" s="35" t="s">
        <v>486</v>
      </c>
      <c r="T147" s="122" t="s">
        <v>486</v>
      </c>
      <c r="U147" s="91"/>
      <c r="V147" s="33"/>
      <c r="W147" s="35"/>
      <c r="X147" s="33"/>
      <c r="Y147" s="35"/>
      <c r="Z147" s="34"/>
      <c r="AA147" s="34"/>
      <c r="AB147" s="33"/>
      <c r="AC147" s="34"/>
      <c r="AD147" s="33"/>
      <c r="AE147" s="34"/>
      <c r="AF147" s="35"/>
    </row>
    <row r="148" spans="1:32" ht="26.25" customHeight="1">
      <c r="A148" s="72">
        <v>35</v>
      </c>
      <c r="B148" s="73">
        <v>5602</v>
      </c>
      <c r="C148" s="74" t="s">
        <v>218</v>
      </c>
      <c r="D148" s="75" t="s">
        <v>219</v>
      </c>
      <c r="E148" s="76" t="s">
        <v>220</v>
      </c>
      <c r="F148" s="77" t="s">
        <v>221</v>
      </c>
      <c r="G148" s="78" t="s">
        <v>462</v>
      </c>
      <c r="H148" s="386" t="s">
        <v>2</v>
      </c>
      <c r="I148" s="30">
        <v>1</v>
      </c>
      <c r="J148" s="30">
        <v>0</v>
      </c>
      <c r="K148" s="30">
        <v>2</v>
      </c>
      <c r="L148" s="30">
        <v>55</v>
      </c>
      <c r="M148" s="30">
        <v>0</v>
      </c>
      <c r="N148" s="30">
        <v>2</v>
      </c>
      <c r="O148" s="30">
        <v>3</v>
      </c>
      <c r="P148" s="31">
        <v>63</v>
      </c>
      <c r="Q148" s="30">
        <v>3</v>
      </c>
      <c r="R148" s="30">
        <v>2</v>
      </c>
      <c r="S148" s="31">
        <v>0</v>
      </c>
      <c r="T148" s="79">
        <v>21</v>
      </c>
      <c r="U148" s="80"/>
      <c r="V148" s="315">
        <v>103</v>
      </c>
      <c r="W148" s="316">
        <v>177</v>
      </c>
      <c r="X148" s="315">
        <v>87</v>
      </c>
      <c r="Y148" s="316">
        <v>179</v>
      </c>
      <c r="Z148" s="315">
        <v>99</v>
      </c>
      <c r="AA148" s="316">
        <v>163</v>
      </c>
      <c r="AB148" s="315"/>
      <c r="AC148" s="316"/>
      <c r="AD148" s="315">
        <v>289</v>
      </c>
      <c r="AE148" s="316">
        <v>519</v>
      </c>
      <c r="AF148" s="317">
        <v>808</v>
      </c>
    </row>
    <row r="149" spans="1:32" ht="26.25" customHeight="1">
      <c r="A149" s="72"/>
      <c r="B149" s="73"/>
      <c r="C149" s="74"/>
      <c r="D149" s="75"/>
      <c r="E149" s="76"/>
      <c r="F149" s="77"/>
      <c r="G149" s="78"/>
      <c r="H149" s="386"/>
      <c r="I149" s="30" t="s">
        <v>486</v>
      </c>
      <c r="J149" s="30" t="s">
        <v>486</v>
      </c>
      <c r="K149" s="30" t="s">
        <v>486</v>
      </c>
      <c r="L149" s="30" t="s">
        <v>486</v>
      </c>
      <c r="M149" s="30" t="s">
        <v>486</v>
      </c>
      <c r="N149" s="30" t="s">
        <v>486</v>
      </c>
      <c r="O149" s="30" t="s">
        <v>486</v>
      </c>
      <c r="P149" s="31" t="s">
        <v>486</v>
      </c>
      <c r="Q149" s="30" t="s">
        <v>486</v>
      </c>
      <c r="R149" s="30" t="s">
        <v>486</v>
      </c>
      <c r="S149" s="31" t="s">
        <v>486</v>
      </c>
      <c r="T149" s="79">
        <v>9</v>
      </c>
      <c r="U149" s="80" t="s">
        <v>51</v>
      </c>
      <c r="V149" s="315">
        <v>64</v>
      </c>
      <c r="W149" s="317">
        <v>56</v>
      </c>
      <c r="X149" s="315">
        <v>52</v>
      </c>
      <c r="Y149" s="317">
        <v>56</v>
      </c>
      <c r="Z149" s="315">
        <v>73</v>
      </c>
      <c r="AA149" s="316">
        <v>43</v>
      </c>
      <c r="AB149" s="315"/>
      <c r="AC149" s="316"/>
      <c r="AD149" s="315">
        <v>189</v>
      </c>
      <c r="AE149" s="316">
        <v>155</v>
      </c>
      <c r="AF149" s="317">
        <v>344</v>
      </c>
    </row>
    <row r="150" spans="1:32" ht="26.25" customHeight="1">
      <c r="A150" s="72"/>
      <c r="B150" s="73"/>
      <c r="C150" s="74"/>
      <c r="D150" s="75"/>
      <c r="E150" s="194"/>
      <c r="F150" s="77"/>
      <c r="G150" s="78"/>
      <c r="H150" s="386"/>
      <c r="I150" s="30" t="s">
        <v>486</v>
      </c>
      <c r="J150" s="30" t="s">
        <v>486</v>
      </c>
      <c r="K150" s="30" t="s">
        <v>486</v>
      </c>
      <c r="L150" s="30" t="s">
        <v>486</v>
      </c>
      <c r="M150" s="30" t="s">
        <v>486</v>
      </c>
      <c r="N150" s="30" t="s">
        <v>486</v>
      </c>
      <c r="O150" s="30" t="s">
        <v>486</v>
      </c>
      <c r="P150" s="192" t="s">
        <v>486</v>
      </c>
      <c r="Q150" s="30" t="s">
        <v>486</v>
      </c>
      <c r="R150" s="30" t="s">
        <v>486</v>
      </c>
      <c r="S150" s="192" t="s">
        <v>486</v>
      </c>
      <c r="T150" s="79">
        <v>12</v>
      </c>
      <c r="U150" s="80" t="s">
        <v>93</v>
      </c>
      <c r="V150" s="315">
        <v>39</v>
      </c>
      <c r="W150" s="316">
        <v>121</v>
      </c>
      <c r="X150" s="315">
        <v>35</v>
      </c>
      <c r="Y150" s="316">
        <v>123</v>
      </c>
      <c r="Z150" s="315">
        <v>26</v>
      </c>
      <c r="AA150" s="316">
        <v>120</v>
      </c>
      <c r="AB150" s="315"/>
      <c r="AC150" s="316"/>
      <c r="AD150" s="315">
        <v>100</v>
      </c>
      <c r="AE150" s="316">
        <v>364</v>
      </c>
      <c r="AF150" s="317">
        <v>464</v>
      </c>
    </row>
    <row r="151" spans="1:32" ht="15" customHeight="1">
      <c r="A151" s="72"/>
      <c r="B151" s="73"/>
      <c r="C151" s="74"/>
      <c r="D151" s="75"/>
      <c r="E151" s="194"/>
      <c r="F151" s="77"/>
      <c r="G151" s="78"/>
      <c r="H151" s="386"/>
      <c r="I151" s="30" t="s">
        <v>486</v>
      </c>
      <c r="J151" s="30" t="s">
        <v>486</v>
      </c>
      <c r="K151" s="30" t="s">
        <v>486</v>
      </c>
      <c r="L151" s="30" t="s">
        <v>486</v>
      </c>
      <c r="M151" s="30" t="s">
        <v>486</v>
      </c>
      <c r="N151" s="30" t="s">
        <v>486</v>
      </c>
      <c r="O151" s="30" t="s">
        <v>486</v>
      </c>
      <c r="P151" s="192" t="s">
        <v>486</v>
      </c>
      <c r="Q151" s="30" t="s">
        <v>486</v>
      </c>
      <c r="R151" s="30" t="s">
        <v>486</v>
      </c>
      <c r="S151" s="192" t="s">
        <v>486</v>
      </c>
      <c r="T151" s="79" t="s">
        <v>486</v>
      </c>
      <c r="U151" s="80"/>
      <c r="V151" s="29"/>
      <c r="W151" s="30"/>
      <c r="X151" s="29"/>
      <c r="Y151" s="30"/>
      <c r="Z151" s="29"/>
      <c r="AA151" s="30"/>
      <c r="AB151" s="29"/>
      <c r="AC151" s="30"/>
      <c r="AD151" s="29"/>
      <c r="AE151" s="30"/>
      <c r="AF151" s="192"/>
    </row>
    <row r="152" spans="1:32" ht="26.25" customHeight="1">
      <c r="A152" s="72">
        <v>36</v>
      </c>
      <c r="B152" s="73">
        <v>5553</v>
      </c>
      <c r="C152" s="74" t="s">
        <v>222</v>
      </c>
      <c r="D152" s="75" t="s">
        <v>223</v>
      </c>
      <c r="E152" s="194" t="s">
        <v>224</v>
      </c>
      <c r="F152" s="77" t="s">
        <v>225</v>
      </c>
      <c r="G152" s="78" t="s">
        <v>439</v>
      </c>
      <c r="H152" s="386" t="s">
        <v>2</v>
      </c>
      <c r="I152" s="30">
        <v>1</v>
      </c>
      <c r="J152" s="30">
        <v>0</v>
      </c>
      <c r="K152" s="30">
        <v>1</v>
      </c>
      <c r="L152" s="30">
        <v>19</v>
      </c>
      <c r="M152" s="30">
        <v>0</v>
      </c>
      <c r="N152" s="30">
        <v>1</v>
      </c>
      <c r="O152" s="30">
        <v>2</v>
      </c>
      <c r="P152" s="192">
        <v>24</v>
      </c>
      <c r="Q152" s="30">
        <v>3</v>
      </c>
      <c r="R152" s="30">
        <v>7</v>
      </c>
      <c r="S152" s="192">
        <v>9</v>
      </c>
      <c r="T152" s="79">
        <v>6</v>
      </c>
      <c r="U152" s="80"/>
      <c r="V152" s="29">
        <v>29</v>
      </c>
      <c r="W152" s="30">
        <v>5</v>
      </c>
      <c r="X152" s="29">
        <v>36</v>
      </c>
      <c r="Y152" s="30">
        <v>6</v>
      </c>
      <c r="Z152" s="29">
        <v>28</v>
      </c>
      <c r="AA152" s="30">
        <v>11</v>
      </c>
      <c r="AB152" s="29"/>
      <c r="AC152" s="30"/>
      <c r="AD152" s="29">
        <v>93</v>
      </c>
      <c r="AE152" s="30">
        <v>22</v>
      </c>
      <c r="AF152" s="192">
        <v>115</v>
      </c>
    </row>
    <row r="153" spans="1:32" ht="26.25" customHeight="1">
      <c r="A153" s="72"/>
      <c r="B153" s="73"/>
      <c r="C153" s="74"/>
      <c r="D153" s="75"/>
      <c r="E153" s="194"/>
      <c r="F153" s="77"/>
      <c r="G153" s="78"/>
      <c r="H153" s="386"/>
      <c r="I153" s="30" t="s">
        <v>486</v>
      </c>
      <c r="J153" s="30" t="s">
        <v>486</v>
      </c>
      <c r="K153" s="30" t="s">
        <v>486</v>
      </c>
      <c r="L153" s="30" t="s">
        <v>486</v>
      </c>
      <c r="M153" s="30" t="s">
        <v>486</v>
      </c>
      <c r="N153" s="30" t="s">
        <v>486</v>
      </c>
      <c r="O153" s="30" t="s">
        <v>486</v>
      </c>
      <c r="P153" s="192" t="s">
        <v>486</v>
      </c>
      <c r="Q153" s="30" t="s">
        <v>486</v>
      </c>
      <c r="R153" s="30" t="s">
        <v>486</v>
      </c>
      <c r="S153" s="192" t="s">
        <v>486</v>
      </c>
      <c r="T153" s="79">
        <v>3</v>
      </c>
      <c r="U153" s="80" t="s">
        <v>226</v>
      </c>
      <c r="V153" s="29">
        <v>21</v>
      </c>
      <c r="W153" s="30">
        <v>0</v>
      </c>
      <c r="X153" s="29">
        <v>20</v>
      </c>
      <c r="Y153" s="30">
        <v>1</v>
      </c>
      <c r="Z153" s="29">
        <v>12</v>
      </c>
      <c r="AA153" s="30">
        <v>1</v>
      </c>
      <c r="AB153" s="29"/>
      <c r="AC153" s="30"/>
      <c r="AD153" s="29">
        <v>53</v>
      </c>
      <c r="AE153" s="30">
        <v>2</v>
      </c>
      <c r="AF153" s="192">
        <v>55</v>
      </c>
    </row>
    <row r="154" spans="1:32" ht="26.25" customHeight="1">
      <c r="A154" s="72"/>
      <c r="B154" s="73"/>
      <c r="C154" s="74"/>
      <c r="D154" s="75"/>
      <c r="E154" s="194"/>
      <c r="F154" s="77"/>
      <c r="G154" s="78"/>
      <c r="H154" s="386"/>
      <c r="I154" s="30" t="s">
        <v>486</v>
      </c>
      <c r="J154" s="30" t="s">
        <v>486</v>
      </c>
      <c r="K154" s="30" t="s">
        <v>486</v>
      </c>
      <c r="L154" s="30" t="s">
        <v>486</v>
      </c>
      <c r="M154" s="30" t="s">
        <v>486</v>
      </c>
      <c r="N154" s="30" t="s">
        <v>486</v>
      </c>
      <c r="O154" s="30" t="s">
        <v>486</v>
      </c>
      <c r="P154" s="192" t="s">
        <v>486</v>
      </c>
      <c r="Q154" s="30" t="s">
        <v>486</v>
      </c>
      <c r="R154" s="30" t="s">
        <v>486</v>
      </c>
      <c r="S154" s="192" t="s">
        <v>486</v>
      </c>
      <c r="T154" s="79">
        <v>3</v>
      </c>
      <c r="U154" s="80" t="s">
        <v>227</v>
      </c>
      <c r="V154" s="29">
        <v>8</v>
      </c>
      <c r="W154" s="30">
        <v>5</v>
      </c>
      <c r="X154" s="29">
        <v>16</v>
      </c>
      <c r="Y154" s="30">
        <v>5</v>
      </c>
      <c r="Z154" s="29">
        <v>16</v>
      </c>
      <c r="AA154" s="30">
        <v>10</v>
      </c>
      <c r="AB154" s="29"/>
      <c r="AC154" s="30"/>
      <c r="AD154" s="29">
        <v>40</v>
      </c>
      <c r="AE154" s="30">
        <v>20</v>
      </c>
      <c r="AF154" s="192">
        <v>60</v>
      </c>
    </row>
    <row r="155" spans="1:32" ht="26.25" customHeight="1">
      <c r="A155" s="72"/>
      <c r="B155" s="73"/>
      <c r="C155" s="74"/>
      <c r="D155" s="75"/>
      <c r="E155" s="194"/>
      <c r="F155" s="82"/>
      <c r="G155" s="78"/>
      <c r="H155" s="386"/>
      <c r="I155" s="30" t="s">
        <v>486</v>
      </c>
      <c r="J155" s="30" t="s">
        <v>486</v>
      </c>
      <c r="K155" s="30" t="s">
        <v>486</v>
      </c>
      <c r="L155" s="30" t="s">
        <v>486</v>
      </c>
      <c r="M155" s="30" t="s">
        <v>486</v>
      </c>
      <c r="N155" s="30" t="s">
        <v>486</v>
      </c>
      <c r="O155" s="30" t="s">
        <v>486</v>
      </c>
      <c r="P155" s="192" t="s">
        <v>486</v>
      </c>
      <c r="Q155" s="30" t="s">
        <v>486</v>
      </c>
      <c r="R155" s="30" t="s">
        <v>486</v>
      </c>
      <c r="S155" s="192" t="s">
        <v>486</v>
      </c>
      <c r="T155" s="79" t="s">
        <v>486</v>
      </c>
      <c r="U155" s="80"/>
      <c r="V155" s="29"/>
      <c r="W155" s="30"/>
      <c r="X155" s="29"/>
      <c r="Y155" s="30"/>
      <c r="Z155" s="29"/>
      <c r="AA155" s="30"/>
      <c r="AB155" s="29"/>
      <c r="AC155" s="30"/>
      <c r="AD155" s="29"/>
      <c r="AE155" s="30"/>
      <c r="AF155" s="192"/>
    </row>
    <row r="156" spans="1:32" ht="26.25" customHeight="1">
      <c r="A156" s="72">
        <v>37</v>
      </c>
      <c r="B156" s="73">
        <v>5554</v>
      </c>
      <c r="C156" s="99" t="s">
        <v>228</v>
      </c>
      <c r="D156" s="75" t="s">
        <v>229</v>
      </c>
      <c r="E156" s="194" t="s">
        <v>230</v>
      </c>
      <c r="F156" s="77" t="s">
        <v>231</v>
      </c>
      <c r="G156" s="78" t="s">
        <v>445</v>
      </c>
      <c r="H156" s="386" t="s">
        <v>2</v>
      </c>
      <c r="I156" s="30">
        <v>1</v>
      </c>
      <c r="J156" s="30">
        <v>0</v>
      </c>
      <c r="K156" s="30">
        <v>1</v>
      </c>
      <c r="L156" s="30">
        <v>29</v>
      </c>
      <c r="M156" s="30">
        <v>0</v>
      </c>
      <c r="N156" s="30">
        <v>1</v>
      </c>
      <c r="O156" s="30">
        <v>3</v>
      </c>
      <c r="P156" s="192">
        <v>35</v>
      </c>
      <c r="Q156" s="30">
        <v>4</v>
      </c>
      <c r="R156" s="30">
        <v>9</v>
      </c>
      <c r="S156" s="192">
        <v>0</v>
      </c>
      <c r="T156" s="79">
        <v>9</v>
      </c>
      <c r="U156" s="80"/>
      <c r="V156" s="29">
        <v>39</v>
      </c>
      <c r="W156" s="30">
        <v>26</v>
      </c>
      <c r="X156" s="29">
        <v>46</v>
      </c>
      <c r="Y156" s="30">
        <v>22</v>
      </c>
      <c r="Z156" s="29">
        <v>41</v>
      </c>
      <c r="AA156" s="30">
        <v>18</v>
      </c>
      <c r="AB156" s="29"/>
      <c r="AC156" s="30"/>
      <c r="AD156" s="29">
        <v>126</v>
      </c>
      <c r="AE156" s="30">
        <v>66</v>
      </c>
      <c r="AF156" s="192">
        <v>192</v>
      </c>
    </row>
    <row r="157" spans="1:32" ht="26.25" customHeight="1">
      <c r="A157" s="72"/>
      <c r="B157" s="73"/>
      <c r="C157" s="74"/>
      <c r="D157" s="75"/>
      <c r="E157" s="194"/>
      <c r="F157" s="77"/>
      <c r="G157" s="78"/>
      <c r="H157" s="386"/>
      <c r="I157" s="30" t="s">
        <v>486</v>
      </c>
      <c r="J157" s="30" t="s">
        <v>486</v>
      </c>
      <c r="K157" s="30" t="s">
        <v>486</v>
      </c>
      <c r="L157" s="30" t="s">
        <v>486</v>
      </c>
      <c r="M157" s="30" t="s">
        <v>486</v>
      </c>
      <c r="N157" s="30" t="s">
        <v>486</v>
      </c>
      <c r="O157" s="30" t="s">
        <v>486</v>
      </c>
      <c r="P157" s="192" t="s">
        <v>486</v>
      </c>
      <c r="Q157" s="30" t="s">
        <v>486</v>
      </c>
      <c r="R157" s="30" t="s">
        <v>486</v>
      </c>
      <c r="S157" s="192" t="s">
        <v>486</v>
      </c>
      <c r="T157" s="79">
        <v>3</v>
      </c>
      <c r="U157" s="80" t="s">
        <v>142</v>
      </c>
      <c r="V157" s="29">
        <v>16</v>
      </c>
      <c r="W157" s="30">
        <v>1</v>
      </c>
      <c r="X157" s="29">
        <v>17</v>
      </c>
      <c r="Y157" s="30">
        <v>3</v>
      </c>
      <c r="Z157" s="29">
        <v>24</v>
      </c>
      <c r="AA157" s="30">
        <v>0</v>
      </c>
      <c r="AB157" s="29"/>
      <c r="AC157" s="30"/>
      <c r="AD157" s="29">
        <v>57</v>
      </c>
      <c r="AE157" s="30">
        <v>4</v>
      </c>
      <c r="AF157" s="192">
        <v>61</v>
      </c>
    </row>
    <row r="158" spans="1:32" ht="26.25" customHeight="1">
      <c r="A158" s="72"/>
      <c r="B158" s="73"/>
      <c r="C158" s="74"/>
      <c r="D158" s="75"/>
      <c r="E158" s="194"/>
      <c r="F158" s="77"/>
      <c r="G158" s="78"/>
      <c r="H158" s="386"/>
      <c r="I158" s="30" t="s">
        <v>486</v>
      </c>
      <c r="J158" s="30" t="s">
        <v>486</v>
      </c>
      <c r="K158" s="30" t="s">
        <v>486</v>
      </c>
      <c r="L158" s="30" t="s">
        <v>486</v>
      </c>
      <c r="M158" s="30" t="s">
        <v>486</v>
      </c>
      <c r="N158" s="30" t="s">
        <v>486</v>
      </c>
      <c r="O158" s="30" t="s">
        <v>486</v>
      </c>
      <c r="P158" s="192" t="s">
        <v>486</v>
      </c>
      <c r="Q158" s="30" t="s">
        <v>486</v>
      </c>
      <c r="R158" s="30" t="s">
        <v>486</v>
      </c>
      <c r="S158" s="192" t="s">
        <v>486</v>
      </c>
      <c r="T158" s="79">
        <v>3</v>
      </c>
      <c r="U158" s="80" t="s">
        <v>232</v>
      </c>
      <c r="V158" s="29">
        <v>6</v>
      </c>
      <c r="W158" s="30">
        <v>8</v>
      </c>
      <c r="X158" s="29">
        <v>6</v>
      </c>
      <c r="Y158" s="30">
        <v>14</v>
      </c>
      <c r="Z158" s="29">
        <v>4</v>
      </c>
      <c r="AA158" s="30">
        <v>9</v>
      </c>
      <c r="AB158" s="29"/>
      <c r="AC158" s="30"/>
      <c r="AD158" s="29">
        <v>16</v>
      </c>
      <c r="AE158" s="30">
        <v>31</v>
      </c>
      <c r="AF158" s="192">
        <v>47</v>
      </c>
    </row>
    <row r="159" spans="1:32" s="92" customFormat="1" ht="26.25" customHeight="1">
      <c r="A159" s="72"/>
      <c r="B159" s="73"/>
      <c r="C159" s="74"/>
      <c r="D159" s="75"/>
      <c r="E159" s="194"/>
      <c r="F159" s="77"/>
      <c r="G159" s="78"/>
      <c r="H159" s="386"/>
      <c r="I159" s="30" t="s">
        <v>486</v>
      </c>
      <c r="J159" s="30" t="s">
        <v>486</v>
      </c>
      <c r="K159" s="30" t="s">
        <v>486</v>
      </c>
      <c r="L159" s="30" t="s">
        <v>486</v>
      </c>
      <c r="M159" s="30" t="s">
        <v>486</v>
      </c>
      <c r="N159" s="30" t="s">
        <v>486</v>
      </c>
      <c r="O159" s="30" t="s">
        <v>486</v>
      </c>
      <c r="P159" s="192" t="s">
        <v>486</v>
      </c>
      <c r="Q159" s="30" t="s">
        <v>486</v>
      </c>
      <c r="R159" s="30" t="s">
        <v>486</v>
      </c>
      <c r="S159" s="192" t="s">
        <v>486</v>
      </c>
      <c r="T159" s="79">
        <v>3</v>
      </c>
      <c r="U159" s="80" t="s">
        <v>143</v>
      </c>
      <c r="V159" s="29">
        <v>17</v>
      </c>
      <c r="W159" s="30">
        <v>17</v>
      </c>
      <c r="X159" s="29">
        <v>23</v>
      </c>
      <c r="Y159" s="30">
        <v>5</v>
      </c>
      <c r="Z159" s="29">
        <v>13</v>
      </c>
      <c r="AA159" s="30">
        <v>9</v>
      </c>
      <c r="AB159" s="29"/>
      <c r="AC159" s="30"/>
      <c r="AD159" s="29">
        <v>53</v>
      </c>
      <c r="AE159" s="30">
        <v>31</v>
      </c>
      <c r="AF159" s="192">
        <v>84</v>
      </c>
    </row>
    <row r="160" spans="1:32" ht="26.25" customHeight="1">
      <c r="A160" s="72"/>
      <c r="B160" s="73"/>
      <c r="C160" s="74"/>
      <c r="D160" s="75"/>
      <c r="E160" s="194"/>
      <c r="F160" s="77"/>
      <c r="G160" s="78"/>
      <c r="H160" s="386"/>
      <c r="I160" s="30" t="s">
        <v>486</v>
      </c>
      <c r="J160" s="30" t="s">
        <v>486</v>
      </c>
      <c r="K160" s="30" t="s">
        <v>486</v>
      </c>
      <c r="L160" s="30" t="s">
        <v>486</v>
      </c>
      <c r="M160" s="30" t="s">
        <v>486</v>
      </c>
      <c r="N160" s="30" t="s">
        <v>486</v>
      </c>
      <c r="O160" s="30" t="s">
        <v>486</v>
      </c>
      <c r="P160" s="192" t="s">
        <v>486</v>
      </c>
      <c r="Q160" s="30" t="s">
        <v>486</v>
      </c>
      <c r="R160" s="30" t="s">
        <v>486</v>
      </c>
      <c r="S160" s="192" t="s">
        <v>486</v>
      </c>
      <c r="T160" s="79" t="s">
        <v>486</v>
      </c>
      <c r="U160" s="80"/>
      <c r="V160" s="29"/>
      <c r="W160" s="30"/>
      <c r="X160" s="29"/>
      <c r="Y160" s="30"/>
      <c r="Z160" s="29"/>
      <c r="AA160" s="30"/>
      <c r="AB160" s="29"/>
      <c r="AC160" s="30"/>
      <c r="AD160" s="29"/>
      <c r="AE160" s="30"/>
      <c r="AF160" s="192"/>
    </row>
    <row r="161" spans="1:32" ht="26.25" customHeight="1">
      <c r="A161" s="72">
        <v>38</v>
      </c>
      <c r="B161" s="73">
        <v>5555</v>
      </c>
      <c r="C161" s="74" t="s">
        <v>236</v>
      </c>
      <c r="D161" s="75" t="s">
        <v>237</v>
      </c>
      <c r="E161" s="194" t="s">
        <v>238</v>
      </c>
      <c r="F161" s="77" t="s">
        <v>239</v>
      </c>
      <c r="G161" s="78" t="s">
        <v>509</v>
      </c>
      <c r="H161" s="386" t="s">
        <v>2</v>
      </c>
      <c r="I161" s="30">
        <v>1</v>
      </c>
      <c r="J161" s="30">
        <v>0</v>
      </c>
      <c r="K161" s="30">
        <v>1</v>
      </c>
      <c r="L161" s="30">
        <v>23</v>
      </c>
      <c r="M161" s="30">
        <v>0</v>
      </c>
      <c r="N161" s="30">
        <v>1</v>
      </c>
      <c r="O161" s="30">
        <v>3</v>
      </c>
      <c r="P161" s="192">
        <v>29</v>
      </c>
      <c r="Q161" s="30">
        <v>3</v>
      </c>
      <c r="R161" s="30">
        <v>2</v>
      </c>
      <c r="S161" s="192">
        <v>0</v>
      </c>
      <c r="T161" s="79">
        <v>8</v>
      </c>
      <c r="U161" s="80" t="s">
        <v>93</v>
      </c>
      <c r="V161" s="29">
        <v>43</v>
      </c>
      <c r="W161" s="30">
        <v>53</v>
      </c>
      <c r="X161" s="29">
        <v>28</v>
      </c>
      <c r="Y161" s="30">
        <v>44</v>
      </c>
      <c r="Z161" s="29">
        <v>42</v>
      </c>
      <c r="AA161" s="30">
        <v>59</v>
      </c>
      <c r="AB161" s="29"/>
      <c r="AC161" s="30"/>
      <c r="AD161" s="29">
        <v>113</v>
      </c>
      <c r="AE161" s="30">
        <v>156</v>
      </c>
      <c r="AF161" s="192">
        <v>269</v>
      </c>
    </row>
    <row r="162" spans="1:32" ht="26.25" customHeight="1">
      <c r="A162" s="72"/>
      <c r="B162" s="73"/>
      <c r="C162" s="74"/>
      <c r="D162" s="75"/>
      <c r="E162" s="194"/>
      <c r="F162" s="77"/>
      <c r="G162" s="78"/>
      <c r="H162" s="386"/>
      <c r="I162" s="30" t="s">
        <v>486</v>
      </c>
      <c r="J162" s="30" t="s">
        <v>486</v>
      </c>
      <c r="K162" s="30" t="s">
        <v>486</v>
      </c>
      <c r="L162" s="30" t="s">
        <v>486</v>
      </c>
      <c r="M162" s="30" t="s">
        <v>486</v>
      </c>
      <c r="N162" s="30" t="s">
        <v>486</v>
      </c>
      <c r="O162" s="30" t="s">
        <v>486</v>
      </c>
      <c r="P162" s="192" t="s">
        <v>486</v>
      </c>
      <c r="Q162" s="30" t="s">
        <v>486</v>
      </c>
      <c r="R162" s="30" t="s">
        <v>486</v>
      </c>
      <c r="S162" s="192" t="s">
        <v>486</v>
      </c>
      <c r="T162" s="79" t="s">
        <v>486</v>
      </c>
      <c r="U162" s="80"/>
      <c r="V162" s="29"/>
      <c r="W162" s="30"/>
      <c r="X162" s="29"/>
      <c r="Y162" s="30"/>
      <c r="Z162" s="29"/>
      <c r="AA162" s="30"/>
      <c r="AB162" s="29"/>
      <c r="AC162" s="30"/>
      <c r="AD162" s="29"/>
      <c r="AE162" s="30"/>
      <c r="AF162" s="192"/>
    </row>
    <row r="163" spans="1:32" ht="26.25" customHeight="1">
      <c r="A163" s="72">
        <v>39</v>
      </c>
      <c r="B163" s="73">
        <v>5558</v>
      </c>
      <c r="C163" s="74" t="s">
        <v>240</v>
      </c>
      <c r="D163" s="75" t="s">
        <v>241</v>
      </c>
      <c r="E163" s="194" t="s">
        <v>242</v>
      </c>
      <c r="F163" s="77" t="s">
        <v>243</v>
      </c>
      <c r="G163" s="78" t="s">
        <v>441</v>
      </c>
      <c r="H163" s="386" t="s">
        <v>2</v>
      </c>
      <c r="I163" s="30">
        <v>1</v>
      </c>
      <c r="J163" s="30">
        <v>0</v>
      </c>
      <c r="K163" s="30">
        <v>1</v>
      </c>
      <c r="L163" s="30">
        <v>38</v>
      </c>
      <c r="M163" s="30">
        <v>0</v>
      </c>
      <c r="N163" s="30">
        <v>1</v>
      </c>
      <c r="O163" s="30">
        <v>3</v>
      </c>
      <c r="P163" s="192">
        <v>44</v>
      </c>
      <c r="Q163" s="30">
        <v>4</v>
      </c>
      <c r="R163" s="30">
        <v>1</v>
      </c>
      <c r="S163" s="192">
        <v>0</v>
      </c>
      <c r="T163" s="79">
        <v>15</v>
      </c>
      <c r="U163" s="80" t="s">
        <v>51</v>
      </c>
      <c r="V163" s="29">
        <v>101</v>
      </c>
      <c r="W163" s="30">
        <v>100</v>
      </c>
      <c r="X163" s="29">
        <v>86</v>
      </c>
      <c r="Y163" s="30">
        <v>106</v>
      </c>
      <c r="Z163" s="29">
        <v>85</v>
      </c>
      <c r="AA163" s="30">
        <v>111</v>
      </c>
      <c r="AB163" s="29"/>
      <c r="AC163" s="30"/>
      <c r="AD163" s="29">
        <v>272</v>
      </c>
      <c r="AE163" s="30">
        <v>317</v>
      </c>
      <c r="AF163" s="192">
        <v>589</v>
      </c>
    </row>
    <row r="164" spans="1:32" ht="26.25" customHeight="1">
      <c r="A164" s="72"/>
      <c r="B164" s="73"/>
      <c r="C164" s="74"/>
      <c r="D164" s="75"/>
      <c r="E164" s="194"/>
      <c r="F164" s="77"/>
      <c r="G164" s="78"/>
      <c r="H164" s="386"/>
      <c r="I164" s="30" t="s">
        <v>486</v>
      </c>
      <c r="J164" s="30" t="s">
        <v>486</v>
      </c>
      <c r="K164" s="30" t="s">
        <v>486</v>
      </c>
      <c r="L164" s="30" t="s">
        <v>486</v>
      </c>
      <c r="M164" s="30" t="s">
        <v>486</v>
      </c>
      <c r="N164" s="30" t="s">
        <v>486</v>
      </c>
      <c r="O164" s="30" t="s">
        <v>486</v>
      </c>
      <c r="P164" s="192" t="s">
        <v>486</v>
      </c>
      <c r="Q164" s="30" t="s">
        <v>486</v>
      </c>
      <c r="R164" s="30" t="s">
        <v>486</v>
      </c>
      <c r="S164" s="192" t="s">
        <v>486</v>
      </c>
      <c r="T164" s="79" t="s">
        <v>486</v>
      </c>
      <c r="U164" s="80"/>
      <c r="V164" s="29"/>
      <c r="W164" s="30"/>
      <c r="X164" s="29"/>
      <c r="Y164" s="30"/>
      <c r="Z164" s="29"/>
      <c r="AA164" s="30"/>
      <c r="AB164" s="29"/>
      <c r="AC164" s="30"/>
      <c r="AD164" s="29"/>
      <c r="AE164" s="30"/>
      <c r="AF164" s="192"/>
    </row>
    <row r="165" spans="1:32" ht="26.25" customHeight="1">
      <c r="A165" s="72">
        <v>40</v>
      </c>
      <c r="B165" s="73">
        <v>5559</v>
      </c>
      <c r="C165" s="74" t="s">
        <v>244</v>
      </c>
      <c r="D165" s="75" t="s">
        <v>245</v>
      </c>
      <c r="E165" s="194" t="s">
        <v>246</v>
      </c>
      <c r="F165" s="77" t="s">
        <v>247</v>
      </c>
      <c r="G165" s="78" t="s">
        <v>510</v>
      </c>
      <c r="H165" s="386" t="s">
        <v>2</v>
      </c>
      <c r="I165" s="30">
        <v>1</v>
      </c>
      <c r="J165" s="30">
        <v>0</v>
      </c>
      <c r="K165" s="30">
        <v>1</v>
      </c>
      <c r="L165" s="30">
        <v>39</v>
      </c>
      <c r="M165" s="30">
        <v>0</v>
      </c>
      <c r="N165" s="30">
        <v>1</v>
      </c>
      <c r="O165" s="30">
        <v>3</v>
      </c>
      <c r="P165" s="192">
        <v>45</v>
      </c>
      <c r="Q165" s="30">
        <v>3</v>
      </c>
      <c r="R165" s="30">
        <v>1</v>
      </c>
      <c r="S165" s="192">
        <v>0</v>
      </c>
      <c r="T165" s="79">
        <v>15</v>
      </c>
      <c r="U165" s="80" t="s">
        <v>51</v>
      </c>
      <c r="V165" s="29">
        <v>68</v>
      </c>
      <c r="W165" s="30">
        <v>130</v>
      </c>
      <c r="X165" s="29">
        <v>76</v>
      </c>
      <c r="Y165" s="30">
        <v>111</v>
      </c>
      <c r="Z165" s="29">
        <v>59</v>
      </c>
      <c r="AA165" s="30">
        <v>120</v>
      </c>
      <c r="AB165" s="29"/>
      <c r="AC165" s="30"/>
      <c r="AD165" s="29">
        <v>203</v>
      </c>
      <c r="AE165" s="30">
        <v>361</v>
      </c>
      <c r="AF165" s="192">
        <v>564</v>
      </c>
    </row>
    <row r="166" spans="1:32" ht="26.25" customHeight="1">
      <c r="A166" s="72"/>
      <c r="B166" s="73"/>
      <c r="C166" s="74"/>
      <c r="D166" s="75" t="s">
        <v>248</v>
      </c>
      <c r="E166" s="194" t="s">
        <v>249</v>
      </c>
      <c r="F166" s="77" t="s">
        <v>250</v>
      </c>
      <c r="G166" s="78"/>
      <c r="H166" s="386" t="s">
        <v>22</v>
      </c>
      <c r="I166" s="30">
        <v>0</v>
      </c>
      <c r="J166" s="30">
        <v>0</v>
      </c>
      <c r="K166" s="30">
        <v>1</v>
      </c>
      <c r="L166" s="30">
        <v>10</v>
      </c>
      <c r="M166" s="30">
        <v>0</v>
      </c>
      <c r="N166" s="30">
        <v>1</v>
      </c>
      <c r="O166" s="30">
        <v>0</v>
      </c>
      <c r="P166" s="192">
        <v>12</v>
      </c>
      <c r="Q166" s="30">
        <v>1</v>
      </c>
      <c r="R166" s="30">
        <v>0</v>
      </c>
      <c r="S166" s="192">
        <v>1</v>
      </c>
      <c r="T166" s="79">
        <v>4</v>
      </c>
      <c r="U166" s="80" t="s">
        <v>51</v>
      </c>
      <c r="V166" s="29">
        <v>4</v>
      </c>
      <c r="W166" s="30">
        <v>6</v>
      </c>
      <c r="X166" s="29">
        <v>4</v>
      </c>
      <c r="Y166" s="30">
        <v>1</v>
      </c>
      <c r="Z166" s="29">
        <v>5</v>
      </c>
      <c r="AA166" s="30">
        <v>4</v>
      </c>
      <c r="AB166" s="29">
        <v>4</v>
      </c>
      <c r="AC166" s="30">
        <v>0</v>
      </c>
      <c r="AD166" s="29">
        <v>17</v>
      </c>
      <c r="AE166" s="30">
        <v>11</v>
      </c>
      <c r="AF166" s="192">
        <v>28</v>
      </c>
    </row>
    <row r="167" spans="1:32" ht="26.25" customHeight="1">
      <c r="A167" s="72"/>
      <c r="B167" s="73"/>
      <c r="C167" s="74"/>
      <c r="D167" s="75"/>
      <c r="E167" s="194"/>
      <c r="F167" s="77"/>
      <c r="G167" s="78"/>
      <c r="H167" s="386"/>
      <c r="I167" s="30" t="s">
        <v>486</v>
      </c>
      <c r="J167" s="30" t="s">
        <v>486</v>
      </c>
      <c r="K167" s="30" t="s">
        <v>486</v>
      </c>
      <c r="L167" s="30" t="s">
        <v>486</v>
      </c>
      <c r="M167" s="30" t="s">
        <v>486</v>
      </c>
      <c r="N167" s="30" t="s">
        <v>486</v>
      </c>
      <c r="O167" s="30" t="s">
        <v>486</v>
      </c>
      <c r="P167" s="192" t="s">
        <v>486</v>
      </c>
      <c r="Q167" s="30" t="s">
        <v>486</v>
      </c>
      <c r="R167" s="30" t="s">
        <v>486</v>
      </c>
      <c r="S167" s="192" t="s">
        <v>486</v>
      </c>
      <c r="T167" s="79" t="s">
        <v>486</v>
      </c>
      <c r="U167" s="80"/>
      <c r="V167" s="29"/>
      <c r="W167" s="30"/>
      <c r="X167" s="29"/>
      <c r="Y167" s="30"/>
      <c r="Z167" s="29"/>
      <c r="AA167" s="30"/>
      <c r="AB167" s="29"/>
      <c r="AC167" s="30"/>
      <c r="AD167" s="29"/>
      <c r="AE167" s="30"/>
      <c r="AF167" s="192"/>
    </row>
    <row r="168" spans="1:32" ht="26.25" customHeight="1">
      <c r="A168" s="72">
        <v>41</v>
      </c>
      <c r="B168" s="101">
        <v>5605</v>
      </c>
      <c r="C168" s="102" t="s">
        <v>251</v>
      </c>
      <c r="D168" s="103" t="s">
        <v>252</v>
      </c>
      <c r="E168" s="195" t="s">
        <v>253</v>
      </c>
      <c r="F168" s="105" t="s">
        <v>254</v>
      </c>
      <c r="G168" s="106" t="s">
        <v>511</v>
      </c>
      <c r="H168" s="107" t="s">
        <v>2</v>
      </c>
      <c r="I168" s="30">
        <v>1</v>
      </c>
      <c r="J168" s="30">
        <v>1</v>
      </c>
      <c r="K168" s="30">
        <v>2</v>
      </c>
      <c r="L168" s="30">
        <v>81</v>
      </c>
      <c r="M168" s="30">
        <v>0</v>
      </c>
      <c r="N168" s="30">
        <v>2</v>
      </c>
      <c r="O168" s="30">
        <v>8</v>
      </c>
      <c r="P168" s="192">
        <v>95</v>
      </c>
      <c r="Q168" s="30">
        <v>5</v>
      </c>
      <c r="R168" s="30">
        <v>11</v>
      </c>
      <c r="S168" s="192">
        <v>0</v>
      </c>
      <c r="T168" s="79">
        <v>30</v>
      </c>
      <c r="U168" s="108"/>
      <c r="V168" s="109">
        <v>198</v>
      </c>
      <c r="W168" s="110">
        <v>162</v>
      </c>
      <c r="X168" s="109">
        <v>190</v>
      </c>
      <c r="Y168" s="110">
        <v>192</v>
      </c>
      <c r="Z168" s="109">
        <v>230</v>
      </c>
      <c r="AA168" s="110">
        <v>176</v>
      </c>
      <c r="AB168" s="109"/>
      <c r="AC168" s="110"/>
      <c r="AD168" s="29">
        <v>618</v>
      </c>
      <c r="AE168" s="30">
        <v>530</v>
      </c>
      <c r="AF168" s="192">
        <v>1148</v>
      </c>
    </row>
    <row r="169" spans="1:32" ht="26.25" customHeight="1">
      <c r="A169" s="100"/>
      <c r="B169" s="101"/>
      <c r="C169" s="102"/>
      <c r="D169" s="103"/>
      <c r="E169" s="195"/>
      <c r="F169" s="111"/>
      <c r="G169" s="106"/>
      <c r="H169" s="107"/>
      <c r="I169" s="30" t="s">
        <v>486</v>
      </c>
      <c r="J169" s="30" t="s">
        <v>486</v>
      </c>
      <c r="K169" s="30" t="s">
        <v>486</v>
      </c>
      <c r="L169" s="30" t="s">
        <v>486</v>
      </c>
      <c r="M169" s="30" t="s">
        <v>486</v>
      </c>
      <c r="N169" s="30" t="s">
        <v>486</v>
      </c>
      <c r="O169" s="30" t="s">
        <v>486</v>
      </c>
      <c r="P169" s="192" t="s">
        <v>486</v>
      </c>
      <c r="Q169" s="30" t="s">
        <v>486</v>
      </c>
      <c r="R169" s="30" t="s">
        <v>486</v>
      </c>
      <c r="S169" s="192" t="s">
        <v>486</v>
      </c>
      <c r="T169" s="79">
        <v>8</v>
      </c>
      <c r="U169" s="108" t="s">
        <v>51</v>
      </c>
      <c r="V169" s="109">
        <v>19</v>
      </c>
      <c r="W169" s="110">
        <v>61</v>
      </c>
      <c r="X169" s="109">
        <v>13</v>
      </c>
      <c r="Y169" s="110">
        <v>107</v>
      </c>
      <c r="Z169" s="109">
        <v>25</v>
      </c>
      <c r="AA169" s="110">
        <v>95</v>
      </c>
      <c r="AB169" s="109"/>
      <c r="AC169" s="110"/>
      <c r="AD169" s="29">
        <v>57</v>
      </c>
      <c r="AE169" s="30">
        <v>263</v>
      </c>
      <c r="AF169" s="192">
        <v>320</v>
      </c>
    </row>
    <row r="170" spans="1:32" ht="26.25" customHeight="1">
      <c r="A170" s="100"/>
      <c r="B170" s="101"/>
      <c r="C170" s="102"/>
      <c r="D170" s="103"/>
      <c r="E170" s="195"/>
      <c r="F170" s="111"/>
      <c r="G170" s="106"/>
      <c r="H170" s="107"/>
      <c r="I170" s="30" t="s">
        <v>486</v>
      </c>
      <c r="J170" s="30" t="s">
        <v>486</v>
      </c>
      <c r="K170" s="30" t="s">
        <v>486</v>
      </c>
      <c r="L170" s="30" t="s">
        <v>486</v>
      </c>
      <c r="M170" s="30" t="s">
        <v>486</v>
      </c>
      <c r="N170" s="30" t="s">
        <v>486</v>
      </c>
      <c r="O170" s="30" t="s">
        <v>486</v>
      </c>
      <c r="P170" s="192" t="s">
        <v>486</v>
      </c>
      <c r="Q170" s="30" t="s">
        <v>486</v>
      </c>
      <c r="R170" s="30" t="s">
        <v>486</v>
      </c>
      <c r="S170" s="192" t="s">
        <v>486</v>
      </c>
      <c r="T170" s="79">
        <v>3</v>
      </c>
      <c r="U170" s="108" t="s">
        <v>109</v>
      </c>
      <c r="V170" s="109">
        <v>40</v>
      </c>
      <c r="W170" s="110">
        <v>0</v>
      </c>
      <c r="X170" s="109">
        <v>37</v>
      </c>
      <c r="Y170" s="110">
        <v>3</v>
      </c>
      <c r="Z170" s="109">
        <v>33</v>
      </c>
      <c r="AA170" s="110">
        <v>2</v>
      </c>
      <c r="AB170" s="109"/>
      <c r="AC170" s="110"/>
      <c r="AD170" s="29">
        <v>110</v>
      </c>
      <c r="AE170" s="30">
        <v>5</v>
      </c>
      <c r="AF170" s="192">
        <v>115</v>
      </c>
    </row>
    <row r="171" spans="1:32" ht="26.25" customHeight="1">
      <c r="A171" s="100"/>
      <c r="B171" s="101"/>
      <c r="C171" s="102"/>
      <c r="D171" s="103"/>
      <c r="E171" s="195"/>
      <c r="F171" s="111"/>
      <c r="G171" s="106"/>
      <c r="H171" s="107"/>
      <c r="I171" s="30" t="s">
        <v>486</v>
      </c>
      <c r="J171" s="30" t="s">
        <v>486</v>
      </c>
      <c r="K171" s="30" t="s">
        <v>486</v>
      </c>
      <c r="L171" s="30" t="s">
        <v>486</v>
      </c>
      <c r="M171" s="30" t="s">
        <v>486</v>
      </c>
      <c r="N171" s="30" t="s">
        <v>486</v>
      </c>
      <c r="O171" s="30" t="s">
        <v>486</v>
      </c>
      <c r="P171" s="192" t="s">
        <v>486</v>
      </c>
      <c r="Q171" s="30" t="s">
        <v>486</v>
      </c>
      <c r="R171" s="30" t="s">
        <v>486</v>
      </c>
      <c r="S171" s="192" t="s">
        <v>486</v>
      </c>
      <c r="T171" s="79">
        <v>3</v>
      </c>
      <c r="U171" s="108" t="s">
        <v>110</v>
      </c>
      <c r="V171" s="109">
        <v>39</v>
      </c>
      <c r="W171" s="110">
        <v>1</v>
      </c>
      <c r="X171" s="109">
        <v>38</v>
      </c>
      <c r="Y171" s="110">
        <v>2</v>
      </c>
      <c r="Z171" s="109">
        <v>40</v>
      </c>
      <c r="AA171" s="110">
        <v>0</v>
      </c>
      <c r="AB171" s="109"/>
      <c r="AC171" s="110"/>
      <c r="AD171" s="29">
        <v>117</v>
      </c>
      <c r="AE171" s="30">
        <v>3</v>
      </c>
      <c r="AF171" s="192">
        <v>120</v>
      </c>
    </row>
    <row r="172" spans="1:32" ht="26.25" customHeight="1">
      <c r="A172" s="100"/>
      <c r="B172" s="101"/>
      <c r="C172" s="102"/>
      <c r="D172" s="103"/>
      <c r="E172" s="195"/>
      <c r="F172" s="105"/>
      <c r="G172" s="106"/>
      <c r="H172" s="107"/>
      <c r="I172" s="30" t="s">
        <v>486</v>
      </c>
      <c r="J172" s="30" t="s">
        <v>486</v>
      </c>
      <c r="K172" s="30" t="s">
        <v>486</v>
      </c>
      <c r="L172" s="30" t="s">
        <v>486</v>
      </c>
      <c r="M172" s="30" t="s">
        <v>486</v>
      </c>
      <c r="N172" s="30" t="s">
        <v>486</v>
      </c>
      <c r="O172" s="30" t="s">
        <v>486</v>
      </c>
      <c r="P172" s="192" t="s">
        <v>486</v>
      </c>
      <c r="Q172" s="30" t="s">
        <v>486</v>
      </c>
      <c r="R172" s="30" t="s">
        <v>486</v>
      </c>
      <c r="S172" s="192" t="s">
        <v>486</v>
      </c>
      <c r="T172" s="79">
        <v>3</v>
      </c>
      <c r="U172" s="108" t="s">
        <v>255</v>
      </c>
      <c r="V172" s="109">
        <v>38</v>
      </c>
      <c r="W172" s="110">
        <v>2</v>
      </c>
      <c r="X172" s="109">
        <v>31</v>
      </c>
      <c r="Y172" s="110">
        <v>4</v>
      </c>
      <c r="Z172" s="109">
        <v>28</v>
      </c>
      <c r="AA172" s="110">
        <v>1</v>
      </c>
      <c r="AB172" s="109"/>
      <c r="AC172" s="110"/>
      <c r="AD172" s="29">
        <v>97</v>
      </c>
      <c r="AE172" s="30">
        <v>7</v>
      </c>
      <c r="AF172" s="192">
        <v>104</v>
      </c>
    </row>
    <row r="173" spans="1:32" ht="26.25" customHeight="1">
      <c r="A173" s="107"/>
      <c r="B173" s="101"/>
      <c r="C173" s="102"/>
      <c r="D173" s="103"/>
      <c r="E173" s="195"/>
      <c r="F173" s="111"/>
      <c r="G173" s="106"/>
      <c r="H173" s="107"/>
      <c r="I173" s="30" t="s">
        <v>486</v>
      </c>
      <c r="J173" s="30" t="s">
        <v>486</v>
      </c>
      <c r="K173" s="30" t="s">
        <v>486</v>
      </c>
      <c r="L173" s="30" t="s">
        <v>486</v>
      </c>
      <c r="M173" s="30" t="s">
        <v>486</v>
      </c>
      <c r="N173" s="30" t="s">
        <v>486</v>
      </c>
      <c r="O173" s="30" t="s">
        <v>486</v>
      </c>
      <c r="P173" s="192" t="s">
        <v>486</v>
      </c>
      <c r="Q173" s="30" t="s">
        <v>486</v>
      </c>
      <c r="R173" s="30" t="s">
        <v>486</v>
      </c>
      <c r="S173" s="192" t="s">
        <v>486</v>
      </c>
      <c r="T173" s="79">
        <v>3</v>
      </c>
      <c r="U173" s="108" t="s">
        <v>256</v>
      </c>
      <c r="V173" s="109">
        <v>32</v>
      </c>
      <c r="W173" s="110">
        <v>8</v>
      </c>
      <c r="X173" s="109">
        <v>38</v>
      </c>
      <c r="Y173" s="110">
        <v>2</v>
      </c>
      <c r="Z173" s="109">
        <v>34</v>
      </c>
      <c r="AA173" s="110">
        <v>0</v>
      </c>
      <c r="AB173" s="109"/>
      <c r="AC173" s="110"/>
      <c r="AD173" s="29">
        <v>104</v>
      </c>
      <c r="AE173" s="30">
        <v>10</v>
      </c>
      <c r="AF173" s="192">
        <v>114</v>
      </c>
    </row>
    <row r="174" spans="1:32" ht="26.25" customHeight="1">
      <c r="A174" s="107"/>
      <c r="B174" s="101"/>
      <c r="C174" s="102"/>
      <c r="D174" s="103"/>
      <c r="E174" s="195"/>
      <c r="F174" s="111"/>
      <c r="G174" s="106"/>
      <c r="H174" s="107"/>
      <c r="I174" s="30" t="s">
        <v>486</v>
      </c>
      <c r="J174" s="30" t="s">
        <v>486</v>
      </c>
      <c r="K174" s="30" t="s">
        <v>486</v>
      </c>
      <c r="L174" s="30" t="s">
        <v>486</v>
      </c>
      <c r="M174" s="30" t="s">
        <v>486</v>
      </c>
      <c r="N174" s="30" t="s">
        <v>486</v>
      </c>
      <c r="O174" s="30" t="s">
        <v>486</v>
      </c>
      <c r="P174" s="192" t="s">
        <v>486</v>
      </c>
      <c r="Q174" s="30" t="s">
        <v>486</v>
      </c>
      <c r="R174" s="30" t="s">
        <v>486</v>
      </c>
      <c r="S174" s="192" t="s">
        <v>486</v>
      </c>
      <c r="T174" s="79">
        <v>3</v>
      </c>
      <c r="U174" s="108" t="s">
        <v>257</v>
      </c>
      <c r="V174" s="109">
        <v>0</v>
      </c>
      <c r="W174" s="110">
        <v>0</v>
      </c>
      <c r="X174" s="109">
        <v>0</v>
      </c>
      <c r="Y174" s="110">
        <v>0</v>
      </c>
      <c r="Z174" s="109">
        <v>41</v>
      </c>
      <c r="AA174" s="110">
        <v>67</v>
      </c>
      <c r="AB174" s="109"/>
      <c r="AC174" s="110"/>
      <c r="AD174" s="29">
        <v>41</v>
      </c>
      <c r="AE174" s="30">
        <v>67</v>
      </c>
      <c r="AF174" s="192">
        <v>108</v>
      </c>
    </row>
    <row r="175" spans="1:32" ht="26.25" customHeight="1">
      <c r="A175" s="107"/>
      <c r="B175" s="101"/>
      <c r="C175" s="102"/>
      <c r="D175" s="103"/>
      <c r="E175" s="195"/>
      <c r="F175" s="111"/>
      <c r="G175" s="106"/>
      <c r="H175" s="107"/>
      <c r="I175" s="30" t="s">
        <v>486</v>
      </c>
      <c r="J175" s="30" t="s">
        <v>486</v>
      </c>
      <c r="K175" s="30" t="s">
        <v>486</v>
      </c>
      <c r="L175" s="30" t="s">
        <v>486</v>
      </c>
      <c r="M175" s="30" t="s">
        <v>486</v>
      </c>
      <c r="N175" s="30" t="s">
        <v>486</v>
      </c>
      <c r="O175" s="30" t="s">
        <v>486</v>
      </c>
      <c r="P175" s="192" t="s">
        <v>486</v>
      </c>
      <c r="Q175" s="30" t="s">
        <v>486</v>
      </c>
      <c r="R175" s="30" t="s">
        <v>486</v>
      </c>
      <c r="S175" s="192" t="s">
        <v>486</v>
      </c>
      <c r="T175" s="79">
        <v>2</v>
      </c>
      <c r="U175" s="108" t="s">
        <v>480</v>
      </c>
      <c r="V175" s="109">
        <v>4</v>
      </c>
      <c r="W175" s="110">
        <v>36</v>
      </c>
      <c r="X175" s="109">
        <v>8</v>
      </c>
      <c r="Y175" s="110">
        <v>32</v>
      </c>
      <c r="Z175" s="109">
        <v>0</v>
      </c>
      <c r="AA175" s="110">
        <v>0</v>
      </c>
      <c r="AB175" s="109"/>
      <c r="AC175" s="110"/>
      <c r="AD175" s="29">
        <v>12</v>
      </c>
      <c r="AE175" s="30">
        <v>68</v>
      </c>
      <c r="AF175" s="192">
        <v>80</v>
      </c>
    </row>
    <row r="176" spans="1:32" ht="26.25" customHeight="1">
      <c r="A176" s="107"/>
      <c r="B176" s="101"/>
      <c r="C176" s="102"/>
      <c r="D176" s="103"/>
      <c r="E176" s="195"/>
      <c r="F176" s="111"/>
      <c r="G176" s="106"/>
      <c r="H176" s="107"/>
      <c r="I176" s="30" t="s">
        <v>486</v>
      </c>
      <c r="J176" s="30" t="s">
        <v>486</v>
      </c>
      <c r="K176" s="30" t="s">
        <v>486</v>
      </c>
      <c r="L176" s="30" t="s">
        <v>486</v>
      </c>
      <c r="M176" s="30" t="s">
        <v>486</v>
      </c>
      <c r="N176" s="30" t="s">
        <v>486</v>
      </c>
      <c r="O176" s="30" t="s">
        <v>486</v>
      </c>
      <c r="P176" s="192" t="s">
        <v>486</v>
      </c>
      <c r="Q176" s="30" t="s">
        <v>486</v>
      </c>
      <c r="R176" s="30" t="s">
        <v>486</v>
      </c>
      <c r="S176" s="192" t="s">
        <v>486</v>
      </c>
      <c r="T176" s="79">
        <v>2</v>
      </c>
      <c r="U176" s="108" t="s">
        <v>481</v>
      </c>
      <c r="V176" s="109">
        <v>7</v>
      </c>
      <c r="W176" s="110">
        <v>33</v>
      </c>
      <c r="X176" s="109">
        <v>9</v>
      </c>
      <c r="Y176" s="110">
        <v>29</v>
      </c>
      <c r="Z176" s="109">
        <v>0</v>
      </c>
      <c r="AA176" s="110">
        <v>0</v>
      </c>
      <c r="AB176" s="109"/>
      <c r="AC176" s="110"/>
      <c r="AD176" s="29">
        <v>16</v>
      </c>
      <c r="AE176" s="30">
        <v>62</v>
      </c>
      <c r="AF176" s="192">
        <v>78</v>
      </c>
    </row>
    <row r="177" spans="1:32" ht="26.25" customHeight="1">
      <c r="A177" s="112"/>
      <c r="B177" s="113"/>
      <c r="C177" s="114"/>
      <c r="D177" s="115"/>
      <c r="E177" s="116"/>
      <c r="F177" s="117"/>
      <c r="G177" s="118"/>
      <c r="H177" s="112"/>
      <c r="I177" s="34" t="s">
        <v>486</v>
      </c>
      <c r="J177" s="34" t="s">
        <v>486</v>
      </c>
      <c r="K177" s="34" t="s">
        <v>486</v>
      </c>
      <c r="L177" s="34" t="s">
        <v>486</v>
      </c>
      <c r="M177" s="34" t="s">
        <v>486</v>
      </c>
      <c r="N177" s="34" t="s">
        <v>486</v>
      </c>
      <c r="O177" s="34" t="s">
        <v>486</v>
      </c>
      <c r="P177" s="35" t="s">
        <v>486</v>
      </c>
      <c r="Q177" s="34" t="s">
        <v>486</v>
      </c>
      <c r="R177" s="34" t="s">
        <v>486</v>
      </c>
      <c r="S177" s="35" t="s">
        <v>486</v>
      </c>
      <c r="T177" s="122">
        <v>3</v>
      </c>
      <c r="U177" s="119" t="s">
        <v>258</v>
      </c>
      <c r="V177" s="120">
        <v>19</v>
      </c>
      <c r="W177" s="121">
        <v>21</v>
      </c>
      <c r="X177" s="120">
        <v>16</v>
      </c>
      <c r="Y177" s="191">
        <v>13</v>
      </c>
      <c r="Z177" s="120">
        <v>29</v>
      </c>
      <c r="AA177" s="121">
        <v>11</v>
      </c>
      <c r="AB177" s="120"/>
      <c r="AC177" s="121"/>
      <c r="AD177" s="33">
        <v>64</v>
      </c>
      <c r="AE177" s="34">
        <v>45</v>
      </c>
      <c r="AF177" s="35">
        <v>109</v>
      </c>
    </row>
    <row r="178" spans="1:32" ht="15" customHeight="1">
      <c r="A178" s="107"/>
      <c r="B178" s="101"/>
      <c r="C178" s="102"/>
      <c r="D178" s="103"/>
      <c r="E178" s="104"/>
      <c r="F178" s="111"/>
      <c r="G178" s="106"/>
      <c r="H178" s="107"/>
      <c r="I178" s="30" t="s">
        <v>486</v>
      </c>
      <c r="J178" s="30" t="s">
        <v>486</v>
      </c>
      <c r="K178" s="30" t="s">
        <v>486</v>
      </c>
      <c r="L178" s="30" t="s">
        <v>486</v>
      </c>
      <c r="M178" s="30" t="s">
        <v>486</v>
      </c>
      <c r="N178" s="30" t="s">
        <v>486</v>
      </c>
      <c r="O178" s="30" t="s">
        <v>486</v>
      </c>
      <c r="P178" s="31" t="s">
        <v>486</v>
      </c>
      <c r="Q178" s="30" t="s">
        <v>486</v>
      </c>
      <c r="R178" s="30" t="s">
        <v>486</v>
      </c>
      <c r="S178" s="31" t="s">
        <v>486</v>
      </c>
      <c r="T178" s="79" t="s">
        <v>486</v>
      </c>
      <c r="U178" s="108"/>
      <c r="V178" s="109"/>
      <c r="W178" s="110"/>
      <c r="X178" s="109"/>
      <c r="Y178" s="110"/>
      <c r="Z178" s="109"/>
      <c r="AA178" s="110"/>
      <c r="AB178" s="109"/>
      <c r="AC178" s="110"/>
      <c r="AD178" s="29"/>
      <c r="AE178" s="30"/>
      <c r="AF178" s="192"/>
    </row>
    <row r="179" spans="1:32" ht="26.25" customHeight="1">
      <c r="A179" s="100">
        <v>42</v>
      </c>
      <c r="B179" s="73">
        <v>5563</v>
      </c>
      <c r="C179" s="74" t="s">
        <v>259</v>
      </c>
      <c r="D179" s="75" t="s">
        <v>260</v>
      </c>
      <c r="E179" s="76" t="s">
        <v>261</v>
      </c>
      <c r="F179" s="77" t="s">
        <v>262</v>
      </c>
      <c r="G179" s="78" t="s">
        <v>512</v>
      </c>
      <c r="H179" s="386" t="s">
        <v>2</v>
      </c>
      <c r="I179" s="30">
        <v>1</v>
      </c>
      <c r="J179" s="30">
        <v>0</v>
      </c>
      <c r="K179" s="30">
        <v>1</v>
      </c>
      <c r="L179" s="30">
        <v>9</v>
      </c>
      <c r="M179" s="30">
        <v>0</v>
      </c>
      <c r="N179" s="30">
        <v>1</v>
      </c>
      <c r="O179" s="30">
        <v>1</v>
      </c>
      <c r="P179" s="31">
        <v>13</v>
      </c>
      <c r="Q179" s="30">
        <v>2</v>
      </c>
      <c r="R179" s="30">
        <v>0</v>
      </c>
      <c r="S179" s="31">
        <v>0</v>
      </c>
      <c r="T179" s="79">
        <v>3</v>
      </c>
      <c r="U179" s="32"/>
      <c r="V179" s="176">
        <v>23</v>
      </c>
      <c r="W179" s="177">
        <v>17</v>
      </c>
      <c r="X179" s="176">
        <v>5</v>
      </c>
      <c r="Y179" s="177">
        <v>14</v>
      </c>
      <c r="Z179" s="176">
        <v>25</v>
      </c>
      <c r="AA179" s="177">
        <v>11</v>
      </c>
      <c r="AB179" s="176"/>
      <c r="AC179" s="177"/>
      <c r="AD179" s="176">
        <v>53</v>
      </c>
      <c r="AE179" s="177">
        <v>42</v>
      </c>
      <c r="AF179" s="272">
        <v>95</v>
      </c>
    </row>
    <row r="180" spans="1:32" ht="26.25" customHeight="1">
      <c r="A180" s="100"/>
      <c r="B180" s="73"/>
      <c r="C180" s="74"/>
      <c r="D180" s="75"/>
      <c r="E180" s="75"/>
      <c r="F180" s="77"/>
      <c r="G180" s="78"/>
      <c r="H180" s="386"/>
      <c r="I180" s="30"/>
      <c r="J180" s="30" t="s">
        <v>486</v>
      </c>
      <c r="K180" s="30"/>
      <c r="L180" s="30"/>
      <c r="M180" s="30" t="s">
        <v>486</v>
      </c>
      <c r="N180" s="30"/>
      <c r="O180" s="30"/>
      <c r="P180" s="192"/>
      <c r="Q180" s="30"/>
      <c r="R180" s="30"/>
      <c r="S180" s="192"/>
      <c r="T180" s="79">
        <v>1</v>
      </c>
      <c r="U180" s="80" t="s">
        <v>51</v>
      </c>
      <c r="V180" s="29">
        <v>0</v>
      </c>
      <c r="W180" s="30">
        <v>0</v>
      </c>
      <c r="X180" s="29">
        <v>0</v>
      </c>
      <c r="Y180" s="30">
        <v>0</v>
      </c>
      <c r="Z180" s="29">
        <v>25</v>
      </c>
      <c r="AA180" s="30">
        <v>11</v>
      </c>
      <c r="AB180" s="29"/>
      <c r="AC180" s="30"/>
      <c r="AD180" s="29">
        <v>25</v>
      </c>
      <c r="AE180" s="30">
        <v>11</v>
      </c>
      <c r="AF180" s="192">
        <v>36</v>
      </c>
    </row>
    <row r="181" spans="1:32" ht="26.25" customHeight="1">
      <c r="A181" s="58"/>
      <c r="B181" s="84"/>
      <c r="C181" s="85"/>
      <c r="D181" s="86"/>
      <c r="E181" s="86"/>
      <c r="F181" s="88"/>
      <c r="G181" s="89"/>
      <c r="H181" s="90"/>
      <c r="I181" s="34"/>
      <c r="J181" s="34"/>
      <c r="K181" s="34"/>
      <c r="L181" s="34"/>
      <c r="M181" s="34"/>
      <c r="N181" s="34"/>
      <c r="O181" s="34"/>
      <c r="P181" s="35"/>
      <c r="Q181" s="34"/>
      <c r="R181" s="34"/>
      <c r="S181" s="35"/>
      <c r="T181" s="122">
        <v>2</v>
      </c>
      <c r="U181" s="91" t="s">
        <v>93</v>
      </c>
      <c r="V181" s="33">
        <v>23</v>
      </c>
      <c r="W181" s="34">
        <v>17</v>
      </c>
      <c r="X181" s="33">
        <v>5</v>
      </c>
      <c r="Y181" s="34">
        <v>14</v>
      </c>
      <c r="Z181" s="33">
        <v>0</v>
      </c>
      <c r="AA181" s="34">
        <v>0</v>
      </c>
      <c r="AB181" s="33"/>
      <c r="AC181" s="34"/>
      <c r="AD181" s="33">
        <v>28</v>
      </c>
      <c r="AE181" s="34">
        <v>31</v>
      </c>
      <c r="AF181" s="35">
        <v>59</v>
      </c>
    </row>
    <row r="182" spans="1:32" ht="26.25" customHeight="1">
      <c r="A182" s="123"/>
      <c r="B182" s="124"/>
      <c r="C182" s="125"/>
      <c r="D182" s="75"/>
      <c r="E182" s="75"/>
      <c r="F182" s="126"/>
      <c r="G182" s="127"/>
      <c r="H182" s="128"/>
      <c r="I182" s="129"/>
      <c r="J182" s="129"/>
      <c r="K182" s="129"/>
      <c r="L182" s="130"/>
      <c r="M182" s="129"/>
      <c r="N182" s="129"/>
      <c r="O182" s="129"/>
      <c r="P182" s="130"/>
      <c r="Q182" s="129"/>
      <c r="R182" s="129"/>
      <c r="S182" s="129"/>
      <c r="T182" s="131"/>
      <c r="U182" s="132"/>
      <c r="V182" s="133"/>
      <c r="W182" s="132"/>
      <c r="X182" s="132"/>
      <c r="Y182" s="132"/>
      <c r="Z182" s="132"/>
      <c r="AA182" s="132"/>
      <c r="AB182" s="132"/>
      <c r="AC182" s="132"/>
      <c r="AD182" s="132"/>
      <c r="AE182" s="132"/>
      <c r="AF182" s="132"/>
    </row>
    <row r="183" spans="1:32" ht="26.25" customHeight="1">
      <c r="A183" s="134"/>
      <c r="B183" s="124"/>
      <c r="C183" s="135"/>
      <c r="D183" s="75"/>
      <c r="E183" s="75"/>
      <c r="F183" s="98"/>
      <c r="G183" s="82"/>
      <c r="H183" s="128"/>
      <c r="I183" s="129"/>
      <c r="J183" s="129"/>
      <c r="K183" s="129"/>
      <c r="L183" s="130"/>
      <c r="M183" s="129"/>
      <c r="N183" s="129"/>
      <c r="O183" s="129"/>
      <c r="P183" s="130"/>
      <c r="Q183" s="129"/>
      <c r="R183" s="129"/>
      <c r="S183" s="129"/>
      <c r="T183" s="131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</row>
    <row r="184" spans="1:32" s="92" customFormat="1" ht="26.25" customHeight="1">
      <c r="A184" s="321" t="s">
        <v>463</v>
      </c>
      <c r="B184" s="322"/>
      <c r="C184" s="323"/>
      <c r="D184" s="323"/>
      <c r="E184" s="323"/>
      <c r="F184" s="324"/>
      <c r="G184" s="325"/>
      <c r="H184" s="326"/>
      <c r="I184" s="201"/>
      <c r="J184" s="201"/>
      <c r="K184" s="201"/>
      <c r="L184" s="201"/>
      <c r="M184" s="201"/>
      <c r="N184" s="201"/>
      <c r="O184" s="201"/>
      <c r="P184" s="201"/>
      <c r="Q184" s="201"/>
      <c r="R184" s="201"/>
      <c r="S184" s="201"/>
      <c r="T184" s="327"/>
      <c r="U184" s="323"/>
      <c r="V184" s="201"/>
      <c r="W184" s="201"/>
      <c r="X184" s="201"/>
      <c r="Y184" s="201"/>
      <c r="Z184" s="201"/>
      <c r="AA184" s="201"/>
      <c r="AB184" s="201"/>
      <c r="AC184" s="201"/>
      <c r="AD184" s="201"/>
      <c r="AE184" s="201"/>
      <c r="AF184" s="201"/>
    </row>
    <row r="185" spans="1:32" ht="15" customHeight="1">
      <c r="A185" s="205" t="s">
        <v>264</v>
      </c>
      <c r="B185" s="328" t="s">
        <v>265</v>
      </c>
      <c r="C185" s="198"/>
      <c r="D185" s="329"/>
      <c r="E185" s="330"/>
      <c r="F185" s="331"/>
      <c r="G185" s="331"/>
      <c r="H185" s="205" t="s">
        <v>266</v>
      </c>
      <c r="I185" s="205" t="s">
        <v>267</v>
      </c>
      <c r="J185" s="205" t="s">
        <v>268</v>
      </c>
      <c r="K185" s="205" t="s">
        <v>269</v>
      </c>
      <c r="L185" s="205" t="s">
        <v>269</v>
      </c>
      <c r="M185" s="205" t="s">
        <v>270</v>
      </c>
      <c r="N185" s="205" t="s">
        <v>271</v>
      </c>
      <c r="O185" s="205" t="s">
        <v>272</v>
      </c>
      <c r="P185" s="205"/>
      <c r="Q185" s="205" t="s">
        <v>273</v>
      </c>
      <c r="R185" s="205" t="s">
        <v>275</v>
      </c>
      <c r="S185" s="205" t="s">
        <v>274</v>
      </c>
      <c r="T185" s="197" t="s">
        <v>276</v>
      </c>
      <c r="U185" s="198"/>
      <c r="V185" s="418" t="s">
        <v>464</v>
      </c>
      <c r="W185" s="419"/>
      <c r="X185" s="419"/>
      <c r="Y185" s="419"/>
      <c r="Z185" s="419"/>
      <c r="AA185" s="419"/>
      <c r="AB185" s="419"/>
      <c r="AC185" s="419"/>
      <c r="AD185" s="419"/>
      <c r="AE185" s="419"/>
      <c r="AF185" s="420"/>
    </row>
    <row r="186" spans="1:32" ht="15" customHeight="1">
      <c r="A186" s="332"/>
      <c r="B186" s="333" t="s">
        <v>277</v>
      </c>
      <c r="C186" s="334" t="s">
        <v>278</v>
      </c>
      <c r="D186" s="335" t="s">
        <v>465</v>
      </c>
      <c r="E186" s="336" t="s">
        <v>280</v>
      </c>
      <c r="F186" s="334" t="s">
        <v>281</v>
      </c>
      <c r="G186" s="334" t="s">
        <v>282</v>
      </c>
      <c r="H186" s="409" t="s">
        <v>283</v>
      </c>
      <c r="I186" s="332"/>
      <c r="J186" s="409" t="s">
        <v>267</v>
      </c>
      <c r="K186" s="332"/>
      <c r="L186" s="332"/>
      <c r="M186" s="409" t="s">
        <v>269</v>
      </c>
      <c r="N186" s="332" t="s">
        <v>284</v>
      </c>
      <c r="O186" s="332"/>
      <c r="P186" s="332" t="s">
        <v>285</v>
      </c>
      <c r="Q186" s="332" t="s">
        <v>286</v>
      </c>
      <c r="R186" s="332" t="s">
        <v>288</v>
      </c>
      <c r="S186" s="332" t="s">
        <v>287</v>
      </c>
      <c r="T186" s="410" t="s">
        <v>289</v>
      </c>
      <c r="U186" s="199" t="s">
        <v>466</v>
      </c>
      <c r="V186" s="200"/>
      <c r="W186" s="201"/>
      <c r="X186" s="201"/>
      <c r="Y186" s="201"/>
      <c r="Z186" s="201"/>
      <c r="AA186" s="201"/>
      <c r="AB186" s="201"/>
      <c r="AC186" s="201"/>
      <c r="AD186" s="201"/>
      <c r="AE186" s="201"/>
      <c r="AF186" s="202"/>
    </row>
    <row r="187" spans="1:32" ht="15" customHeight="1">
      <c r="A187" s="332"/>
      <c r="B187" s="333" t="s">
        <v>291</v>
      </c>
      <c r="C187" s="337"/>
      <c r="D187" s="335"/>
      <c r="E187" s="336"/>
      <c r="F187" s="334"/>
      <c r="G187" s="334"/>
      <c r="H187" s="409"/>
      <c r="I187" s="332"/>
      <c r="J187" s="409"/>
      <c r="K187" s="332"/>
      <c r="L187" s="332"/>
      <c r="M187" s="409"/>
      <c r="N187" s="332" t="s">
        <v>269</v>
      </c>
      <c r="O187" s="332"/>
      <c r="P187" s="332"/>
      <c r="Q187" s="332" t="s">
        <v>292</v>
      </c>
      <c r="R187" s="332" t="s">
        <v>270</v>
      </c>
      <c r="S187" s="332" t="s">
        <v>292</v>
      </c>
      <c r="T187" s="410"/>
      <c r="U187" s="199"/>
      <c r="V187" s="414" t="s">
        <v>467</v>
      </c>
      <c r="W187" s="415"/>
      <c r="X187" s="414" t="s">
        <v>468</v>
      </c>
      <c r="Y187" s="415"/>
      <c r="Z187" s="414" t="s">
        <v>469</v>
      </c>
      <c r="AA187" s="415"/>
      <c r="AB187" s="414" t="s">
        <v>470</v>
      </c>
      <c r="AC187" s="415"/>
      <c r="AD187" s="414" t="s">
        <v>285</v>
      </c>
      <c r="AE187" s="417"/>
      <c r="AF187" s="415"/>
    </row>
    <row r="188" spans="1:32" ht="15" customHeight="1">
      <c r="A188" s="338" t="s">
        <v>298</v>
      </c>
      <c r="B188" s="339"/>
      <c r="C188" s="204"/>
      <c r="D188" s="323"/>
      <c r="E188" s="340"/>
      <c r="F188" s="341"/>
      <c r="G188" s="341"/>
      <c r="H188" s="338" t="s">
        <v>421</v>
      </c>
      <c r="I188" s="338" t="s">
        <v>299</v>
      </c>
      <c r="J188" s="338" t="s">
        <v>299</v>
      </c>
      <c r="K188" s="338" t="s">
        <v>300</v>
      </c>
      <c r="L188" s="338" t="s">
        <v>301</v>
      </c>
      <c r="M188" s="338" t="s">
        <v>301</v>
      </c>
      <c r="N188" s="338" t="s">
        <v>301</v>
      </c>
      <c r="O188" s="338" t="s">
        <v>302</v>
      </c>
      <c r="P188" s="338"/>
      <c r="Q188" s="338" t="s">
        <v>303</v>
      </c>
      <c r="R188" s="338" t="s">
        <v>304</v>
      </c>
      <c r="S188" s="338" t="s">
        <v>303</v>
      </c>
      <c r="T188" s="203" t="s">
        <v>420</v>
      </c>
      <c r="U188" s="204"/>
      <c r="V188" s="205" t="s">
        <v>305</v>
      </c>
      <c r="W188" s="205" t="s">
        <v>306</v>
      </c>
      <c r="X188" s="205" t="s">
        <v>305</v>
      </c>
      <c r="Y188" s="205" t="s">
        <v>306</v>
      </c>
      <c r="Z188" s="205" t="s">
        <v>305</v>
      </c>
      <c r="AA188" s="205" t="s">
        <v>306</v>
      </c>
      <c r="AB188" s="205" t="s">
        <v>305</v>
      </c>
      <c r="AC188" s="205" t="s">
        <v>306</v>
      </c>
      <c r="AD188" s="205" t="s">
        <v>305</v>
      </c>
      <c r="AE188" s="205" t="s">
        <v>306</v>
      </c>
      <c r="AF188" s="205" t="s">
        <v>285</v>
      </c>
    </row>
    <row r="189" spans="1:32" ht="15" customHeight="1">
      <c r="A189" s="342"/>
      <c r="B189" s="343"/>
      <c r="C189" s="198"/>
      <c r="D189" s="344"/>
      <c r="E189" s="344"/>
      <c r="F189" s="331"/>
      <c r="G189" s="345"/>
      <c r="H189" s="205"/>
      <c r="I189" s="387"/>
      <c r="J189" s="387"/>
      <c r="K189" s="387"/>
      <c r="L189" s="387"/>
      <c r="M189" s="387"/>
      <c r="N189" s="387"/>
      <c r="O189" s="387"/>
      <c r="P189" s="388"/>
      <c r="Q189" s="387"/>
      <c r="R189" s="387"/>
      <c r="S189" s="387"/>
      <c r="T189" s="206"/>
      <c r="U189" s="207"/>
      <c r="V189" s="208"/>
      <c r="W189" s="209"/>
      <c r="X189" s="208"/>
      <c r="Y189" s="209"/>
      <c r="Z189" s="208"/>
      <c r="AA189" s="209"/>
      <c r="AB189" s="208"/>
      <c r="AC189" s="209"/>
      <c r="AD189" s="208"/>
      <c r="AE189" s="209"/>
      <c r="AF189" s="210"/>
    </row>
    <row r="190" spans="1:32" ht="26.25" customHeight="1">
      <c r="A190" s="346">
        <v>1</v>
      </c>
      <c r="B190" s="347">
        <v>5565</v>
      </c>
      <c r="C190" s="348" t="s">
        <v>471</v>
      </c>
      <c r="D190" s="349" t="s">
        <v>472</v>
      </c>
      <c r="E190" s="350" t="s">
        <v>473</v>
      </c>
      <c r="F190" s="351" t="s">
        <v>474</v>
      </c>
      <c r="G190" s="345" t="s">
        <v>442</v>
      </c>
      <c r="H190" s="389" t="s">
        <v>266</v>
      </c>
      <c r="I190" s="196">
        <v>1</v>
      </c>
      <c r="J190" s="196">
        <v>0</v>
      </c>
      <c r="K190" s="196">
        <v>2</v>
      </c>
      <c r="L190" s="196">
        <v>47</v>
      </c>
      <c r="M190" s="196">
        <v>0</v>
      </c>
      <c r="N190" s="196">
        <v>2</v>
      </c>
      <c r="O190" s="196">
        <v>4</v>
      </c>
      <c r="P190" s="216">
        <v>56</v>
      </c>
      <c r="Q190" s="196">
        <v>4</v>
      </c>
      <c r="R190" s="196">
        <v>3</v>
      </c>
      <c r="S190" s="196">
        <v>3</v>
      </c>
      <c r="T190" s="390">
        <v>21</v>
      </c>
      <c r="U190" s="211"/>
      <c r="V190" s="212">
        <v>96</v>
      </c>
      <c r="W190" s="213">
        <v>188</v>
      </c>
      <c r="X190" s="212">
        <v>119</v>
      </c>
      <c r="Y190" s="214">
        <v>162</v>
      </c>
      <c r="Z190" s="213">
        <v>110</v>
      </c>
      <c r="AA190" s="213">
        <v>172</v>
      </c>
      <c r="AB190" s="212"/>
      <c r="AC190" s="214"/>
      <c r="AD190" s="213">
        <v>325</v>
      </c>
      <c r="AE190" s="213">
        <v>522</v>
      </c>
      <c r="AF190" s="214">
        <v>847</v>
      </c>
    </row>
    <row r="191" spans="1:32" ht="26.25" customHeight="1">
      <c r="A191" s="346"/>
      <c r="B191" s="347"/>
      <c r="C191" s="352" t="s">
        <v>475</v>
      </c>
      <c r="D191" s="349"/>
      <c r="E191" s="350"/>
      <c r="F191" s="345"/>
      <c r="G191" s="345"/>
      <c r="H191" s="332"/>
      <c r="I191" s="196"/>
      <c r="J191" s="196"/>
      <c r="K191" s="196"/>
      <c r="L191" s="196"/>
      <c r="M191" s="196"/>
      <c r="N191" s="196"/>
      <c r="O191" s="196"/>
      <c r="P191" s="216"/>
      <c r="Q191" s="196"/>
      <c r="R191" s="196"/>
      <c r="S191" s="196"/>
      <c r="T191" s="390">
        <v>12</v>
      </c>
      <c r="U191" s="211" t="s">
        <v>476</v>
      </c>
      <c r="V191" s="215">
        <v>51</v>
      </c>
      <c r="W191" s="196">
        <v>110</v>
      </c>
      <c r="X191" s="215">
        <v>70</v>
      </c>
      <c r="Y191" s="196">
        <v>90</v>
      </c>
      <c r="Z191" s="215">
        <v>73</v>
      </c>
      <c r="AA191" s="196">
        <v>87</v>
      </c>
      <c r="AB191" s="215"/>
      <c r="AC191" s="196"/>
      <c r="AD191" s="215">
        <v>194</v>
      </c>
      <c r="AE191" s="196">
        <v>287</v>
      </c>
      <c r="AF191" s="216">
        <v>481</v>
      </c>
    </row>
    <row r="192" spans="1:32" ht="26.25" customHeight="1">
      <c r="A192" s="346"/>
      <c r="B192" s="347"/>
      <c r="C192" s="348"/>
      <c r="D192" s="349"/>
      <c r="E192" s="349"/>
      <c r="F192" s="345"/>
      <c r="G192" s="345"/>
      <c r="H192" s="332"/>
      <c r="I192" s="196"/>
      <c r="J192" s="196"/>
      <c r="K192" s="196"/>
      <c r="L192" s="196"/>
      <c r="M192" s="196"/>
      <c r="N192" s="196"/>
      <c r="O192" s="196"/>
      <c r="P192" s="216"/>
      <c r="Q192" s="196"/>
      <c r="R192" s="196"/>
      <c r="S192" s="196"/>
      <c r="T192" s="390">
        <v>6</v>
      </c>
      <c r="U192" s="211" t="s">
        <v>418</v>
      </c>
      <c r="V192" s="215">
        <v>38</v>
      </c>
      <c r="W192" s="196">
        <v>44</v>
      </c>
      <c r="X192" s="215">
        <v>43</v>
      </c>
      <c r="Y192" s="196">
        <v>38</v>
      </c>
      <c r="Z192" s="215">
        <v>32</v>
      </c>
      <c r="AA192" s="196">
        <v>49</v>
      </c>
      <c r="AB192" s="215"/>
      <c r="AC192" s="196"/>
      <c r="AD192" s="215">
        <v>113</v>
      </c>
      <c r="AE192" s="196">
        <v>131</v>
      </c>
      <c r="AF192" s="216">
        <v>244</v>
      </c>
    </row>
    <row r="193" spans="1:32" ht="26.25" customHeight="1">
      <c r="A193" s="346"/>
      <c r="B193" s="347"/>
      <c r="C193" s="348"/>
      <c r="D193" s="349"/>
      <c r="E193" s="349"/>
      <c r="F193" s="345"/>
      <c r="G193" s="345"/>
      <c r="H193" s="332"/>
      <c r="I193" s="196"/>
      <c r="J193" s="196"/>
      <c r="K193" s="196"/>
      <c r="L193" s="196"/>
      <c r="M193" s="196"/>
      <c r="N193" s="196"/>
      <c r="O193" s="196"/>
      <c r="P193" s="216"/>
      <c r="Q193" s="196"/>
      <c r="R193" s="196"/>
      <c r="S193" s="196"/>
      <c r="T193" s="390">
        <v>3</v>
      </c>
      <c r="U193" s="211" t="s">
        <v>419</v>
      </c>
      <c r="V193" s="215">
        <v>7</v>
      </c>
      <c r="W193" s="196">
        <v>34</v>
      </c>
      <c r="X193" s="215">
        <v>6</v>
      </c>
      <c r="Y193" s="196">
        <v>34</v>
      </c>
      <c r="Z193" s="215">
        <v>5</v>
      </c>
      <c r="AA193" s="196">
        <v>36</v>
      </c>
      <c r="AB193" s="215"/>
      <c r="AC193" s="196"/>
      <c r="AD193" s="215">
        <v>18</v>
      </c>
      <c r="AE193" s="196">
        <v>104</v>
      </c>
      <c r="AF193" s="216">
        <v>122</v>
      </c>
    </row>
    <row r="194" spans="1:32" ht="26.25" customHeight="1">
      <c r="A194" s="353"/>
      <c r="B194" s="354"/>
      <c r="C194" s="355"/>
      <c r="D194" s="356"/>
      <c r="E194" s="356"/>
      <c r="F194" s="357"/>
      <c r="G194" s="357"/>
      <c r="H194" s="358"/>
      <c r="I194" s="359"/>
      <c r="J194" s="359"/>
      <c r="K194" s="359"/>
      <c r="L194" s="359"/>
      <c r="M194" s="359"/>
      <c r="N194" s="359"/>
      <c r="O194" s="359"/>
      <c r="P194" s="360"/>
      <c r="Q194" s="361"/>
      <c r="R194" s="361"/>
      <c r="S194" s="362"/>
      <c r="T194" s="217"/>
      <c r="U194" s="218"/>
      <c r="V194" s="219"/>
      <c r="W194" s="220"/>
      <c r="X194" s="219"/>
      <c r="Y194" s="220"/>
      <c r="Z194" s="219"/>
      <c r="AA194" s="220"/>
      <c r="AB194" s="219"/>
      <c r="AC194" s="220"/>
      <c r="AD194" s="219"/>
      <c r="AE194" s="220"/>
      <c r="AF194" s="221"/>
    </row>
    <row r="195" spans="1:32" ht="24.75" customHeight="1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  <c r="AA195" s="193"/>
      <c r="AB195" s="193"/>
      <c r="AC195" s="193"/>
      <c r="AD195" s="193"/>
      <c r="AE195" s="193"/>
      <c r="AF195" s="193"/>
    </row>
  </sheetData>
  <mergeCells count="20">
    <mergeCell ref="V2:AF2"/>
    <mergeCell ref="H3:H4"/>
    <mergeCell ref="J3:J4"/>
    <mergeCell ref="M3:M4"/>
    <mergeCell ref="T3:T4"/>
    <mergeCell ref="V4:W4"/>
    <mergeCell ref="X4:Y4"/>
    <mergeCell ref="Z4:AA4"/>
    <mergeCell ref="AB4:AC4"/>
    <mergeCell ref="AD4:AF4"/>
    <mergeCell ref="V185:AF185"/>
    <mergeCell ref="H186:H187"/>
    <mergeCell ref="J186:J187"/>
    <mergeCell ref="M186:M187"/>
    <mergeCell ref="T186:T187"/>
    <mergeCell ref="V187:W187"/>
    <mergeCell ref="X187:Y187"/>
    <mergeCell ref="Z187:AA187"/>
    <mergeCell ref="AB187:AC187"/>
    <mergeCell ref="AD187:AF187"/>
  </mergeCells>
  <phoneticPr fontId="5"/>
  <printOptions horizontalCentered="1" gridLinesSet="0"/>
  <pageMargins left="0.43307086614173229" right="0.23622047244094491" top="0.82677165354330717" bottom="0.35433070866141736" header="0.23622047244094491" footer="0.51181102362204722"/>
  <pageSetup paperSize="9" scale="60" fitToHeight="9" orientation="landscape" r:id="rId1"/>
  <headerFooter alignWithMargins="0"/>
  <rowBreaks count="6" manualBreakCount="6">
    <brk id="35" max="32" man="1"/>
    <brk id="62" max="32" man="1"/>
    <brk id="89" max="32" man="1"/>
    <brk id="115" max="32" man="1"/>
    <brk id="147" max="32" man="1"/>
    <brk id="177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H87"/>
  <sheetViews>
    <sheetView view="pageBreakPreview" zoomScale="90" zoomScaleNormal="100" zoomScaleSheetLayoutView="90" workbookViewId="0">
      <selection activeCell="N13" sqref="N13"/>
    </sheetView>
  </sheetViews>
  <sheetFormatPr defaultRowHeight="13.5"/>
  <cols>
    <col min="1" max="1" width="3.375" style="1" customWidth="1"/>
    <col min="2" max="2" width="4.875" style="1" customWidth="1"/>
    <col min="3" max="3" width="12.25" style="2" customWidth="1"/>
    <col min="4" max="4" width="20" style="2" customWidth="1"/>
    <col min="5" max="5" width="8.875" style="1" customWidth="1"/>
    <col min="6" max="6" width="12.875" style="1" customWidth="1"/>
    <col min="7" max="7" width="10.375" style="3" customWidth="1"/>
    <col min="8" max="8" width="2.75" style="3" customWidth="1"/>
    <col min="9" max="17" width="3.875" style="1" customWidth="1"/>
    <col min="18" max="18" width="4" style="1" customWidth="1"/>
    <col min="19" max="20" width="4.5" style="1" bestFit="1" customWidth="1"/>
    <col min="21" max="21" width="12" style="1" customWidth="1"/>
    <col min="22" max="27" width="5.25" style="1" customWidth="1"/>
    <col min="28" max="29" width="2.75" style="1" customWidth="1"/>
    <col min="30" max="31" width="5.25" style="1" customWidth="1"/>
    <col min="32" max="32" width="6.875" style="1" customWidth="1"/>
    <col min="33" max="34" width="0" style="1" hidden="1" customWidth="1"/>
    <col min="35" max="256" width="9" style="1"/>
    <col min="257" max="257" width="3.375" style="1" customWidth="1"/>
    <col min="258" max="258" width="4.875" style="1" customWidth="1"/>
    <col min="259" max="259" width="12.25" style="1" customWidth="1"/>
    <col min="260" max="260" width="20" style="1" customWidth="1"/>
    <col min="261" max="261" width="8.875" style="1" customWidth="1"/>
    <col min="262" max="262" width="12.875" style="1" customWidth="1"/>
    <col min="263" max="263" width="10.375" style="1" customWidth="1"/>
    <col min="264" max="264" width="2.75" style="1" customWidth="1"/>
    <col min="265" max="273" width="3.875" style="1" customWidth="1"/>
    <col min="274" max="274" width="4" style="1" customWidth="1"/>
    <col min="275" max="276" width="4.5" style="1" bestFit="1" customWidth="1"/>
    <col min="277" max="277" width="12" style="1" customWidth="1"/>
    <col min="278" max="283" width="5.25" style="1" customWidth="1"/>
    <col min="284" max="285" width="2.75" style="1" customWidth="1"/>
    <col min="286" max="287" width="5.25" style="1" customWidth="1"/>
    <col min="288" max="288" width="6.875" style="1" customWidth="1"/>
    <col min="289" max="290" width="0" style="1" hidden="1" customWidth="1"/>
    <col min="291" max="512" width="9" style="1"/>
    <col min="513" max="513" width="3.375" style="1" customWidth="1"/>
    <col min="514" max="514" width="4.875" style="1" customWidth="1"/>
    <col min="515" max="515" width="12.25" style="1" customWidth="1"/>
    <col min="516" max="516" width="20" style="1" customWidth="1"/>
    <col min="517" max="517" width="8.875" style="1" customWidth="1"/>
    <col min="518" max="518" width="12.875" style="1" customWidth="1"/>
    <col min="519" max="519" width="10.375" style="1" customWidth="1"/>
    <col min="520" max="520" width="2.75" style="1" customWidth="1"/>
    <col min="521" max="529" width="3.875" style="1" customWidth="1"/>
    <col min="530" max="530" width="4" style="1" customWidth="1"/>
    <col min="531" max="532" width="4.5" style="1" bestFit="1" customWidth="1"/>
    <col min="533" max="533" width="12" style="1" customWidth="1"/>
    <col min="534" max="539" width="5.25" style="1" customWidth="1"/>
    <col min="540" max="541" width="2.75" style="1" customWidth="1"/>
    <col min="542" max="543" width="5.25" style="1" customWidth="1"/>
    <col min="544" max="544" width="6.875" style="1" customWidth="1"/>
    <col min="545" max="546" width="0" style="1" hidden="1" customWidth="1"/>
    <col min="547" max="768" width="9" style="1"/>
    <col min="769" max="769" width="3.375" style="1" customWidth="1"/>
    <col min="770" max="770" width="4.875" style="1" customWidth="1"/>
    <col min="771" max="771" width="12.25" style="1" customWidth="1"/>
    <col min="772" max="772" width="20" style="1" customWidth="1"/>
    <col min="773" max="773" width="8.875" style="1" customWidth="1"/>
    <col min="774" max="774" width="12.875" style="1" customWidth="1"/>
    <col min="775" max="775" width="10.375" style="1" customWidth="1"/>
    <col min="776" max="776" width="2.75" style="1" customWidth="1"/>
    <col min="777" max="785" width="3.875" style="1" customWidth="1"/>
    <col min="786" max="786" width="4" style="1" customWidth="1"/>
    <col min="787" max="788" width="4.5" style="1" bestFit="1" customWidth="1"/>
    <col min="789" max="789" width="12" style="1" customWidth="1"/>
    <col min="790" max="795" width="5.25" style="1" customWidth="1"/>
    <col min="796" max="797" width="2.75" style="1" customWidth="1"/>
    <col min="798" max="799" width="5.25" style="1" customWidth="1"/>
    <col min="800" max="800" width="6.875" style="1" customWidth="1"/>
    <col min="801" max="802" width="0" style="1" hidden="1" customWidth="1"/>
    <col min="803" max="1024" width="9" style="1"/>
    <col min="1025" max="1025" width="3.375" style="1" customWidth="1"/>
    <col min="1026" max="1026" width="4.875" style="1" customWidth="1"/>
    <col min="1027" max="1027" width="12.25" style="1" customWidth="1"/>
    <col min="1028" max="1028" width="20" style="1" customWidth="1"/>
    <col min="1029" max="1029" width="8.875" style="1" customWidth="1"/>
    <col min="1030" max="1030" width="12.875" style="1" customWidth="1"/>
    <col min="1031" max="1031" width="10.375" style="1" customWidth="1"/>
    <col min="1032" max="1032" width="2.75" style="1" customWidth="1"/>
    <col min="1033" max="1041" width="3.875" style="1" customWidth="1"/>
    <col min="1042" max="1042" width="4" style="1" customWidth="1"/>
    <col min="1043" max="1044" width="4.5" style="1" bestFit="1" customWidth="1"/>
    <col min="1045" max="1045" width="12" style="1" customWidth="1"/>
    <col min="1046" max="1051" width="5.25" style="1" customWidth="1"/>
    <col min="1052" max="1053" width="2.75" style="1" customWidth="1"/>
    <col min="1054" max="1055" width="5.25" style="1" customWidth="1"/>
    <col min="1056" max="1056" width="6.875" style="1" customWidth="1"/>
    <col min="1057" max="1058" width="0" style="1" hidden="1" customWidth="1"/>
    <col min="1059" max="1280" width="9" style="1"/>
    <col min="1281" max="1281" width="3.375" style="1" customWidth="1"/>
    <col min="1282" max="1282" width="4.875" style="1" customWidth="1"/>
    <col min="1283" max="1283" width="12.25" style="1" customWidth="1"/>
    <col min="1284" max="1284" width="20" style="1" customWidth="1"/>
    <col min="1285" max="1285" width="8.875" style="1" customWidth="1"/>
    <col min="1286" max="1286" width="12.875" style="1" customWidth="1"/>
    <col min="1287" max="1287" width="10.375" style="1" customWidth="1"/>
    <col min="1288" max="1288" width="2.75" style="1" customWidth="1"/>
    <col min="1289" max="1297" width="3.875" style="1" customWidth="1"/>
    <col min="1298" max="1298" width="4" style="1" customWidth="1"/>
    <col min="1299" max="1300" width="4.5" style="1" bestFit="1" customWidth="1"/>
    <col min="1301" max="1301" width="12" style="1" customWidth="1"/>
    <col min="1302" max="1307" width="5.25" style="1" customWidth="1"/>
    <col min="1308" max="1309" width="2.75" style="1" customWidth="1"/>
    <col min="1310" max="1311" width="5.25" style="1" customWidth="1"/>
    <col min="1312" max="1312" width="6.875" style="1" customWidth="1"/>
    <col min="1313" max="1314" width="0" style="1" hidden="1" customWidth="1"/>
    <col min="1315" max="1536" width="9" style="1"/>
    <col min="1537" max="1537" width="3.375" style="1" customWidth="1"/>
    <col min="1538" max="1538" width="4.875" style="1" customWidth="1"/>
    <col min="1539" max="1539" width="12.25" style="1" customWidth="1"/>
    <col min="1540" max="1540" width="20" style="1" customWidth="1"/>
    <col min="1541" max="1541" width="8.875" style="1" customWidth="1"/>
    <col min="1542" max="1542" width="12.875" style="1" customWidth="1"/>
    <col min="1543" max="1543" width="10.375" style="1" customWidth="1"/>
    <col min="1544" max="1544" width="2.75" style="1" customWidth="1"/>
    <col min="1545" max="1553" width="3.875" style="1" customWidth="1"/>
    <col min="1554" max="1554" width="4" style="1" customWidth="1"/>
    <col min="1555" max="1556" width="4.5" style="1" bestFit="1" customWidth="1"/>
    <col min="1557" max="1557" width="12" style="1" customWidth="1"/>
    <col min="1558" max="1563" width="5.25" style="1" customWidth="1"/>
    <col min="1564" max="1565" width="2.75" style="1" customWidth="1"/>
    <col min="1566" max="1567" width="5.25" style="1" customWidth="1"/>
    <col min="1568" max="1568" width="6.875" style="1" customWidth="1"/>
    <col min="1569" max="1570" width="0" style="1" hidden="1" customWidth="1"/>
    <col min="1571" max="1792" width="9" style="1"/>
    <col min="1793" max="1793" width="3.375" style="1" customWidth="1"/>
    <col min="1794" max="1794" width="4.875" style="1" customWidth="1"/>
    <col min="1795" max="1795" width="12.25" style="1" customWidth="1"/>
    <col min="1796" max="1796" width="20" style="1" customWidth="1"/>
    <col min="1797" max="1797" width="8.875" style="1" customWidth="1"/>
    <col min="1798" max="1798" width="12.875" style="1" customWidth="1"/>
    <col min="1799" max="1799" width="10.375" style="1" customWidth="1"/>
    <col min="1800" max="1800" width="2.75" style="1" customWidth="1"/>
    <col min="1801" max="1809" width="3.875" style="1" customWidth="1"/>
    <col min="1810" max="1810" width="4" style="1" customWidth="1"/>
    <col min="1811" max="1812" width="4.5" style="1" bestFit="1" customWidth="1"/>
    <col min="1813" max="1813" width="12" style="1" customWidth="1"/>
    <col min="1814" max="1819" width="5.25" style="1" customWidth="1"/>
    <col min="1820" max="1821" width="2.75" style="1" customWidth="1"/>
    <col min="1822" max="1823" width="5.25" style="1" customWidth="1"/>
    <col min="1824" max="1824" width="6.875" style="1" customWidth="1"/>
    <col min="1825" max="1826" width="0" style="1" hidden="1" customWidth="1"/>
    <col min="1827" max="2048" width="9" style="1"/>
    <col min="2049" max="2049" width="3.375" style="1" customWidth="1"/>
    <col min="2050" max="2050" width="4.875" style="1" customWidth="1"/>
    <col min="2051" max="2051" width="12.25" style="1" customWidth="1"/>
    <col min="2052" max="2052" width="20" style="1" customWidth="1"/>
    <col min="2053" max="2053" width="8.875" style="1" customWidth="1"/>
    <col min="2054" max="2054" width="12.875" style="1" customWidth="1"/>
    <col min="2055" max="2055" width="10.375" style="1" customWidth="1"/>
    <col min="2056" max="2056" width="2.75" style="1" customWidth="1"/>
    <col min="2057" max="2065" width="3.875" style="1" customWidth="1"/>
    <col min="2066" max="2066" width="4" style="1" customWidth="1"/>
    <col min="2067" max="2068" width="4.5" style="1" bestFit="1" customWidth="1"/>
    <col min="2069" max="2069" width="12" style="1" customWidth="1"/>
    <col min="2070" max="2075" width="5.25" style="1" customWidth="1"/>
    <col min="2076" max="2077" width="2.75" style="1" customWidth="1"/>
    <col min="2078" max="2079" width="5.25" style="1" customWidth="1"/>
    <col min="2080" max="2080" width="6.875" style="1" customWidth="1"/>
    <col min="2081" max="2082" width="0" style="1" hidden="1" customWidth="1"/>
    <col min="2083" max="2304" width="9" style="1"/>
    <col min="2305" max="2305" width="3.375" style="1" customWidth="1"/>
    <col min="2306" max="2306" width="4.875" style="1" customWidth="1"/>
    <col min="2307" max="2307" width="12.25" style="1" customWidth="1"/>
    <col min="2308" max="2308" width="20" style="1" customWidth="1"/>
    <col min="2309" max="2309" width="8.875" style="1" customWidth="1"/>
    <col min="2310" max="2310" width="12.875" style="1" customWidth="1"/>
    <col min="2311" max="2311" width="10.375" style="1" customWidth="1"/>
    <col min="2312" max="2312" width="2.75" style="1" customWidth="1"/>
    <col min="2313" max="2321" width="3.875" style="1" customWidth="1"/>
    <col min="2322" max="2322" width="4" style="1" customWidth="1"/>
    <col min="2323" max="2324" width="4.5" style="1" bestFit="1" customWidth="1"/>
    <col min="2325" max="2325" width="12" style="1" customWidth="1"/>
    <col min="2326" max="2331" width="5.25" style="1" customWidth="1"/>
    <col min="2332" max="2333" width="2.75" style="1" customWidth="1"/>
    <col min="2334" max="2335" width="5.25" style="1" customWidth="1"/>
    <col min="2336" max="2336" width="6.875" style="1" customWidth="1"/>
    <col min="2337" max="2338" width="0" style="1" hidden="1" customWidth="1"/>
    <col min="2339" max="2560" width="9" style="1"/>
    <col min="2561" max="2561" width="3.375" style="1" customWidth="1"/>
    <col min="2562" max="2562" width="4.875" style="1" customWidth="1"/>
    <col min="2563" max="2563" width="12.25" style="1" customWidth="1"/>
    <col min="2564" max="2564" width="20" style="1" customWidth="1"/>
    <col min="2565" max="2565" width="8.875" style="1" customWidth="1"/>
    <col min="2566" max="2566" width="12.875" style="1" customWidth="1"/>
    <col min="2567" max="2567" width="10.375" style="1" customWidth="1"/>
    <col min="2568" max="2568" width="2.75" style="1" customWidth="1"/>
    <col min="2569" max="2577" width="3.875" style="1" customWidth="1"/>
    <col min="2578" max="2578" width="4" style="1" customWidth="1"/>
    <col min="2579" max="2580" width="4.5" style="1" bestFit="1" customWidth="1"/>
    <col min="2581" max="2581" width="12" style="1" customWidth="1"/>
    <col min="2582" max="2587" width="5.25" style="1" customWidth="1"/>
    <col min="2588" max="2589" width="2.75" style="1" customWidth="1"/>
    <col min="2590" max="2591" width="5.25" style="1" customWidth="1"/>
    <col min="2592" max="2592" width="6.875" style="1" customWidth="1"/>
    <col min="2593" max="2594" width="0" style="1" hidden="1" customWidth="1"/>
    <col min="2595" max="2816" width="9" style="1"/>
    <col min="2817" max="2817" width="3.375" style="1" customWidth="1"/>
    <col min="2818" max="2818" width="4.875" style="1" customWidth="1"/>
    <col min="2819" max="2819" width="12.25" style="1" customWidth="1"/>
    <col min="2820" max="2820" width="20" style="1" customWidth="1"/>
    <col min="2821" max="2821" width="8.875" style="1" customWidth="1"/>
    <col min="2822" max="2822" width="12.875" style="1" customWidth="1"/>
    <col min="2823" max="2823" width="10.375" style="1" customWidth="1"/>
    <col min="2824" max="2824" width="2.75" style="1" customWidth="1"/>
    <col min="2825" max="2833" width="3.875" style="1" customWidth="1"/>
    <col min="2834" max="2834" width="4" style="1" customWidth="1"/>
    <col min="2835" max="2836" width="4.5" style="1" bestFit="1" customWidth="1"/>
    <col min="2837" max="2837" width="12" style="1" customWidth="1"/>
    <col min="2838" max="2843" width="5.25" style="1" customWidth="1"/>
    <col min="2844" max="2845" width="2.75" style="1" customWidth="1"/>
    <col min="2846" max="2847" width="5.25" style="1" customWidth="1"/>
    <col min="2848" max="2848" width="6.875" style="1" customWidth="1"/>
    <col min="2849" max="2850" width="0" style="1" hidden="1" customWidth="1"/>
    <col min="2851" max="3072" width="9" style="1"/>
    <col min="3073" max="3073" width="3.375" style="1" customWidth="1"/>
    <col min="3074" max="3074" width="4.875" style="1" customWidth="1"/>
    <col min="3075" max="3075" width="12.25" style="1" customWidth="1"/>
    <col min="3076" max="3076" width="20" style="1" customWidth="1"/>
    <col min="3077" max="3077" width="8.875" style="1" customWidth="1"/>
    <col min="3078" max="3078" width="12.875" style="1" customWidth="1"/>
    <col min="3079" max="3079" width="10.375" style="1" customWidth="1"/>
    <col min="3080" max="3080" width="2.75" style="1" customWidth="1"/>
    <col min="3081" max="3089" width="3.875" style="1" customWidth="1"/>
    <col min="3090" max="3090" width="4" style="1" customWidth="1"/>
    <col min="3091" max="3092" width="4.5" style="1" bestFit="1" customWidth="1"/>
    <col min="3093" max="3093" width="12" style="1" customWidth="1"/>
    <col min="3094" max="3099" width="5.25" style="1" customWidth="1"/>
    <col min="3100" max="3101" width="2.75" style="1" customWidth="1"/>
    <col min="3102" max="3103" width="5.25" style="1" customWidth="1"/>
    <col min="3104" max="3104" width="6.875" style="1" customWidth="1"/>
    <col min="3105" max="3106" width="0" style="1" hidden="1" customWidth="1"/>
    <col min="3107" max="3328" width="9" style="1"/>
    <col min="3329" max="3329" width="3.375" style="1" customWidth="1"/>
    <col min="3330" max="3330" width="4.875" style="1" customWidth="1"/>
    <col min="3331" max="3331" width="12.25" style="1" customWidth="1"/>
    <col min="3332" max="3332" width="20" style="1" customWidth="1"/>
    <col min="3333" max="3333" width="8.875" style="1" customWidth="1"/>
    <col min="3334" max="3334" width="12.875" style="1" customWidth="1"/>
    <col min="3335" max="3335" width="10.375" style="1" customWidth="1"/>
    <col min="3336" max="3336" width="2.75" style="1" customWidth="1"/>
    <col min="3337" max="3345" width="3.875" style="1" customWidth="1"/>
    <col min="3346" max="3346" width="4" style="1" customWidth="1"/>
    <col min="3347" max="3348" width="4.5" style="1" bestFit="1" customWidth="1"/>
    <col min="3349" max="3349" width="12" style="1" customWidth="1"/>
    <col min="3350" max="3355" width="5.25" style="1" customWidth="1"/>
    <col min="3356" max="3357" width="2.75" style="1" customWidth="1"/>
    <col min="3358" max="3359" width="5.25" style="1" customWidth="1"/>
    <col min="3360" max="3360" width="6.875" style="1" customWidth="1"/>
    <col min="3361" max="3362" width="0" style="1" hidden="1" customWidth="1"/>
    <col min="3363" max="3584" width="9" style="1"/>
    <col min="3585" max="3585" width="3.375" style="1" customWidth="1"/>
    <col min="3586" max="3586" width="4.875" style="1" customWidth="1"/>
    <col min="3587" max="3587" width="12.25" style="1" customWidth="1"/>
    <col min="3588" max="3588" width="20" style="1" customWidth="1"/>
    <col min="3589" max="3589" width="8.875" style="1" customWidth="1"/>
    <col min="3590" max="3590" width="12.875" style="1" customWidth="1"/>
    <col min="3591" max="3591" width="10.375" style="1" customWidth="1"/>
    <col min="3592" max="3592" width="2.75" style="1" customWidth="1"/>
    <col min="3593" max="3601" width="3.875" style="1" customWidth="1"/>
    <col min="3602" max="3602" width="4" style="1" customWidth="1"/>
    <col min="3603" max="3604" width="4.5" style="1" bestFit="1" customWidth="1"/>
    <col min="3605" max="3605" width="12" style="1" customWidth="1"/>
    <col min="3606" max="3611" width="5.25" style="1" customWidth="1"/>
    <col min="3612" max="3613" width="2.75" style="1" customWidth="1"/>
    <col min="3614" max="3615" width="5.25" style="1" customWidth="1"/>
    <col min="3616" max="3616" width="6.875" style="1" customWidth="1"/>
    <col min="3617" max="3618" width="0" style="1" hidden="1" customWidth="1"/>
    <col min="3619" max="3840" width="9" style="1"/>
    <col min="3841" max="3841" width="3.375" style="1" customWidth="1"/>
    <col min="3842" max="3842" width="4.875" style="1" customWidth="1"/>
    <col min="3843" max="3843" width="12.25" style="1" customWidth="1"/>
    <col min="3844" max="3844" width="20" style="1" customWidth="1"/>
    <col min="3845" max="3845" width="8.875" style="1" customWidth="1"/>
    <col min="3846" max="3846" width="12.875" style="1" customWidth="1"/>
    <col min="3847" max="3847" width="10.375" style="1" customWidth="1"/>
    <col min="3848" max="3848" width="2.75" style="1" customWidth="1"/>
    <col min="3849" max="3857" width="3.875" style="1" customWidth="1"/>
    <col min="3858" max="3858" width="4" style="1" customWidth="1"/>
    <col min="3859" max="3860" width="4.5" style="1" bestFit="1" customWidth="1"/>
    <col min="3861" max="3861" width="12" style="1" customWidth="1"/>
    <col min="3862" max="3867" width="5.25" style="1" customWidth="1"/>
    <col min="3868" max="3869" width="2.75" style="1" customWidth="1"/>
    <col min="3870" max="3871" width="5.25" style="1" customWidth="1"/>
    <col min="3872" max="3872" width="6.875" style="1" customWidth="1"/>
    <col min="3873" max="3874" width="0" style="1" hidden="1" customWidth="1"/>
    <col min="3875" max="4096" width="9" style="1"/>
    <col min="4097" max="4097" width="3.375" style="1" customWidth="1"/>
    <col min="4098" max="4098" width="4.875" style="1" customWidth="1"/>
    <col min="4099" max="4099" width="12.25" style="1" customWidth="1"/>
    <col min="4100" max="4100" width="20" style="1" customWidth="1"/>
    <col min="4101" max="4101" width="8.875" style="1" customWidth="1"/>
    <col min="4102" max="4102" width="12.875" style="1" customWidth="1"/>
    <col min="4103" max="4103" width="10.375" style="1" customWidth="1"/>
    <col min="4104" max="4104" width="2.75" style="1" customWidth="1"/>
    <col min="4105" max="4113" width="3.875" style="1" customWidth="1"/>
    <col min="4114" max="4114" width="4" style="1" customWidth="1"/>
    <col min="4115" max="4116" width="4.5" style="1" bestFit="1" customWidth="1"/>
    <col min="4117" max="4117" width="12" style="1" customWidth="1"/>
    <col min="4118" max="4123" width="5.25" style="1" customWidth="1"/>
    <col min="4124" max="4125" width="2.75" style="1" customWidth="1"/>
    <col min="4126" max="4127" width="5.25" style="1" customWidth="1"/>
    <col min="4128" max="4128" width="6.875" style="1" customWidth="1"/>
    <col min="4129" max="4130" width="0" style="1" hidden="1" customWidth="1"/>
    <col min="4131" max="4352" width="9" style="1"/>
    <col min="4353" max="4353" width="3.375" style="1" customWidth="1"/>
    <col min="4354" max="4354" width="4.875" style="1" customWidth="1"/>
    <col min="4355" max="4355" width="12.25" style="1" customWidth="1"/>
    <col min="4356" max="4356" width="20" style="1" customWidth="1"/>
    <col min="4357" max="4357" width="8.875" style="1" customWidth="1"/>
    <col min="4358" max="4358" width="12.875" style="1" customWidth="1"/>
    <col min="4359" max="4359" width="10.375" style="1" customWidth="1"/>
    <col min="4360" max="4360" width="2.75" style="1" customWidth="1"/>
    <col min="4361" max="4369" width="3.875" style="1" customWidth="1"/>
    <col min="4370" max="4370" width="4" style="1" customWidth="1"/>
    <col min="4371" max="4372" width="4.5" style="1" bestFit="1" customWidth="1"/>
    <col min="4373" max="4373" width="12" style="1" customWidth="1"/>
    <col min="4374" max="4379" width="5.25" style="1" customWidth="1"/>
    <col min="4380" max="4381" width="2.75" style="1" customWidth="1"/>
    <col min="4382" max="4383" width="5.25" style="1" customWidth="1"/>
    <col min="4384" max="4384" width="6.875" style="1" customWidth="1"/>
    <col min="4385" max="4386" width="0" style="1" hidden="1" customWidth="1"/>
    <col min="4387" max="4608" width="9" style="1"/>
    <col min="4609" max="4609" width="3.375" style="1" customWidth="1"/>
    <col min="4610" max="4610" width="4.875" style="1" customWidth="1"/>
    <col min="4611" max="4611" width="12.25" style="1" customWidth="1"/>
    <col min="4612" max="4612" width="20" style="1" customWidth="1"/>
    <col min="4613" max="4613" width="8.875" style="1" customWidth="1"/>
    <col min="4614" max="4614" width="12.875" style="1" customWidth="1"/>
    <col min="4615" max="4615" width="10.375" style="1" customWidth="1"/>
    <col min="4616" max="4616" width="2.75" style="1" customWidth="1"/>
    <col min="4617" max="4625" width="3.875" style="1" customWidth="1"/>
    <col min="4626" max="4626" width="4" style="1" customWidth="1"/>
    <col min="4627" max="4628" width="4.5" style="1" bestFit="1" customWidth="1"/>
    <col min="4629" max="4629" width="12" style="1" customWidth="1"/>
    <col min="4630" max="4635" width="5.25" style="1" customWidth="1"/>
    <col min="4636" max="4637" width="2.75" style="1" customWidth="1"/>
    <col min="4638" max="4639" width="5.25" style="1" customWidth="1"/>
    <col min="4640" max="4640" width="6.875" style="1" customWidth="1"/>
    <col min="4641" max="4642" width="0" style="1" hidden="1" customWidth="1"/>
    <col min="4643" max="4864" width="9" style="1"/>
    <col min="4865" max="4865" width="3.375" style="1" customWidth="1"/>
    <col min="4866" max="4866" width="4.875" style="1" customWidth="1"/>
    <col min="4867" max="4867" width="12.25" style="1" customWidth="1"/>
    <col min="4868" max="4868" width="20" style="1" customWidth="1"/>
    <col min="4869" max="4869" width="8.875" style="1" customWidth="1"/>
    <col min="4870" max="4870" width="12.875" style="1" customWidth="1"/>
    <col min="4871" max="4871" width="10.375" style="1" customWidth="1"/>
    <col min="4872" max="4872" width="2.75" style="1" customWidth="1"/>
    <col min="4873" max="4881" width="3.875" style="1" customWidth="1"/>
    <col min="4882" max="4882" width="4" style="1" customWidth="1"/>
    <col min="4883" max="4884" width="4.5" style="1" bestFit="1" customWidth="1"/>
    <col min="4885" max="4885" width="12" style="1" customWidth="1"/>
    <col min="4886" max="4891" width="5.25" style="1" customWidth="1"/>
    <col min="4892" max="4893" width="2.75" style="1" customWidth="1"/>
    <col min="4894" max="4895" width="5.25" style="1" customWidth="1"/>
    <col min="4896" max="4896" width="6.875" style="1" customWidth="1"/>
    <col min="4897" max="4898" width="0" style="1" hidden="1" customWidth="1"/>
    <col min="4899" max="5120" width="9" style="1"/>
    <col min="5121" max="5121" width="3.375" style="1" customWidth="1"/>
    <col min="5122" max="5122" width="4.875" style="1" customWidth="1"/>
    <col min="5123" max="5123" width="12.25" style="1" customWidth="1"/>
    <col min="5124" max="5124" width="20" style="1" customWidth="1"/>
    <col min="5125" max="5125" width="8.875" style="1" customWidth="1"/>
    <col min="5126" max="5126" width="12.875" style="1" customWidth="1"/>
    <col min="5127" max="5127" width="10.375" style="1" customWidth="1"/>
    <col min="5128" max="5128" width="2.75" style="1" customWidth="1"/>
    <col min="5129" max="5137" width="3.875" style="1" customWidth="1"/>
    <col min="5138" max="5138" width="4" style="1" customWidth="1"/>
    <col min="5139" max="5140" width="4.5" style="1" bestFit="1" customWidth="1"/>
    <col min="5141" max="5141" width="12" style="1" customWidth="1"/>
    <col min="5142" max="5147" width="5.25" style="1" customWidth="1"/>
    <col min="5148" max="5149" width="2.75" style="1" customWidth="1"/>
    <col min="5150" max="5151" width="5.25" style="1" customWidth="1"/>
    <col min="5152" max="5152" width="6.875" style="1" customWidth="1"/>
    <col min="5153" max="5154" width="0" style="1" hidden="1" customWidth="1"/>
    <col min="5155" max="5376" width="9" style="1"/>
    <col min="5377" max="5377" width="3.375" style="1" customWidth="1"/>
    <col min="5378" max="5378" width="4.875" style="1" customWidth="1"/>
    <col min="5379" max="5379" width="12.25" style="1" customWidth="1"/>
    <col min="5380" max="5380" width="20" style="1" customWidth="1"/>
    <col min="5381" max="5381" width="8.875" style="1" customWidth="1"/>
    <col min="5382" max="5382" width="12.875" style="1" customWidth="1"/>
    <col min="5383" max="5383" width="10.375" style="1" customWidth="1"/>
    <col min="5384" max="5384" width="2.75" style="1" customWidth="1"/>
    <col min="5385" max="5393" width="3.875" style="1" customWidth="1"/>
    <col min="5394" max="5394" width="4" style="1" customWidth="1"/>
    <col min="5395" max="5396" width="4.5" style="1" bestFit="1" customWidth="1"/>
    <col min="5397" max="5397" width="12" style="1" customWidth="1"/>
    <col min="5398" max="5403" width="5.25" style="1" customWidth="1"/>
    <col min="5404" max="5405" width="2.75" style="1" customWidth="1"/>
    <col min="5406" max="5407" width="5.25" style="1" customWidth="1"/>
    <col min="5408" max="5408" width="6.875" style="1" customWidth="1"/>
    <col min="5409" max="5410" width="0" style="1" hidden="1" customWidth="1"/>
    <col min="5411" max="5632" width="9" style="1"/>
    <col min="5633" max="5633" width="3.375" style="1" customWidth="1"/>
    <col min="5634" max="5634" width="4.875" style="1" customWidth="1"/>
    <col min="5635" max="5635" width="12.25" style="1" customWidth="1"/>
    <col min="5636" max="5636" width="20" style="1" customWidth="1"/>
    <col min="5637" max="5637" width="8.875" style="1" customWidth="1"/>
    <col min="5638" max="5638" width="12.875" style="1" customWidth="1"/>
    <col min="5639" max="5639" width="10.375" style="1" customWidth="1"/>
    <col min="5640" max="5640" width="2.75" style="1" customWidth="1"/>
    <col min="5641" max="5649" width="3.875" style="1" customWidth="1"/>
    <col min="5650" max="5650" width="4" style="1" customWidth="1"/>
    <col min="5651" max="5652" width="4.5" style="1" bestFit="1" customWidth="1"/>
    <col min="5653" max="5653" width="12" style="1" customWidth="1"/>
    <col min="5654" max="5659" width="5.25" style="1" customWidth="1"/>
    <col min="5660" max="5661" width="2.75" style="1" customWidth="1"/>
    <col min="5662" max="5663" width="5.25" style="1" customWidth="1"/>
    <col min="5664" max="5664" width="6.875" style="1" customWidth="1"/>
    <col min="5665" max="5666" width="0" style="1" hidden="1" customWidth="1"/>
    <col min="5667" max="5888" width="9" style="1"/>
    <col min="5889" max="5889" width="3.375" style="1" customWidth="1"/>
    <col min="5890" max="5890" width="4.875" style="1" customWidth="1"/>
    <col min="5891" max="5891" width="12.25" style="1" customWidth="1"/>
    <col min="5892" max="5892" width="20" style="1" customWidth="1"/>
    <col min="5893" max="5893" width="8.875" style="1" customWidth="1"/>
    <col min="5894" max="5894" width="12.875" style="1" customWidth="1"/>
    <col min="5895" max="5895" width="10.375" style="1" customWidth="1"/>
    <col min="5896" max="5896" width="2.75" style="1" customWidth="1"/>
    <col min="5897" max="5905" width="3.875" style="1" customWidth="1"/>
    <col min="5906" max="5906" width="4" style="1" customWidth="1"/>
    <col min="5907" max="5908" width="4.5" style="1" bestFit="1" customWidth="1"/>
    <col min="5909" max="5909" width="12" style="1" customWidth="1"/>
    <col min="5910" max="5915" width="5.25" style="1" customWidth="1"/>
    <col min="5916" max="5917" width="2.75" style="1" customWidth="1"/>
    <col min="5918" max="5919" width="5.25" style="1" customWidth="1"/>
    <col min="5920" max="5920" width="6.875" style="1" customWidth="1"/>
    <col min="5921" max="5922" width="0" style="1" hidden="1" customWidth="1"/>
    <col min="5923" max="6144" width="9" style="1"/>
    <col min="6145" max="6145" width="3.375" style="1" customWidth="1"/>
    <col min="6146" max="6146" width="4.875" style="1" customWidth="1"/>
    <col min="6147" max="6147" width="12.25" style="1" customWidth="1"/>
    <col min="6148" max="6148" width="20" style="1" customWidth="1"/>
    <col min="6149" max="6149" width="8.875" style="1" customWidth="1"/>
    <col min="6150" max="6150" width="12.875" style="1" customWidth="1"/>
    <col min="6151" max="6151" width="10.375" style="1" customWidth="1"/>
    <col min="6152" max="6152" width="2.75" style="1" customWidth="1"/>
    <col min="6153" max="6161" width="3.875" style="1" customWidth="1"/>
    <col min="6162" max="6162" width="4" style="1" customWidth="1"/>
    <col min="6163" max="6164" width="4.5" style="1" bestFit="1" customWidth="1"/>
    <col min="6165" max="6165" width="12" style="1" customWidth="1"/>
    <col min="6166" max="6171" width="5.25" style="1" customWidth="1"/>
    <col min="6172" max="6173" width="2.75" style="1" customWidth="1"/>
    <col min="6174" max="6175" width="5.25" style="1" customWidth="1"/>
    <col min="6176" max="6176" width="6.875" style="1" customWidth="1"/>
    <col min="6177" max="6178" width="0" style="1" hidden="1" customWidth="1"/>
    <col min="6179" max="6400" width="9" style="1"/>
    <col min="6401" max="6401" width="3.375" style="1" customWidth="1"/>
    <col min="6402" max="6402" width="4.875" style="1" customWidth="1"/>
    <col min="6403" max="6403" width="12.25" style="1" customWidth="1"/>
    <col min="6404" max="6404" width="20" style="1" customWidth="1"/>
    <col min="6405" max="6405" width="8.875" style="1" customWidth="1"/>
    <col min="6406" max="6406" width="12.875" style="1" customWidth="1"/>
    <col min="6407" max="6407" width="10.375" style="1" customWidth="1"/>
    <col min="6408" max="6408" width="2.75" style="1" customWidth="1"/>
    <col min="6409" max="6417" width="3.875" style="1" customWidth="1"/>
    <col min="6418" max="6418" width="4" style="1" customWidth="1"/>
    <col min="6419" max="6420" width="4.5" style="1" bestFit="1" customWidth="1"/>
    <col min="6421" max="6421" width="12" style="1" customWidth="1"/>
    <col min="6422" max="6427" width="5.25" style="1" customWidth="1"/>
    <col min="6428" max="6429" width="2.75" style="1" customWidth="1"/>
    <col min="6430" max="6431" width="5.25" style="1" customWidth="1"/>
    <col min="6432" max="6432" width="6.875" style="1" customWidth="1"/>
    <col min="6433" max="6434" width="0" style="1" hidden="1" customWidth="1"/>
    <col min="6435" max="6656" width="9" style="1"/>
    <col min="6657" max="6657" width="3.375" style="1" customWidth="1"/>
    <col min="6658" max="6658" width="4.875" style="1" customWidth="1"/>
    <col min="6659" max="6659" width="12.25" style="1" customWidth="1"/>
    <col min="6660" max="6660" width="20" style="1" customWidth="1"/>
    <col min="6661" max="6661" width="8.875" style="1" customWidth="1"/>
    <col min="6662" max="6662" width="12.875" style="1" customWidth="1"/>
    <col min="6663" max="6663" width="10.375" style="1" customWidth="1"/>
    <col min="6664" max="6664" width="2.75" style="1" customWidth="1"/>
    <col min="6665" max="6673" width="3.875" style="1" customWidth="1"/>
    <col min="6674" max="6674" width="4" style="1" customWidth="1"/>
    <col min="6675" max="6676" width="4.5" style="1" bestFit="1" customWidth="1"/>
    <col min="6677" max="6677" width="12" style="1" customWidth="1"/>
    <col min="6678" max="6683" width="5.25" style="1" customWidth="1"/>
    <col min="6684" max="6685" width="2.75" style="1" customWidth="1"/>
    <col min="6686" max="6687" width="5.25" style="1" customWidth="1"/>
    <col min="6688" max="6688" width="6.875" style="1" customWidth="1"/>
    <col min="6689" max="6690" width="0" style="1" hidden="1" customWidth="1"/>
    <col min="6691" max="6912" width="9" style="1"/>
    <col min="6913" max="6913" width="3.375" style="1" customWidth="1"/>
    <col min="6914" max="6914" width="4.875" style="1" customWidth="1"/>
    <col min="6915" max="6915" width="12.25" style="1" customWidth="1"/>
    <col min="6916" max="6916" width="20" style="1" customWidth="1"/>
    <col min="6917" max="6917" width="8.875" style="1" customWidth="1"/>
    <col min="6918" max="6918" width="12.875" style="1" customWidth="1"/>
    <col min="6919" max="6919" width="10.375" style="1" customWidth="1"/>
    <col min="6920" max="6920" width="2.75" style="1" customWidth="1"/>
    <col min="6921" max="6929" width="3.875" style="1" customWidth="1"/>
    <col min="6930" max="6930" width="4" style="1" customWidth="1"/>
    <col min="6931" max="6932" width="4.5" style="1" bestFit="1" customWidth="1"/>
    <col min="6933" max="6933" width="12" style="1" customWidth="1"/>
    <col min="6934" max="6939" width="5.25" style="1" customWidth="1"/>
    <col min="6940" max="6941" width="2.75" style="1" customWidth="1"/>
    <col min="6942" max="6943" width="5.25" style="1" customWidth="1"/>
    <col min="6944" max="6944" width="6.875" style="1" customWidth="1"/>
    <col min="6945" max="6946" width="0" style="1" hidden="1" customWidth="1"/>
    <col min="6947" max="7168" width="9" style="1"/>
    <col min="7169" max="7169" width="3.375" style="1" customWidth="1"/>
    <col min="7170" max="7170" width="4.875" style="1" customWidth="1"/>
    <col min="7171" max="7171" width="12.25" style="1" customWidth="1"/>
    <col min="7172" max="7172" width="20" style="1" customWidth="1"/>
    <col min="7173" max="7173" width="8.875" style="1" customWidth="1"/>
    <col min="7174" max="7174" width="12.875" style="1" customWidth="1"/>
    <col min="7175" max="7175" width="10.375" style="1" customWidth="1"/>
    <col min="7176" max="7176" width="2.75" style="1" customWidth="1"/>
    <col min="7177" max="7185" width="3.875" style="1" customWidth="1"/>
    <col min="7186" max="7186" width="4" style="1" customWidth="1"/>
    <col min="7187" max="7188" width="4.5" style="1" bestFit="1" customWidth="1"/>
    <col min="7189" max="7189" width="12" style="1" customWidth="1"/>
    <col min="7190" max="7195" width="5.25" style="1" customWidth="1"/>
    <col min="7196" max="7197" width="2.75" style="1" customWidth="1"/>
    <col min="7198" max="7199" width="5.25" style="1" customWidth="1"/>
    <col min="7200" max="7200" width="6.875" style="1" customWidth="1"/>
    <col min="7201" max="7202" width="0" style="1" hidden="1" customWidth="1"/>
    <col min="7203" max="7424" width="9" style="1"/>
    <col min="7425" max="7425" width="3.375" style="1" customWidth="1"/>
    <col min="7426" max="7426" width="4.875" style="1" customWidth="1"/>
    <col min="7427" max="7427" width="12.25" style="1" customWidth="1"/>
    <col min="7428" max="7428" width="20" style="1" customWidth="1"/>
    <col min="7429" max="7429" width="8.875" style="1" customWidth="1"/>
    <col min="7430" max="7430" width="12.875" style="1" customWidth="1"/>
    <col min="7431" max="7431" width="10.375" style="1" customWidth="1"/>
    <col min="7432" max="7432" width="2.75" style="1" customWidth="1"/>
    <col min="7433" max="7441" width="3.875" style="1" customWidth="1"/>
    <col min="7442" max="7442" width="4" style="1" customWidth="1"/>
    <col min="7443" max="7444" width="4.5" style="1" bestFit="1" customWidth="1"/>
    <col min="7445" max="7445" width="12" style="1" customWidth="1"/>
    <col min="7446" max="7451" width="5.25" style="1" customWidth="1"/>
    <col min="7452" max="7453" width="2.75" style="1" customWidth="1"/>
    <col min="7454" max="7455" width="5.25" style="1" customWidth="1"/>
    <col min="7456" max="7456" width="6.875" style="1" customWidth="1"/>
    <col min="7457" max="7458" width="0" style="1" hidden="1" customWidth="1"/>
    <col min="7459" max="7680" width="9" style="1"/>
    <col min="7681" max="7681" width="3.375" style="1" customWidth="1"/>
    <col min="7682" max="7682" width="4.875" style="1" customWidth="1"/>
    <col min="7683" max="7683" width="12.25" style="1" customWidth="1"/>
    <col min="7684" max="7684" width="20" style="1" customWidth="1"/>
    <col min="7685" max="7685" width="8.875" style="1" customWidth="1"/>
    <col min="7686" max="7686" width="12.875" style="1" customWidth="1"/>
    <col min="7687" max="7687" width="10.375" style="1" customWidth="1"/>
    <col min="7688" max="7688" width="2.75" style="1" customWidth="1"/>
    <col min="7689" max="7697" width="3.875" style="1" customWidth="1"/>
    <col min="7698" max="7698" width="4" style="1" customWidth="1"/>
    <col min="7699" max="7700" width="4.5" style="1" bestFit="1" customWidth="1"/>
    <col min="7701" max="7701" width="12" style="1" customWidth="1"/>
    <col min="7702" max="7707" width="5.25" style="1" customWidth="1"/>
    <col min="7708" max="7709" width="2.75" style="1" customWidth="1"/>
    <col min="7710" max="7711" width="5.25" style="1" customWidth="1"/>
    <col min="7712" max="7712" width="6.875" style="1" customWidth="1"/>
    <col min="7713" max="7714" width="0" style="1" hidden="1" customWidth="1"/>
    <col min="7715" max="7936" width="9" style="1"/>
    <col min="7937" max="7937" width="3.375" style="1" customWidth="1"/>
    <col min="7938" max="7938" width="4.875" style="1" customWidth="1"/>
    <col min="7939" max="7939" width="12.25" style="1" customWidth="1"/>
    <col min="7940" max="7940" width="20" style="1" customWidth="1"/>
    <col min="7941" max="7941" width="8.875" style="1" customWidth="1"/>
    <col min="7942" max="7942" width="12.875" style="1" customWidth="1"/>
    <col min="7943" max="7943" width="10.375" style="1" customWidth="1"/>
    <col min="7944" max="7944" width="2.75" style="1" customWidth="1"/>
    <col min="7945" max="7953" width="3.875" style="1" customWidth="1"/>
    <col min="7954" max="7954" width="4" style="1" customWidth="1"/>
    <col min="7955" max="7956" width="4.5" style="1" bestFit="1" customWidth="1"/>
    <col min="7957" max="7957" width="12" style="1" customWidth="1"/>
    <col min="7958" max="7963" width="5.25" style="1" customWidth="1"/>
    <col min="7964" max="7965" width="2.75" style="1" customWidth="1"/>
    <col min="7966" max="7967" width="5.25" style="1" customWidth="1"/>
    <col min="7968" max="7968" width="6.875" style="1" customWidth="1"/>
    <col min="7969" max="7970" width="0" style="1" hidden="1" customWidth="1"/>
    <col min="7971" max="8192" width="9" style="1"/>
    <col min="8193" max="8193" width="3.375" style="1" customWidth="1"/>
    <col min="8194" max="8194" width="4.875" style="1" customWidth="1"/>
    <col min="8195" max="8195" width="12.25" style="1" customWidth="1"/>
    <col min="8196" max="8196" width="20" style="1" customWidth="1"/>
    <col min="8197" max="8197" width="8.875" style="1" customWidth="1"/>
    <col min="8198" max="8198" width="12.875" style="1" customWidth="1"/>
    <col min="8199" max="8199" width="10.375" style="1" customWidth="1"/>
    <col min="8200" max="8200" width="2.75" style="1" customWidth="1"/>
    <col min="8201" max="8209" width="3.875" style="1" customWidth="1"/>
    <col min="8210" max="8210" width="4" style="1" customWidth="1"/>
    <col min="8211" max="8212" width="4.5" style="1" bestFit="1" customWidth="1"/>
    <col min="8213" max="8213" width="12" style="1" customWidth="1"/>
    <col min="8214" max="8219" width="5.25" style="1" customWidth="1"/>
    <col min="8220" max="8221" width="2.75" style="1" customWidth="1"/>
    <col min="8222" max="8223" width="5.25" style="1" customWidth="1"/>
    <col min="8224" max="8224" width="6.875" style="1" customWidth="1"/>
    <col min="8225" max="8226" width="0" style="1" hidden="1" customWidth="1"/>
    <col min="8227" max="8448" width="9" style="1"/>
    <col min="8449" max="8449" width="3.375" style="1" customWidth="1"/>
    <col min="8450" max="8450" width="4.875" style="1" customWidth="1"/>
    <col min="8451" max="8451" width="12.25" style="1" customWidth="1"/>
    <col min="8452" max="8452" width="20" style="1" customWidth="1"/>
    <col min="8453" max="8453" width="8.875" style="1" customWidth="1"/>
    <col min="8454" max="8454" width="12.875" style="1" customWidth="1"/>
    <col min="8455" max="8455" width="10.375" style="1" customWidth="1"/>
    <col min="8456" max="8456" width="2.75" style="1" customWidth="1"/>
    <col min="8457" max="8465" width="3.875" style="1" customWidth="1"/>
    <col min="8466" max="8466" width="4" style="1" customWidth="1"/>
    <col min="8467" max="8468" width="4.5" style="1" bestFit="1" customWidth="1"/>
    <col min="8469" max="8469" width="12" style="1" customWidth="1"/>
    <col min="8470" max="8475" width="5.25" style="1" customWidth="1"/>
    <col min="8476" max="8477" width="2.75" style="1" customWidth="1"/>
    <col min="8478" max="8479" width="5.25" style="1" customWidth="1"/>
    <col min="8480" max="8480" width="6.875" style="1" customWidth="1"/>
    <col min="8481" max="8482" width="0" style="1" hidden="1" customWidth="1"/>
    <col min="8483" max="8704" width="9" style="1"/>
    <col min="8705" max="8705" width="3.375" style="1" customWidth="1"/>
    <col min="8706" max="8706" width="4.875" style="1" customWidth="1"/>
    <col min="8707" max="8707" width="12.25" style="1" customWidth="1"/>
    <col min="8708" max="8708" width="20" style="1" customWidth="1"/>
    <col min="8709" max="8709" width="8.875" style="1" customWidth="1"/>
    <col min="8710" max="8710" width="12.875" style="1" customWidth="1"/>
    <col min="8711" max="8711" width="10.375" style="1" customWidth="1"/>
    <col min="8712" max="8712" width="2.75" style="1" customWidth="1"/>
    <col min="8713" max="8721" width="3.875" style="1" customWidth="1"/>
    <col min="8722" max="8722" width="4" style="1" customWidth="1"/>
    <col min="8723" max="8724" width="4.5" style="1" bestFit="1" customWidth="1"/>
    <col min="8725" max="8725" width="12" style="1" customWidth="1"/>
    <col min="8726" max="8731" width="5.25" style="1" customWidth="1"/>
    <col min="8732" max="8733" width="2.75" style="1" customWidth="1"/>
    <col min="8734" max="8735" width="5.25" style="1" customWidth="1"/>
    <col min="8736" max="8736" width="6.875" style="1" customWidth="1"/>
    <col min="8737" max="8738" width="0" style="1" hidden="1" customWidth="1"/>
    <col min="8739" max="8960" width="9" style="1"/>
    <col min="8961" max="8961" width="3.375" style="1" customWidth="1"/>
    <col min="8962" max="8962" width="4.875" style="1" customWidth="1"/>
    <col min="8963" max="8963" width="12.25" style="1" customWidth="1"/>
    <col min="8964" max="8964" width="20" style="1" customWidth="1"/>
    <col min="8965" max="8965" width="8.875" style="1" customWidth="1"/>
    <col min="8966" max="8966" width="12.875" style="1" customWidth="1"/>
    <col min="8967" max="8967" width="10.375" style="1" customWidth="1"/>
    <col min="8968" max="8968" width="2.75" style="1" customWidth="1"/>
    <col min="8969" max="8977" width="3.875" style="1" customWidth="1"/>
    <col min="8978" max="8978" width="4" style="1" customWidth="1"/>
    <col min="8979" max="8980" width="4.5" style="1" bestFit="1" customWidth="1"/>
    <col min="8981" max="8981" width="12" style="1" customWidth="1"/>
    <col min="8982" max="8987" width="5.25" style="1" customWidth="1"/>
    <col min="8988" max="8989" width="2.75" style="1" customWidth="1"/>
    <col min="8990" max="8991" width="5.25" style="1" customWidth="1"/>
    <col min="8992" max="8992" width="6.875" style="1" customWidth="1"/>
    <col min="8993" max="8994" width="0" style="1" hidden="1" customWidth="1"/>
    <col min="8995" max="9216" width="9" style="1"/>
    <col min="9217" max="9217" width="3.375" style="1" customWidth="1"/>
    <col min="9218" max="9218" width="4.875" style="1" customWidth="1"/>
    <col min="9219" max="9219" width="12.25" style="1" customWidth="1"/>
    <col min="9220" max="9220" width="20" style="1" customWidth="1"/>
    <col min="9221" max="9221" width="8.875" style="1" customWidth="1"/>
    <col min="9222" max="9222" width="12.875" style="1" customWidth="1"/>
    <col min="9223" max="9223" width="10.375" style="1" customWidth="1"/>
    <col min="9224" max="9224" width="2.75" style="1" customWidth="1"/>
    <col min="9225" max="9233" width="3.875" style="1" customWidth="1"/>
    <col min="9234" max="9234" width="4" style="1" customWidth="1"/>
    <col min="9235" max="9236" width="4.5" style="1" bestFit="1" customWidth="1"/>
    <col min="9237" max="9237" width="12" style="1" customWidth="1"/>
    <col min="9238" max="9243" width="5.25" style="1" customWidth="1"/>
    <col min="9244" max="9245" width="2.75" style="1" customWidth="1"/>
    <col min="9246" max="9247" width="5.25" style="1" customWidth="1"/>
    <col min="9248" max="9248" width="6.875" style="1" customWidth="1"/>
    <col min="9249" max="9250" width="0" style="1" hidden="1" customWidth="1"/>
    <col min="9251" max="9472" width="9" style="1"/>
    <col min="9473" max="9473" width="3.375" style="1" customWidth="1"/>
    <col min="9474" max="9474" width="4.875" style="1" customWidth="1"/>
    <col min="9475" max="9475" width="12.25" style="1" customWidth="1"/>
    <col min="9476" max="9476" width="20" style="1" customWidth="1"/>
    <col min="9477" max="9477" width="8.875" style="1" customWidth="1"/>
    <col min="9478" max="9478" width="12.875" style="1" customWidth="1"/>
    <col min="9479" max="9479" width="10.375" style="1" customWidth="1"/>
    <col min="9480" max="9480" width="2.75" style="1" customWidth="1"/>
    <col min="9481" max="9489" width="3.875" style="1" customWidth="1"/>
    <col min="9490" max="9490" width="4" style="1" customWidth="1"/>
    <col min="9491" max="9492" width="4.5" style="1" bestFit="1" customWidth="1"/>
    <col min="9493" max="9493" width="12" style="1" customWidth="1"/>
    <col min="9494" max="9499" width="5.25" style="1" customWidth="1"/>
    <col min="9500" max="9501" width="2.75" style="1" customWidth="1"/>
    <col min="9502" max="9503" width="5.25" style="1" customWidth="1"/>
    <col min="9504" max="9504" width="6.875" style="1" customWidth="1"/>
    <col min="9505" max="9506" width="0" style="1" hidden="1" customWidth="1"/>
    <col min="9507" max="9728" width="9" style="1"/>
    <col min="9729" max="9729" width="3.375" style="1" customWidth="1"/>
    <col min="9730" max="9730" width="4.875" style="1" customWidth="1"/>
    <col min="9731" max="9731" width="12.25" style="1" customWidth="1"/>
    <col min="9732" max="9732" width="20" style="1" customWidth="1"/>
    <col min="9733" max="9733" width="8.875" style="1" customWidth="1"/>
    <col min="9734" max="9734" width="12.875" style="1" customWidth="1"/>
    <col min="9735" max="9735" width="10.375" style="1" customWidth="1"/>
    <col min="9736" max="9736" width="2.75" style="1" customWidth="1"/>
    <col min="9737" max="9745" width="3.875" style="1" customWidth="1"/>
    <col min="9746" max="9746" width="4" style="1" customWidth="1"/>
    <col min="9747" max="9748" width="4.5" style="1" bestFit="1" customWidth="1"/>
    <col min="9749" max="9749" width="12" style="1" customWidth="1"/>
    <col min="9750" max="9755" width="5.25" style="1" customWidth="1"/>
    <col min="9756" max="9757" width="2.75" style="1" customWidth="1"/>
    <col min="9758" max="9759" width="5.25" style="1" customWidth="1"/>
    <col min="9760" max="9760" width="6.875" style="1" customWidth="1"/>
    <col min="9761" max="9762" width="0" style="1" hidden="1" customWidth="1"/>
    <col min="9763" max="9984" width="9" style="1"/>
    <col min="9985" max="9985" width="3.375" style="1" customWidth="1"/>
    <col min="9986" max="9986" width="4.875" style="1" customWidth="1"/>
    <col min="9987" max="9987" width="12.25" style="1" customWidth="1"/>
    <col min="9988" max="9988" width="20" style="1" customWidth="1"/>
    <col min="9989" max="9989" width="8.875" style="1" customWidth="1"/>
    <col min="9990" max="9990" width="12.875" style="1" customWidth="1"/>
    <col min="9991" max="9991" width="10.375" style="1" customWidth="1"/>
    <col min="9992" max="9992" width="2.75" style="1" customWidth="1"/>
    <col min="9993" max="10001" width="3.875" style="1" customWidth="1"/>
    <col min="10002" max="10002" width="4" style="1" customWidth="1"/>
    <col min="10003" max="10004" width="4.5" style="1" bestFit="1" customWidth="1"/>
    <col min="10005" max="10005" width="12" style="1" customWidth="1"/>
    <col min="10006" max="10011" width="5.25" style="1" customWidth="1"/>
    <col min="10012" max="10013" width="2.75" style="1" customWidth="1"/>
    <col min="10014" max="10015" width="5.25" style="1" customWidth="1"/>
    <col min="10016" max="10016" width="6.875" style="1" customWidth="1"/>
    <col min="10017" max="10018" width="0" style="1" hidden="1" customWidth="1"/>
    <col min="10019" max="10240" width="9" style="1"/>
    <col min="10241" max="10241" width="3.375" style="1" customWidth="1"/>
    <col min="10242" max="10242" width="4.875" style="1" customWidth="1"/>
    <col min="10243" max="10243" width="12.25" style="1" customWidth="1"/>
    <col min="10244" max="10244" width="20" style="1" customWidth="1"/>
    <col min="10245" max="10245" width="8.875" style="1" customWidth="1"/>
    <col min="10246" max="10246" width="12.875" style="1" customWidth="1"/>
    <col min="10247" max="10247" width="10.375" style="1" customWidth="1"/>
    <col min="10248" max="10248" width="2.75" style="1" customWidth="1"/>
    <col min="10249" max="10257" width="3.875" style="1" customWidth="1"/>
    <col min="10258" max="10258" width="4" style="1" customWidth="1"/>
    <col min="10259" max="10260" width="4.5" style="1" bestFit="1" customWidth="1"/>
    <col min="10261" max="10261" width="12" style="1" customWidth="1"/>
    <col min="10262" max="10267" width="5.25" style="1" customWidth="1"/>
    <col min="10268" max="10269" width="2.75" style="1" customWidth="1"/>
    <col min="10270" max="10271" width="5.25" style="1" customWidth="1"/>
    <col min="10272" max="10272" width="6.875" style="1" customWidth="1"/>
    <col min="10273" max="10274" width="0" style="1" hidden="1" customWidth="1"/>
    <col min="10275" max="10496" width="9" style="1"/>
    <col min="10497" max="10497" width="3.375" style="1" customWidth="1"/>
    <col min="10498" max="10498" width="4.875" style="1" customWidth="1"/>
    <col min="10499" max="10499" width="12.25" style="1" customWidth="1"/>
    <col min="10500" max="10500" width="20" style="1" customWidth="1"/>
    <col min="10501" max="10501" width="8.875" style="1" customWidth="1"/>
    <col min="10502" max="10502" width="12.875" style="1" customWidth="1"/>
    <col min="10503" max="10503" width="10.375" style="1" customWidth="1"/>
    <col min="10504" max="10504" width="2.75" style="1" customWidth="1"/>
    <col min="10505" max="10513" width="3.875" style="1" customWidth="1"/>
    <col min="10514" max="10514" width="4" style="1" customWidth="1"/>
    <col min="10515" max="10516" width="4.5" style="1" bestFit="1" customWidth="1"/>
    <col min="10517" max="10517" width="12" style="1" customWidth="1"/>
    <col min="10518" max="10523" width="5.25" style="1" customWidth="1"/>
    <col min="10524" max="10525" width="2.75" style="1" customWidth="1"/>
    <col min="10526" max="10527" width="5.25" style="1" customWidth="1"/>
    <col min="10528" max="10528" width="6.875" style="1" customWidth="1"/>
    <col min="10529" max="10530" width="0" style="1" hidden="1" customWidth="1"/>
    <col min="10531" max="10752" width="9" style="1"/>
    <col min="10753" max="10753" width="3.375" style="1" customWidth="1"/>
    <col min="10754" max="10754" width="4.875" style="1" customWidth="1"/>
    <col min="10755" max="10755" width="12.25" style="1" customWidth="1"/>
    <col min="10756" max="10756" width="20" style="1" customWidth="1"/>
    <col min="10757" max="10757" width="8.875" style="1" customWidth="1"/>
    <col min="10758" max="10758" width="12.875" style="1" customWidth="1"/>
    <col min="10759" max="10759" width="10.375" style="1" customWidth="1"/>
    <col min="10760" max="10760" width="2.75" style="1" customWidth="1"/>
    <col min="10761" max="10769" width="3.875" style="1" customWidth="1"/>
    <col min="10770" max="10770" width="4" style="1" customWidth="1"/>
    <col min="10771" max="10772" width="4.5" style="1" bestFit="1" customWidth="1"/>
    <col min="10773" max="10773" width="12" style="1" customWidth="1"/>
    <col min="10774" max="10779" width="5.25" style="1" customWidth="1"/>
    <col min="10780" max="10781" width="2.75" style="1" customWidth="1"/>
    <col min="10782" max="10783" width="5.25" style="1" customWidth="1"/>
    <col min="10784" max="10784" width="6.875" style="1" customWidth="1"/>
    <col min="10785" max="10786" width="0" style="1" hidden="1" customWidth="1"/>
    <col min="10787" max="11008" width="9" style="1"/>
    <col min="11009" max="11009" width="3.375" style="1" customWidth="1"/>
    <col min="11010" max="11010" width="4.875" style="1" customWidth="1"/>
    <col min="11011" max="11011" width="12.25" style="1" customWidth="1"/>
    <col min="11012" max="11012" width="20" style="1" customWidth="1"/>
    <col min="11013" max="11013" width="8.875" style="1" customWidth="1"/>
    <col min="11014" max="11014" width="12.875" style="1" customWidth="1"/>
    <col min="11015" max="11015" width="10.375" style="1" customWidth="1"/>
    <col min="11016" max="11016" width="2.75" style="1" customWidth="1"/>
    <col min="11017" max="11025" width="3.875" style="1" customWidth="1"/>
    <col min="11026" max="11026" width="4" style="1" customWidth="1"/>
    <col min="11027" max="11028" width="4.5" style="1" bestFit="1" customWidth="1"/>
    <col min="11029" max="11029" width="12" style="1" customWidth="1"/>
    <col min="11030" max="11035" width="5.25" style="1" customWidth="1"/>
    <col min="11036" max="11037" width="2.75" style="1" customWidth="1"/>
    <col min="11038" max="11039" width="5.25" style="1" customWidth="1"/>
    <col min="11040" max="11040" width="6.875" style="1" customWidth="1"/>
    <col min="11041" max="11042" width="0" style="1" hidden="1" customWidth="1"/>
    <col min="11043" max="11264" width="9" style="1"/>
    <col min="11265" max="11265" width="3.375" style="1" customWidth="1"/>
    <col min="11266" max="11266" width="4.875" style="1" customWidth="1"/>
    <col min="11267" max="11267" width="12.25" style="1" customWidth="1"/>
    <col min="11268" max="11268" width="20" style="1" customWidth="1"/>
    <col min="11269" max="11269" width="8.875" style="1" customWidth="1"/>
    <col min="11270" max="11270" width="12.875" style="1" customWidth="1"/>
    <col min="11271" max="11271" width="10.375" style="1" customWidth="1"/>
    <col min="11272" max="11272" width="2.75" style="1" customWidth="1"/>
    <col min="11273" max="11281" width="3.875" style="1" customWidth="1"/>
    <col min="11282" max="11282" width="4" style="1" customWidth="1"/>
    <col min="11283" max="11284" width="4.5" style="1" bestFit="1" customWidth="1"/>
    <col min="11285" max="11285" width="12" style="1" customWidth="1"/>
    <col min="11286" max="11291" width="5.25" style="1" customWidth="1"/>
    <col min="11292" max="11293" width="2.75" style="1" customWidth="1"/>
    <col min="11294" max="11295" width="5.25" style="1" customWidth="1"/>
    <col min="11296" max="11296" width="6.875" style="1" customWidth="1"/>
    <col min="11297" max="11298" width="0" style="1" hidden="1" customWidth="1"/>
    <col min="11299" max="11520" width="9" style="1"/>
    <col min="11521" max="11521" width="3.375" style="1" customWidth="1"/>
    <col min="11522" max="11522" width="4.875" style="1" customWidth="1"/>
    <col min="11523" max="11523" width="12.25" style="1" customWidth="1"/>
    <col min="11524" max="11524" width="20" style="1" customWidth="1"/>
    <col min="11525" max="11525" width="8.875" style="1" customWidth="1"/>
    <col min="11526" max="11526" width="12.875" style="1" customWidth="1"/>
    <col min="11527" max="11527" width="10.375" style="1" customWidth="1"/>
    <col min="11528" max="11528" width="2.75" style="1" customWidth="1"/>
    <col min="11529" max="11537" width="3.875" style="1" customWidth="1"/>
    <col min="11538" max="11538" width="4" style="1" customWidth="1"/>
    <col min="11539" max="11540" width="4.5" style="1" bestFit="1" customWidth="1"/>
    <col min="11541" max="11541" width="12" style="1" customWidth="1"/>
    <col min="11542" max="11547" width="5.25" style="1" customWidth="1"/>
    <col min="11548" max="11549" width="2.75" style="1" customWidth="1"/>
    <col min="11550" max="11551" width="5.25" style="1" customWidth="1"/>
    <col min="11552" max="11552" width="6.875" style="1" customWidth="1"/>
    <col min="11553" max="11554" width="0" style="1" hidden="1" customWidth="1"/>
    <col min="11555" max="11776" width="9" style="1"/>
    <col min="11777" max="11777" width="3.375" style="1" customWidth="1"/>
    <col min="11778" max="11778" width="4.875" style="1" customWidth="1"/>
    <col min="11779" max="11779" width="12.25" style="1" customWidth="1"/>
    <col min="11780" max="11780" width="20" style="1" customWidth="1"/>
    <col min="11781" max="11781" width="8.875" style="1" customWidth="1"/>
    <col min="11782" max="11782" width="12.875" style="1" customWidth="1"/>
    <col min="11783" max="11783" width="10.375" style="1" customWidth="1"/>
    <col min="11784" max="11784" width="2.75" style="1" customWidth="1"/>
    <col min="11785" max="11793" width="3.875" style="1" customWidth="1"/>
    <col min="11794" max="11794" width="4" style="1" customWidth="1"/>
    <col min="11795" max="11796" width="4.5" style="1" bestFit="1" customWidth="1"/>
    <col min="11797" max="11797" width="12" style="1" customWidth="1"/>
    <col min="11798" max="11803" width="5.25" style="1" customWidth="1"/>
    <col min="11804" max="11805" width="2.75" style="1" customWidth="1"/>
    <col min="11806" max="11807" width="5.25" style="1" customWidth="1"/>
    <col min="11808" max="11808" width="6.875" style="1" customWidth="1"/>
    <col min="11809" max="11810" width="0" style="1" hidden="1" customWidth="1"/>
    <col min="11811" max="12032" width="9" style="1"/>
    <col min="12033" max="12033" width="3.375" style="1" customWidth="1"/>
    <col min="12034" max="12034" width="4.875" style="1" customWidth="1"/>
    <col min="12035" max="12035" width="12.25" style="1" customWidth="1"/>
    <col min="12036" max="12036" width="20" style="1" customWidth="1"/>
    <col min="12037" max="12037" width="8.875" style="1" customWidth="1"/>
    <col min="12038" max="12038" width="12.875" style="1" customWidth="1"/>
    <col min="12039" max="12039" width="10.375" style="1" customWidth="1"/>
    <col min="12040" max="12040" width="2.75" style="1" customWidth="1"/>
    <col min="12041" max="12049" width="3.875" style="1" customWidth="1"/>
    <col min="12050" max="12050" width="4" style="1" customWidth="1"/>
    <col min="12051" max="12052" width="4.5" style="1" bestFit="1" customWidth="1"/>
    <col min="12053" max="12053" width="12" style="1" customWidth="1"/>
    <col min="12054" max="12059" width="5.25" style="1" customWidth="1"/>
    <col min="12060" max="12061" width="2.75" style="1" customWidth="1"/>
    <col min="12062" max="12063" width="5.25" style="1" customWidth="1"/>
    <col min="12064" max="12064" width="6.875" style="1" customWidth="1"/>
    <col min="12065" max="12066" width="0" style="1" hidden="1" customWidth="1"/>
    <col min="12067" max="12288" width="9" style="1"/>
    <col min="12289" max="12289" width="3.375" style="1" customWidth="1"/>
    <col min="12290" max="12290" width="4.875" style="1" customWidth="1"/>
    <col min="12291" max="12291" width="12.25" style="1" customWidth="1"/>
    <col min="12292" max="12292" width="20" style="1" customWidth="1"/>
    <col min="12293" max="12293" width="8.875" style="1" customWidth="1"/>
    <col min="12294" max="12294" width="12.875" style="1" customWidth="1"/>
    <col min="12295" max="12295" width="10.375" style="1" customWidth="1"/>
    <col min="12296" max="12296" width="2.75" style="1" customWidth="1"/>
    <col min="12297" max="12305" width="3.875" style="1" customWidth="1"/>
    <col min="12306" max="12306" width="4" style="1" customWidth="1"/>
    <col min="12307" max="12308" width="4.5" style="1" bestFit="1" customWidth="1"/>
    <col min="12309" max="12309" width="12" style="1" customWidth="1"/>
    <col min="12310" max="12315" width="5.25" style="1" customWidth="1"/>
    <col min="12316" max="12317" width="2.75" style="1" customWidth="1"/>
    <col min="12318" max="12319" width="5.25" style="1" customWidth="1"/>
    <col min="12320" max="12320" width="6.875" style="1" customWidth="1"/>
    <col min="12321" max="12322" width="0" style="1" hidden="1" customWidth="1"/>
    <col min="12323" max="12544" width="9" style="1"/>
    <col min="12545" max="12545" width="3.375" style="1" customWidth="1"/>
    <col min="12546" max="12546" width="4.875" style="1" customWidth="1"/>
    <col min="12547" max="12547" width="12.25" style="1" customWidth="1"/>
    <col min="12548" max="12548" width="20" style="1" customWidth="1"/>
    <col min="12549" max="12549" width="8.875" style="1" customWidth="1"/>
    <col min="12550" max="12550" width="12.875" style="1" customWidth="1"/>
    <col min="12551" max="12551" width="10.375" style="1" customWidth="1"/>
    <col min="12552" max="12552" width="2.75" style="1" customWidth="1"/>
    <col min="12553" max="12561" width="3.875" style="1" customWidth="1"/>
    <col min="12562" max="12562" width="4" style="1" customWidth="1"/>
    <col min="12563" max="12564" width="4.5" style="1" bestFit="1" customWidth="1"/>
    <col min="12565" max="12565" width="12" style="1" customWidth="1"/>
    <col min="12566" max="12571" width="5.25" style="1" customWidth="1"/>
    <col min="12572" max="12573" width="2.75" style="1" customWidth="1"/>
    <col min="12574" max="12575" width="5.25" style="1" customWidth="1"/>
    <col min="12576" max="12576" width="6.875" style="1" customWidth="1"/>
    <col min="12577" max="12578" width="0" style="1" hidden="1" customWidth="1"/>
    <col min="12579" max="12800" width="9" style="1"/>
    <col min="12801" max="12801" width="3.375" style="1" customWidth="1"/>
    <col min="12802" max="12802" width="4.875" style="1" customWidth="1"/>
    <col min="12803" max="12803" width="12.25" style="1" customWidth="1"/>
    <col min="12804" max="12804" width="20" style="1" customWidth="1"/>
    <col min="12805" max="12805" width="8.875" style="1" customWidth="1"/>
    <col min="12806" max="12806" width="12.875" style="1" customWidth="1"/>
    <col min="12807" max="12807" width="10.375" style="1" customWidth="1"/>
    <col min="12808" max="12808" width="2.75" style="1" customWidth="1"/>
    <col min="12809" max="12817" width="3.875" style="1" customWidth="1"/>
    <col min="12818" max="12818" width="4" style="1" customWidth="1"/>
    <col min="12819" max="12820" width="4.5" style="1" bestFit="1" customWidth="1"/>
    <col min="12821" max="12821" width="12" style="1" customWidth="1"/>
    <col min="12822" max="12827" width="5.25" style="1" customWidth="1"/>
    <col min="12828" max="12829" width="2.75" style="1" customWidth="1"/>
    <col min="12830" max="12831" width="5.25" style="1" customWidth="1"/>
    <col min="12832" max="12832" width="6.875" style="1" customWidth="1"/>
    <col min="12833" max="12834" width="0" style="1" hidden="1" customWidth="1"/>
    <col min="12835" max="13056" width="9" style="1"/>
    <col min="13057" max="13057" width="3.375" style="1" customWidth="1"/>
    <col min="13058" max="13058" width="4.875" style="1" customWidth="1"/>
    <col min="13059" max="13059" width="12.25" style="1" customWidth="1"/>
    <col min="13060" max="13060" width="20" style="1" customWidth="1"/>
    <col min="13061" max="13061" width="8.875" style="1" customWidth="1"/>
    <col min="13062" max="13062" width="12.875" style="1" customWidth="1"/>
    <col min="13063" max="13063" width="10.375" style="1" customWidth="1"/>
    <col min="13064" max="13064" width="2.75" style="1" customWidth="1"/>
    <col min="13065" max="13073" width="3.875" style="1" customWidth="1"/>
    <col min="13074" max="13074" width="4" style="1" customWidth="1"/>
    <col min="13075" max="13076" width="4.5" style="1" bestFit="1" customWidth="1"/>
    <col min="13077" max="13077" width="12" style="1" customWidth="1"/>
    <col min="13078" max="13083" width="5.25" style="1" customWidth="1"/>
    <col min="13084" max="13085" width="2.75" style="1" customWidth="1"/>
    <col min="13086" max="13087" width="5.25" style="1" customWidth="1"/>
    <col min="13088" max="13088" width="6.875" style="1" customWidth="1"/>
    <col min="13089" max="13090" width="0" style="1" hidden="1" customWidth="1"/>
    <col min="13091" max="13312" width="9" style="1"/>
    <col min="13313" max="13313" width="3.375" style="1" customWidth="1"/>
    <col min="13314" max="13314" width="4.875" style="1" customWidth="1"/>
    <col min="13315" max="13315" width="12.25" style="1" customWidth="1"/>
    <col min="13316" max="13316" width="20" style="1" customWidth="1"/>
    <col min="13317" max="13317" width="8.875" style="1" customWidth="1"/>
    <col min="13318" max="13318" width="12.875" style="1" customWidth="1"/>
    <col min="13319" max="13319" width="10.375" style="1" customWidth="1"/>
    <col min="13320" max="13320" width="2.75" style="1" customWidth="1"/>
    <col min="13321" max="13329" width="3.875" style="1" customWidth="1"/>
    <col min="13330" max="13330" width="4" style="1" customWidth="1"/>
    <col min="13331" max="13332" width="4.5" style="1" bestFit="1" customWidth="1"/>
    <col min="13333" max="13333" width="12" style="1" customWidth="1"/>
    <col min="13334" max="13339" width="5.25" style="1" customWidth="1"/>
    <col min="13340" max="13341" width="2.75" style="1" customWidth="1"/>
    <col min="13342" max="13343" width="5.25" style="1" customWidth="1"/>
    <col min="13344" max="13344" width="6.875" style="1" customWidth="1"/>
    <col min="13345" max="13346" width="0" style="1" hidden="1" customWidth="1"/>
    <col min="13347" max="13568" width="9" style="1"/>
    <col min="13569" max="13569" width="3.375" style="1" customWidth="1"/>
    <col min="13570" max="13570" width="4.875" style="1" customWidth="1"/>
    <col min="13571" max="13571" width="12.25" style="1" customWidth="1"/>
    <col min="13572" max="13572" width="20" style="1" customWidth="1"/>
    <col min="13573" max="13573" width="8.875" style="1" customWidth="1"/>
    <col min="13574" max="13574" width="12.875" style="1" customWidth="1"/>
    <col min="13575" max="13575" width="10.375" style="1" customWidth="1"/>
    <col min="13576" max="13576" width="2.75" style="1" customWidth="1"/>
    <col min="13577" max="13585" width="3.875" style="1" customWidth="1"/>
    <col min="13586" max="13586" width="4" style="1" customWidth="1"/>
    <col min="13587" max="13588" width="4.5" style="1" bestFit="1" customWidth="1"/>
    <col min="13589" max="13589" width="12" style="1" customWidth="1"/>
    <col min="13590" max="13595" width="5.25" style="1" customWidth="1"/>
    <col min="13596" max="13597" width="2.75" style="1" customWidth="1"/>
    <col min="13598" max="13599" width="5.25" style="1" customWidth="1"/>
    <col min="13600" max="13600" width="6.875" style="1" customWidth="1"/>
    <col min="13601" max="13602" width="0" style="1" hidden="1" customWidth="1"/>
    <col min="13603" max="13824" width="9" style="1"/>
    <col min="13825" max="13825" width="3.375" style="1" customWidth="1"/>
    <col min="13826" max="13826" width="4.875" style="1" customWidth="1"/>
    <col min="13827" max="13827" width="12.25" style="1" customWidth="1"/>
    <col min="13828" max="13828" width="20" style="1" customWidth="1"/>
    <col min="13829" max="13829" width="8.875" style="1" customWidth="1"/>
    <col min="13830" max="13830" width="12.875" style="1" customWidth="1"/>
    <col min="13831" max="13831" width="10.375" style="1" customWidth="1"/>
    <col min="13832" max="13832" width="2.75" style="1" customWidth="1"/>
    <col min="13833" max="13841" width="3.875" style="1" customWidth="1"/>
    <col min="13842" max="13842" width="4" style="1" customWidth="1"/>
    <col min="13843" max="13844" width="4.5" style="1" bestFit="1" customWidth="1"/>
    <col min="13845" max="13845" width="12" style="1" customWidth="1"/>
    <col min="13846" max="13851" width="5.25" style="1" customWidth="1"/>
    <col min="13852" max="13853" width="2.75" style="1" customWidth="1"/>
    <col min="13854" max="13855" width="5.25" style="1" customWidth="1"/>
    <col min="13856" max="13856" width="6.875" style="1" customWidth="1"/>
    <col min="13857" max="13858" width="0" style="1" hidden="1" customWidth="1"/>
    <col min="13859" max="14080" width="9" style="1"/>
    <col min="14081" max="14081" width="3.375" style="1" customWidth="1"/>
    <col min="14082" max="14082" width="4.875" style="1" customWidth="1"/>
    <col min="14083" max="14083" width="12.25" style="1" customWidth="1"/>
    <col min="14084" max="14084" width="20" style="1" customWidth="1"/>
    <col min="14085" max="14085" width="8.875" style="1" customWidth="1"/>
    <col min="14086" max="14086" width="12.875" style="1" customWidth="1"/>
    <col min="14087" max="14087" width="10.375" style="1" customWidth="1"/>
    <col min="14088" max="14088" width="2.75" style="1" customWidth="1"/>
    <col min="14089" max="14097" width="3.875" style="1" customWidth="1"/>
    <col min="14098" max="14098" width="4" style="1" customWidth="1"/>
    <col min="14099" max="14100" width="4.5" style="1" bestFit="1" customWidth="1"/>
    <col min="14101" max="14101" width="12" style="1" customWidth="1"/>
    <col min="14102" max="14107" width="5.25" style="1" customWidth="1"/>
    <col min="14108" max="14109" width="2.75" style="1" customWidth="1"/>
    <col min="14110" max="14111" width="5.25" style="1" customWidth="1"/>
    <col min="14112" max="14112" width="6.875" style="1" customWidth="1"/>
    <col min="14113" max="14114" width="0" style="1" hidden="1" customWidth="1"/>
    <col min="14115" max="14336" width="9" style="1"/>
    <col min="14337" max="14337" width="3.375" style="1" customWidth="1"/>
    <col min="14338" max="14338" width="4.875" style="1" customWidth="1"/>
    <col min="14339" max="14339" width="12.25" style="1" customWidth="1"/>
    <col min="14340" max="14340" width="20" style="1" customWidth="1"/>
    <col min="14341" max="14341" width="8.875" style="1" customWidth="1"/>
    <col min="14342" max="14342" width="12.875" style="1" customWidth="1"/>
    <col min="14343" max="14343" width="10.375" style="1" customWidth="1"/>
    <col min="14344" max="14344" width="2.75" style="1" customWidth="1"/>
    <col min="14345" max="14353" width="3.875" style="1" customWidth="1"/>
    <col min="14354" max="14354" width="4" style="1" customWidth="1"/>
    <col min="14355" max="14356" width="4.5" style="1" bestFit="1" customWidth="1"/>
    <col min="14357" max="14357" width="12" style="1" customWidth="1"/>
    <col min="14358" max="14363" width="5.25" style="1" customWidth="1"/>
    <col min="14364" max="14365" width="2.75" style="1" customWidth="1"/>
    <col min="14366" max="14367" width="5.25" style="1" customWidth="1"/>
    <col min="14368" max="14368" width="6.875" style="1" customWidth="1"/>
    <col min="14369" max="14370" width="0" style="1" hidden="1" customWidth="1"/>
    <col min="14371" max="14592" width="9" style="1"/>
    <col min="14593" max="14593" width="3.375" style="1" customWidth="1"/>
    <col min="14594" max="14594" width="4.875" style="1" customWidth="1"/>
    <col min="14595" max="14595" width="12.25" style="1" customWidth="1"/>
    <col min="14596" max="14596" width="20" style="1" customWidth="1"/>
    <col min="14597" max="14597" width="8.875" style="1" customWidth="1"/>
    <col min="14598" max="14598" width="12.875" style="1" customWidth="1"/>
    <col min="14599" max="14599" width="10.375" style="1" customWidth="1"/>
    <col min="14600" max="14600" width="2.75" style="1" customWidth="1"/>
    <col min="14601" max="14609" width="3.875" style="1" customWidth="1"/>
    <col min="14610" max="14610" width="4" style="1" customWidth="1"/>
    <col min="14611" max="14612" width="4.5" style="1" bestFit="1" customWidth="1"/>
    <col min="14613" max="14613" width="12" style="1" customWidth="1"/>
    <col min="14614" max="14619" width="5.25" style="1" customWidth="1"/>
    <col min="14620" max="14621" width="2.75" style="1" customWidth="1"/>
    <col min="14622" max="14623" width="5.25" style="1" customWidth="1"/>
    <col min="14624" max="14624" width="6.875" style="1" customWidth="1"/>
    <col min="14625" max="14626" width="0" style="1" hidden="1" customWidth="1"/>
    <col min="14627" max="14848" width="9" style="1"/>
    <col min="14849" max="14849" width="3.375" style="1" customWidth="1"/>
    <col min="14850" max="14850" width="4.875" style="1" customWidth="1"/>
    <col min="14851" max="14851" width="12.25" style="1" customWidth="1"/>
    <col min="14852" max="14852" width="20" style="1" customWidth="1"/>
    <col min="14853" max="14853" width="8.875" style="1" customWidth="1"/>
    <col min="14854" max="14854" width="12.875" style="1" customWidth="1"/>
    <col min="14855" max="14855" width="10.375" style="1" customWidth="1"/>
    <col min="14856" max="14856" width="2.75" style="1" customWidth="1"/>
    <col min="14857" max="14865" width="3.875" style="1" customWidth="1"/>
    <col min="14866" max="14866" width="4" style="1" customWidth="1"/>
    <col min="14867" max="14868" width="4.5" style="1" bestFit="1" customWidth="1"/>
    <col min="14869" max="14869" width="12" style="1" customWidth="1"/>
    <col min="14870" max="14875" width="5.25" style="1" customWidth="1"/>
    <col min="14876" max="14877" width="2.75" style="1" customWidth="1"/>
    <col min="14878" max="14879" width="5.25" style="1" customWidth="1"/>
    <col min="14880" max="14880" width="6.875" style="1" customWidth="1"/>
    <col min="14881" max="14882" width="0" style="1" hidden="1" customWidth="1"/>
    <col min="14883" max="15104" width="9" style="1"/>
    <col min="15105" max="15105" width="3.375" style="1" customWidth="1"/>
    <col min="15106" max="15106" width="4.875" style="1" customWidth="1"/>
    <col min="15107" max="15107" width="12.25" style="1" customWidth="1"/>
    <col min="15108" max="15108" width="20" style="1" customWidth="1"/>
    <col min="15109" max="15109" width="8.875" style="1" customWidth="1"/>
    <col min="15110" max="15110" width="12.875" style="1" customWidth="1"/>
    <col min="15111" max="15111" width="10.375" style="1" customWidth="1"/>
    <col min="15112" max="15112" width="2.75" style="1" customWidth="1"/>
    <col min="15113" max="15121" width="3.875" style="1" customWidth="1"/>
    <col min="15122" max="15122" width="4" style="1" customWidth="1"/>
    <col min="15123" max="15124" width="4.5" style="1" bestFit="1" customWidth="1"/>
    <col min="15125" max="15125" width="12" style="1" customWidth="1"/>
    <col min="15126" max="15131" width="5.25" style="1" customWidth="1"/>
    <col min="15132" max="15133" width="2.75" style="1" customWidth="1"/>
    <col min="15134" max="15135" width="5.25" style="1" customWidth="1"/>
    <col min="15136" max="15136" width="6.875" style="1" customWidth="1"/>
    <col min="15137" max="15138" width="0" style="1" hidden="1" customWidth="1"/>
    <col min="15139" max="15360" width="9" style="1"/>
    <col min="15361" max="15361" width="3.375" style="1" customWidth="1"/>
    <col min="15362" max="15362" width="4.875" style="1" customWidth="1"/>
    <col min="15363" max="15363" width="12.25" style="1" customWidth="1"/>
    <col min="15364" max="15364" width="20" style="1" customWidth="1"/>
    <col min="15365" max="15365" width="8.875" style="1" customWidth="1"/>
    <col min="15366" max="15366" width="12.875" style="1" customWidth="1"/>
    <col min="15367" max="15367" width="10.375" style="1" customWidth="1"/>
    <col min="15368" max="15368" width="2.75" style="1" customWidth="1"/>
    <col min="15369" max="15377" width="3.875" style="1" customWidth="1"/>
    <col min="15378" max="15378" width="4" style="1" customWidth="1"/>
    <col min="15379" max="15380" width="4.5" style="1" bestFit="1" customWidth="1"/>
    <col min="15381" max="15381" width="12" style="1" customWidth="1"/>
    <col min="15382" max="15387" width="5.25" style="1" customWidth="1"/>
    <col min="15388" max="15389" width="2.75" style="1" customWidth="1"/>
    <col min="15390" max="15391" width="5.25" style="1" customWidth="1"/>
    <col min="15392" max="15392" width="6.875" style="1" customWidth="1"/>
    <col min="15393" max="15394" width="0" style="1" hidden="1" customWidth="1"/>
    <col min="15395" max="15616" width="9" style="1"/>
    <col min="15617" max="15617" width="3.375" style="1" customWidth="1"/>
    <col min="15618" max="15618" width="4.875" style="1" customWidth="1"/>
    <col min="15619" max="15619" width="12.25" style="1" customWidth="1"/>
    <col min="15620" max="15620" width="20" style="1" customWidth="1"/>
    <col min="15621" max="15621" width="8.875" style="1" customWidth="1"/>
    <col min="15622" max="15622" width="12.875" style="1" customWidth="1"/>
    <col min="15623" max="15623" width="10.375" style="1" customWidth="1"/>
    <col min="15624" max="15624" width="2.75" style="1" customWidth="1"/>
    <col min="15625" max="15633" width="3.875" style="1" customWidth="1"/>
    <col min="15634" max="15634" width="4" style="1" customWidth="1"/>
    <col min="15635" max="15636" width="4.5" style="1" bestFit="1" customWidth="1"/>
    <col min="15637" max="15637" width="12" style="1" customWidth="1"/>
    <col min="15638" max="15643" width="5.25" style="1" customWidth="1"/>
    <col min="15644" max="15645" width="2.75" style="1" customWidth="1"/>
    <col min="15646" max="15647" width="5.25" style="1" customWidth="1"/>
    <col min="15648" max="15648" width="6.875" style="1" customWidth="1"/>
    <col min="15649" max="15650" width="0" style="1" hidden="1" customWidth="1"/>
    <col min="15651" max="15872" width="9" style="1"/>
    <col min="15873" max="15873" width="3.375" style="1" customWidth="1"/>
    <col min="15874" max="15874" width="4.875" style="1" customWidth="1"/>
    <col min="15875" max="15875" width="12.25" style="1" customWidth="1"/>
    <col min="15876" max="15876" width="20" style="1" customWidth="1"/>
    <col min="15877" max="15877" width="8.875" style="1" customWidth="1"/>
    <col min="15878" max="15878" width="12.875" style="1" customWidth="1"/>
    <col min="15879" max="15879" width="10.375" style="1" customWidth="1"/>
    <col min="15880" max="15880" width="2.75" style="1" customWidth="1"/>
    <col min="15881" max="15889" width="3.875" style="1" customWidth="1"/>
    <col min="15890" max="15890" width="4" style="1" customWidth="1"/>
    <col min="15891" max="15892" width="4.5" style="1" bestFit="1" customWidth="1"/>
    <col min="15893" max="15893" width="12" style="1" customWidth="1"/>
    <col min="15894" max="15899" width="5.25" style="1" customWidth="1"/>
    <col min="15900" max="15901" width="2.75" style="1" customWidth="1"/>
    <col min="15902" max="15903" width="5.25" style="1" customWidth="1"/>
    <col min="15904" max="15904" width="6.875" style="1" customWidth="1"/>
    <col min="15905" max="15906" width="0" style="1" hidden="1" customWidth="1"/>
    <col min="15907" max="16128" width="9" style="1"/>
    <col min="16129" max="16129" width="3.375" style="1" customWidth="1"/>
    <col min="16130" max="16130" width="4.875" style="1" customWidth="1"/>
    <col min="16131" max="16131" width="12.25" style="1" customWidth="1"/>
    <col min="16132" max="16132" width="20" style="1" customWidth="1"/>
    <col min="16133" max="16133" width="8.875" style="1" customWidth="1"/>
    <col min="16134" max="16134" width="12.875" style="1" customWidth="1"/>
    <col min="16135" max="16135" width="10.375" style="1" customWidth="1"/>
    <col min="16136" max="16136" width="2.75" style="1" customWidth="1"/>
    <col min="16137" max="16145" width="3.875" style="1" customWidth="1"/>
    <col min="16146" max="16146" width="4" style="1" customWidth="1"/>
    <col min="16147" max="16148" width="4.5" style="1" bestFit="1" customWidth="1"/>
    <col min="16149" max="16149" width="12" style="1" customWidth="1"/>
    <col min="16150" max="16155" width="5.25" style="1" customWidth="1"/>
    <col min="16156" max="16157" width="2.75" style="1" customWidth="1"/>
    <col min="16158" max="16159" width="5.25" style="1" customWidth="1"/>
    <col min="16160" max="16160" width="6.875" style="1" customWidth="1"/>
    <col min="16161" max="16162" width="0" style="1" hidden="1" customWidth="1"/>
    <col min="16163" max="16384" width="9" style="1"/>
  </cols>
  <sheetData>
    <row r="1" spans="1:34">
      <c r="A1" s="4" t="s">
        <v>263</v>
      </c>
      <c r="B1" s="5"/>
      <c r="C1" s="6"/>
      <c r="D1" s="6"/>
      <c r="E1" s="5"/>
      <c r="F1" s="5"/>
      <c r="G1" s="7"/>
      <c r="H1" s="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273"/>
    </row>
    <row r="2" spans="1:34">
      <c r="A2" s="8" t="s">
        <v>264</v>
      </c>
      <c r="B2" s="8" t="s">
        <v>265</v>
      </c>
      <c r="C2" s="9"/>
      <c r="D2" s="10"/>
      <c r="E2" s="11"/>
      <c r="F2" s="12"/>
      <c r="G2" s="8"/>
      <c r="H2" s="8" t="s">
        <v>266</v>
      </c>
      <c r="I2" s="8" t="s">
        <v>267</v>
      </c>
      <c r="J2" s="8" t="s">
        <v>268</v>
      </c>
      <c r="K2" s="8" t="s">
        <v>269</v>
      </c>
      <c r="L2" s="8" t="s">
        <v>269</v>
      </c>
      <c r="M2" s="8" t="s">
        <v>270</v>
      </c>
      <c r="N2" s="8" t="s">
        <v>271</v>
      </c>
      <c r="O2" s="8" t="s">
        <v>272</v>
      </c>
      <c r="P2" s="8"/>
      <c r="Q2" s="8" t="s">
        <v>273</v>
      </c>
      <c r="R2" s="8" t="s">
        <v>274</v>
      </c>
      <c r="S2" s="8" t="s">
        <v>275</v>
      </c>
      <c r="T2" s="8" t="s">
        <v>276</v>
      </c>
      <c r="U2" s="9"/>
      <c r="V2" s="10" t="s">
        <v>483</v>
      </c>
      <c r="W2" s="25"/>
      <c r="Z2" s="25"/>
      <c r="AA2" s="25"/>
      <c r="AB2" s="25"/>
      <c r="AC2" s="25"/>
      <c r="AD2" s="25"/>
      <c r="AE2" s="25"/>
      <c r="AF2" s="11"/>
      <c r="AG2" s="273"/>
    </row>
    <row r="3" spans="1:34">
      <c r="A3" s="13"/>
      <c r="B3" s="13" t="s">
        <v>277</v>
      </c>
      <c r="C3" s="14" t="s">
        <v>278</v>
      </c>
      <c r="D3" s="15" t="s">
        <v>279</v>
      </c>
      <c r="E3" s="381" t="s">
        <v>280</v>
      </c>
      <c r="F3" s="13" t="s">
        <v>281</v>
      </c>
      <c r="G3" s="13" t="s">
        <v>282</v>
      </c>
      <c r="H3" s="407" t="s">
        <v>283</v>
      </c>
      <c r="I3" s="13"/>
      <c r="J3" s="407" t="s">
        <v>267</v>
      </c>
      <c r="K3" s="13"/>
      <c r="L3" s="13"/>
      <c r="M3" s="407" t="s">
        <v>269</v>
      </c>
      <c r="N3" s="13" t="s">
        <v>284</v>
      </c>
      <c r="O3" s="13"/>
      <c r="P3" s="13" t="s">
        <v>285</v>
      </c>
      <c r="Q3" s="13" t="s">
        <v>286</v>
      </c>
      <c r="R3" s="13" t="s">
        <v>287</v>
      </c>
      <c r="S3" s="13" t="s">
        <v>288</v>
      </c>
      <c r="T3" s="407" t="s">
        <v>289</v>
      </c>
      <c r="U3" s="26" t="s">
        <v>290</v>
      </c>
      <c r="V3" s="19"/>
      <c r="W3" s="5"/>
      <c r="X3" s="5"/>
      <c r="Y3" s="5"/>
      <c r="Z3" s="5"/>
      <c r="AA3" s="5"/>
      <c r="AB3" s="5"/>
      <c r="AC3" s="5"/>
      <c r="AD3" s="5"/>
      <c r="AE3" s="5"/>
      <c r="AF3" s="20"/>
      <c r="AG3" s="273"/>
    </row>
    <row r="4" spans="1:34">
      <c r="A4" s="13"/>
      <c r="B4" s="13" t="s">
        <v>291</v>
      </c>
      <c r="C4" s="14"/>
      <c r="D4" s="15"/>
      <c r="E4" s="381"/>
      <c r="F4" s="16"/>
      <c r="G4" s="13"/>
      <c r="H4" s="408"/>
      <c r="I4" s="13"/>
      <c r="J4" s="408"/>
      <c r="K4" s="13"/>
      <c r="L4" s="13"/>
      <c r="M4" s="408"/>
      <c r="N4" s="13" t="s">
        <v>269</v>
      </c>
      <c r="O4" s="13"/>
      <c r="P4" s="13"/>
      <c r="Q4" s="13" t="s">
        <v>292</v>
      </c>
      <c r="R4" s="13" t="s">
        <v>292</v>
      </c>
      <c r="S4" s="13" t="s">
        <v>270</v>
      </c>
      <c r="T4" s="408"/>
      <c r="U4" s="27"/>
      <c r="V4" s="10" t="s">
        <v>293</v>
      </c>
      <c r="W4" s="11"/>
      <c r="X4" s="10" t="s">
        <v>294</v>
      </c>
      <c r="Y4" s="11"/>
      <c r="Z4" s="10" t="s">
        <v>295</v>
      </c>
      <c r="AA4" s="11"/>
      <c r="AB4" s="10" t="s">
        <v>296</v>
      </c>
      <c r="AC4" s="11"/>
      <c r="AD4" s="10" t="s">
        <v>297</v>
      </c>
      <c r="AE4" s="25"/>
      <c r="AF4" s="11"/>
      <c r="AG4" s="273"/>
    </row>
    <row r="5" spans="1:34">
      <c r="A5" s="17" t="s">
        <v>298</v>
      </c>
      <c r="B5" s="17"/>
      <c r="C5" s="18"/>
      <c r="D5" s="19"/>
      <c r="E5" s="20"/>
      <c r="F5" s="21"/>
      <c r="G5" s="17"/>
      <c r="H5" s="17" t="s">
        <v>383</v>
      </c>
      <c r="I5" s="17" t="s">
        <v>299</v>
      </c>
      <c r="J5" s="17" t="s">
        <v>384</v>
      </c>
      <c r="K5" s="17" t="s">
        <v>300</v>
      </c>
      <c r="L5" s="17" t="s">
        <v>301</v>
      </c>
      <c r="M5" s="17" t="s">
        <v>385</v>
      </c>
      <c r="N5" s="17" t="s">
        <v>301</v>
      </c>
      <c r="O5" s="17" t="s">
        <v>302</v>
      </c>
      <c r="P5" s="17"/>
      <c r="Q5" s="17" t="s">
        <v>303</v>
      </c>
      <c r="R5" s="17" t="s">
        <v>303</v>
      </c>
      <c r="S5" s="17" t="s">
        <v>304</v>
      </c>
      <c r="T5" s="17" t="s">
        <v>386</v>
      </c>
      <c r="U5" s="18"/>
      <c r="V5" s="28" t="s">
        <v>305</v>
      </c>
      <c r="W5" s="28" t="s">
        <v>306</v>
      </c>
      <c r="X5" s="28" t="s">
        <v>305</v>
      </c>
      <c r="Y5" s="28" t="s">
        <v>306</v>
      </c>
      <c r="Z5" s="28" t="s">
        <v>305</v>
      </c>
      <c r="AA5" s="28" t="s">
        <v>306</v>
      </c>
      <c r="AB5" s="28" t="s">
        <v>305</v>
      </c>
      <c r="AC5" s="28" t="s">
        <v>306</v>
      </c>
      <c r="AD5" s="28" t="s">
        <v>305</v>
      </c>
      <c r="AE5" s="28" t="s">
        <v>306</v>
      </c>
      <c r="AF5" s="28" t="s">
        <v>285</v>
      </c>
      <c r="AG5" s="273"/>
    </row>
    <row r="6" spans="1:34" ht="21.75" customHeight="1">
      <c r="A6" s="12"/>
      <c r="B6" s="12"/>
      <c r="C6" s="9"/>
      <c r="D6" s="25"/>
      <c r="E6" s="25"/>
      <c r="F6" s="12"/>
      <c r="G6" s="274"/>
      <c r="H6" s="8"/>
      <c r="I6" s="25"/>
      <c r="J6" s="25"/>
      <c r="K6" s="25"/>
      <c r="L6" s="25"/>
      <c r="M6" s="25"/>
      <c r="N6" s="25"/>
      <c r="O6" s="25"/>
      <c r="P6" s="11"/>
      <c r="Q6" s="25"/>
      <c r="R6" s="25"/>
      <c r="S6" s="25"/>
      <c r="T6" s="12"/>
      <c r="U6" s="275"/>
      <c r="V6" s="276"/>
      <c r="W6" s="276"/>
      <c r="X6" s="277"/>
      <c r="Y6" s="276"/>
      <c r="Z6" s="277"/>
      <c r="AA6" s="276"/>
      <c r="AB6" s="277"/>
      <c r="AC6" s="276"/>
      <c r="AD6" s="277"/>
      <c r="AE6" s="276"/>
      <c r="AF6" s="278"/>
      <c r="AG6" s="273" t="str">
        <f>IF(AND(+V7+X7+Z7+AB7=AD7,W7+Y7+AA7+AC7=AE7),"OK","ERR")</f>
        <v>OK</v>
      </c>
      <c r="AH6" s="1" t="str">
        <f>IF(AD7+AE7=AF7,"OK","ERR")</f>
        <v>OK</v>
      </c>
    </row>
    <row r="7" spans="1:34" ht="21.75" customHeight="1">
      <c r="A7" s="279">
        <v>1</v>
      </c>
      <c r="B7" s="280">
        <v>5577</v>
      </c>
      <c r="C7" s="281" t="s">
        <v>307</v>
      </c>
      <c r="D7" s="282" t="s">
        <v>308</v>
      </c>
      <c r="E7" s="282" t="s">
        <v>309</v>
      </c>
      <c r="F7" s="283" t="s">
        <v>310</v>
      </c>
      <c r="G7" s="364" t="s">
        <v>311</v>
      </c>
      <c r="H7" s="284" t="s">
        <v>266</v>
      </c>
      <c r="I7" s="285">
        <v>1</v>
      </c>
      <c r="J7" s="285">
        <v>1</v>
      </c>
      <c r="K7" s="285">
        <v>1</v>
      </c>
      <c r="L7" s="285">
        <v>50</v>
      </c>
      <c r="M7" s="285">
        <v>0</v>
      </c>
      <c r="N7" s="285">
        <v>1</v>
      </c>
      <c r="O7" s="285">
        <v>3</v>
      </c>
      <c r="P7" s="382">
        <f>SUM(I7:O7)</f>
        <v>57</v>
      </c>
      <c r="Q7" s="285">
        <v>13</v>
      </c>
      <c r="R7" s="285">
        <v>0</v>
      </c>
      <c r="S7" s="285">
        <v>1</v>
      </c>
      <c r="T7" s="286">
        <v>32</v>
      </c>
      <c r="U7" s="287" t="s">
        <v>312</v>
      </c>
      <c r="V7" s="288">
        <v>137</v>
      </c>
      <c r="W7" s="288">
        <v>202</v>
      </c>
      <c r="X7" s="289">
        <v>130</v>
      </c>
      <c r="Y7" s="288">
        <v>196</v>
      </c>
      <c r="Z7" s="289">
        <v>111</v>
      </c>
      <c r="AA7" s="288">
        <v>224</v>
      </c>
      <c r="AB7" s="289"/>
      <c r="AC7" s="288"/>
      <c r="AD7" s="289">
        <f>V7+X7+Z7</f>
        <v>378</v>
      </c>
      <c r="AE7" s="288">
        <f>W7+Y7+AA7</f>
        <v>622</v>
      </c>
      <c r="AF7" s="383">
        <f>AD7+AE7</f>
        <v>1000</v>
      </c>
      <c r="AG7" s="273"/>
    </row>
    <row r="8" spans="1:34" ht="21.75" customHeight="1">
      <c r="A8" s="279"/>
      <c r="B8" s="280"/>
      <c r="C8" s="281"/>
      <c r="D8" s="282"/>
      <c r="E8" s="282"/>
      <c r="F8" s="279"/>
      <c r="G8" s="290"/>
      <c r="H8" s="284"/>
      <c r="I8" s="285"/>
      <c r="J8" s="285"/>
      <c r="K8" s="285"/>
      <c r="L8" s="285"/>
      <c r="M8" s="285"/>
      <c r="N8" s="285"/>
      <c r="O8" s="285"/>
      <c r="P8" s="382"/>
      <c r="Q8" s="285"/>
      <c r="R8" s="285"/>
      <c r="S8" s="285"/>
      <c r="T8" s="286"/>
      <c r="U8" s="287"/>
      <c r="V8" s="288"/>
      <c r="W8" s="288"/>
      <c r="X8" s="289"/>
      <c r="Y8" s="288"/>
      <c r="Z8" s="289"/>
      <c r="AA8" s="288"/>
      <c r="AB8" s="289"/>
      <c r="AC8" s="288"/>
      <c r="AD8" s="289"/>
      <c r="AE8" s="288"/>
      <c r="AF8" s="383"/>
      <c r="AG8" s="273" t="str">
        <f>IF(AND(+V9+X9+Z9+AB9=AD9,W9+Y9+AA9+AC9=AE9),"OK","ERR")</f>
        <v>OK</v>
      </c>
      <c r="AH8" s="1" t="str">
        <f>IF(AD9+AE9=AF9,"OK","ERR")</f>
        <v>OK</v>
      </c>
    </row>
    <row r="9" spans="1:34" ht="21.75" customHeight="1">
      <c r="A9" s="279">
        <v>2</v>
      </c>
      <c r="B9" s="280">
        <v>5578</v>
      </c>
      <c r="C9" s="281" t="s">
        <v>313</v>
      </c>
      <c r="D9" s="282" t="s">
        <v>314</v>
      </c>
      <c r="E9" s="282" t="s">
        <v>315</v>
      </c>
      <c r="F9" s="283" t="s">
        <v>316</v>
      </c>
      <c r="G9" s="364" t="s">
        <v>317</v>
      </c>
      <c r="H9" s="284" t="s">
        <v>266</v>
      </c>
      <c r="I9" s="285">
        <v>1</v>
      </c>
      <c r="J9" s="285">
        <v>1</v>
      </c>
      <c r="K9" s="285">
        <v>1</v>
      </c>
      <c r="L9" s="285">
        <v>35</v>
      </c>
      <c r="M9" s="285">
        <v>0</v>
      </c>
      <c r="N9" s="285">
        <v>1</v>
      </c>
      <c r="O9" s="285">
        <v>11</v>
      </c>
      <c r="P9" s="382">
        <f>SUM(I9:O9)</f>
        <v>50</v>
      </c>
      <c r="Q9" s="285">
        <v>7</v>
      </c>
      <c r="R9" s="285">
        <v>0</v>
      </c>
      <c r="S9" s="384">
        <v>2</v>
      </c>
      <c r="T9" s="288">
        <f>SUM(T10:T12)</f>
        <v>25</v>
      </c>
      <c r="U9" s="287"/>
      <c r="V9" s="288">
        <f>SUM(V10:V12)</f>
        <v>96</v>
      </c>
      <c r="W9" s="383">
        <f t="shared" ref="W9:AA9" si="0">SUM(W10:W12)</f>
        <v>169</v>
      </c>
      <c r="X9" s="288">
        <f t="shared" si="0"/>
        <v>113</v>
      </c>
      <c r="Y9" s="383">
        <f t="shared" si="0"/>
        <v>157</v>
      </c>
      <c r="Z9" s="288">
        <f t="shared" si="0"/>
        <v>116</v>
      </c>
      <c r="AA9" s="288">
        <f t="shared" si="0"/>
        <v>155</v>
      </c>
      <c r="AB9" s="289"/>
      <c r="AC9" s="288"/>
      <c r="AD9" s="289">
        <f t="shared" ref="AD9:AE12" si="1">V9+X9+Z9</f>
        <v>325</v>
      </c>
      <c r="AE9" s="288">
        <f t="shared" si="1"/>
        <v>481</v>
      </c>
      <c r="AF9" s="383">
        <f t="shared" ref="AF9:AF12" si="2">AD9+AE9</f>
        <v>806</v>
      </c>
      <c r="AG9" s="273"/>
    </row>
    <row r="10" spans="1:34" ht="21.75" customHeight="1">
      <c r="A10" s="279"/>
      <c r="B10" s="280"/>
      <c r="C10" s="281"/>
      <c r="D10" s="282"/>
      <c r="E10" s="282"/>
      <c r="F10" s="283"/>
      <c r="G10" s="290"/>
      <c r="H10" s="284"/>
      <c r="I10" s="285"/>
      <c r="J10" s="285"/>
      <c r="K10" s="285"/>
      <c r="L10" s="285"/>
      <c r="M10" s="285"/>
      <c r="N10" s="285"/>
      <c r="O10" s="285"/>
      <c r="P10" s="382"/>
      <c r="Q10" s="285"/>
      <c r="R10" s="285"/>
      <c r="S10" s="285"/>
      <c r="T10" s="286">
        <v>12</v>
      </c>
      <c r="U10" s="287" t="s">
        <v>318</v>
      </c>
      <c r="V10" s="288">
        <v>41</v>
      </c>
      <c r="W10" s="288">
        <v>89</v>
      </c>
      <c r="X10" s="289">
        <v>52</v>
      </c>
      <c r="Y10" s="288">
        <v>83</v>
      </c>
      <c r="Z10" s="289">
        <v>49</v>
      </c>
      <c r="AA10" s="288">
        <v>69</v>
      </c>
      <c r="AB10" s="289"/>
      <c r="AC10" s="288"/>
      <c r="AD10" s="289">
        <f t="shared" si="1"/>
        <v>142</v>
      </c>
      <c r="AE10" s="288">
        <f t="shared" si="1"/>
        <v>241</v>
      </c>
      <c r="AF10" s="383">
        <f t="shared" si="2"/>
        <v>383</v>
      </c>
      <c r="AG10" s="273"/>
    </row>
    <row r="11" spans="1:34" ht="21.75" customHeight="1">
      <c r="A11" s="279"/>
      <c r="B11" s="280"/>
      <c r="C11" s="281"/>
      <c r="D11" s="282"/>
      <c r="E11" s="282"/>
      <c r="F11" s="283"/>
      <c r="G11" s="290"/>
      <c r="H11" s="284"/>
      <c r="I11" s="285"/>
      <c r="J11" s="285"/>
      <c r="K11" s="285"/>
      <c r="L11" s="285"/>
      <c r="M11" s="285"/>
      <c r="N11" s="285"/>
      <c r="O11" s="285"/>
      <c r="P11" s="382"/>
      <c r="Q11" s="285"/>
      <c r="R11" s="285"/>
      <c r="S11" s="285"/>
      <c r="T11" s="286">
        <v>4</v>
      </c>
      <c r="U11" s="287" t="s">
        <v>319</v>
      </c>
      <c r="V11" s="288">
        <v>18</v>
      </c>
      <c r="W11" s="288">
        <v>20</v>
      </c>
      <c r="X11" s="289">
        <v>21</v>
      </c>
      <c r="Y11" s="288">
        <v>17</v>
      </c>
      <c r="Z11" s="289">
        <v>24</v>
      </c>
      <c r="AA11" s="288">
        <v>23</v>
      </c>
      <c r="AB11" s="289"/>
      <c r="AC11" s="288"/>
      <c r="AD11" s="289">
        <f t="shared" si="1"/>
        <v>63</v>
      </c>
      <c r="AE11" s="288">
        <f t="shared" si="1"/>
        <v>60</v>
      </c>
      <c r="AF11" s="383">
        <f t="shared" si="2"/>
        <v>123</v>
      </c>
      <c r="AG11" s="273"/>
    </row>
    <row r="12" spans="1:34" ht="21.75" customHeight="1">
      <c r="A12" s="279"/>
      <c r="B12" s="280"/>
      <c r="C12" s="281"/>
      <c r="D12" s="282"/>
      <c r="E12" s="282"/>
      <c r="F12" s="283"/>
      <c r="G12" s="290"/>
      <c r="H12" s="284"/>
      <c r="I12" s="285"/>
      <c r="J12" s="285"/>
      <c r="K12" s="285"/>
      <c r="L12" s="285"/>
      <c r="M12" s="285"/>
      <c r="N12" s="285"/>
      <c r="O12" s="285"/>
      <c r="P12" s="382"/>
      <c r="Q12" s="285"/>
      <c r="R12" s="285"/>
      <c r="S12" s="285"/>
      <c r="T12" s="286">
        <v>9</v>
      </c>
      <c r="U12" s="287" t="s">
        <v>320</v>
      </c>
      <c r="V12" s="288">
        <v>37</v>
      </c>
      <c r="W12" s="288">
        <v>60</v>
      </c>
      <c r="X12" s="289">
        <v>40</v>
      </c>
      <c r="Y12" s="288">
        <v>57</v>
      </c>
      <c r="Z12" s="289">
        <v>43</v>
      </c>
      <c r="AA12" s="288">
        <v>63</v>
      </c>
      <c r="AB12" s="289"/>
      <c r="AC12" s="288"/>
      <c r="AD12" s="289">
        <f t="shared" si="1"/>
        <v>120</v>
      </c>
      <c r="AE12" s="288">
        <f t="shared" si="1"/>
        <v>180</v>
      </c>
      <c r="AF12" s="383">
        <f t="shared" si="2"/>
        <v>300</v>
      </c>
      <c r="AG12" s="273" t="str">
        <f>IF(AND(+V13+X13+Z13+AB13=AD13,W13+Y13+AA13+AC13=AE13),"OK","ERR")</f>
        <v>OK</v>
      </c>
      <c r="AH12" s="1" t="str">
        <f>IF(AD13+AE13=AF13,"OK","ERR")</f>
        <v>OK</v>
      </c>
    </row>
    <row r="13" spans="1:34" ht="21.75" customHeight="1">
      <c r="A13" s="279"/>
      <c r="B13" s="280"/>
      <c r="C13" s="281"/>
      <c r="D13" s="282"/>
      <c r="E13" s="282"/>
      <c r="F13" s="283"/>
      <c r="G13" s="290"/>
      <c r="H13" s="284"/>
      <c r="I13" s="285"/>
      <c r="J13" s="285"/>
      <c r="K13" s="285"/>
      <c r="L13" s="285"/>
      <c r="M13" s="285"/>
      <c r="N13" s="285"/>
      <c r="O13" s="285"/>
      <c r="P13" s="382"/>
      <c r="Q13" s="285"/>
      <c r="R13" s="285"/>
      <c r="S13" s="285"/>
      <c r="T13" s="286"/>
      <c r="U13" s="287"/>
      <c r="V13" s="288"/>
      <c r="W13" s="288"/>
      <c r="X13" s="289"/>
      <c r="Y13" s="288"/>
      <c r="Z13" s="289"/>
      <c r="AA13" s="288"/>
      <c r="AB13" s="289"/>
      <c r="AC13" s="288"/>
      <c r="AD13" s="289"/>
      <c r="AE13" s="288"/>
      <c r="AF13" s="383"/>
      <c r="AG13" s="273"/>
    </row>
    <row r="14" spans="1:34" ht="21.75" customHeight="1">
      <c r="A14" s="279">
        <v>3</v>
      </c>
      <c r="B14" s="280">
        <v>5579</v>
      </c>
      <c r="C14" s="281" t="s">
        <v>321</v>
      </c>
      <c r="D14" s="282" t="s">
        <v>322</v>
      </c>
      <c r="E14" s="282" t="s">
        <v>323</v>
      </c>
      <c r="F14" s="283" t="s">
        <v>324</v>
      </c>
      <c r="G14" s="364" t="s">
        <v>447</v>
      </c>
      <c r="H14" s="284" t="s">
        <v>266</v>
      </c>
      <c r="I14" s="285">
        <v>1</v>
      </c>
      <c r="J14" s="285">
        <v>0</v>
      </c>
      <c r="K14" s="285">
        <v>1</v>
      </c>
      <c r="L14" s="285">
        <v>43</v>
      </c>
      <c r="M14" s="285">
        <v>0</v>
      </c>
      <c r="N14" s="285">
        <v>1</v>
      </c>
      <c r="O14" s="285">
        <v>2</v>
      </c>
      <c r="P14" s="382">
        <f>SUM(I14:O14)</f>
        <v>48</v>
      </c>
      <c r="Q14" s="285">
        <v>11</v>
      </c>
      <c r="R14" s="285">
        <v>0</v>
      </c>
      <c r="S14" s="285">
        <v>0</v>
      </c>
      <c r="T14" s="286">
        <v>32</v>
      </c>
      <c r="U14" s="287" t="s">
        <v>312</v>
      </c>
      <c r="V14" s="288">
        <v>207</v>
      </c>
      <c r="W14" s="288">
        <v>150</v>
      </c>
      <c r="X14" s="289">
        <v>268</v>
      </c>
      <c r="Y14" s="288">
        <v>137</v>
      </c>
      <c r="Z14" s="289">
        <v>261</v>
      </c>
      <c r="AA14" s="288">
        <v>159</v>
      </c>
      <c r="AB14" s="289"/>
      <c r="AC14" s="288"/>
      <c r="AD14" s="289">
        <f t="shared" ref="AD14:AE14" si="3">V14+X14+Z14</f>
        <v>736</v>
      </c>
      <c r="AE14" s="288">
        <f t="shared" si="3"/>
        <v>446</v>
      </c>
      <c r="AF14" s="383">
        <f t="shared" ref="AF14" si="4">AD14+AE14</f>
        <v>1182</v>
      </c>
      <c r="AG14" s="273" t="str">
        <f>IF(AND(+V15+X15+Z15+AB15=AD15,W15+Y15+AA15+AC15=AE15),"OK","ERR")</f>
        <v>OK</v>
      </c>
      <c r="AH14" s="1" t="str">
        <f>IF(AD15+AE15=AF15,"OK","ERR")</f>
        <v>OK</v>
      </c>
    </row>
    <row r="15" spans="1:34" ht="21.75" customHeight="1">
      <c r="A15" s="279"/>
      <c r="B15" s="280"/>
      <c r="C15" s="281"/>
      <c r="D15" s="282"/>
      <c r="E15" s="282"/>
      <c r="F15" s="283"/>
      <c r="G15" s="290"/>
      <c r="H15" s="284"/>
      <c r="I15" s="285"/>
      <c r="J15" s="285"/>
      <c r="K15" s="285"/>
      <c r="L15" s="285"/>
      <c r="M15" s="285"/>
      <c r="N15" s="285"/>
      <c r="O15" s="285"/>
      <c r="P15" s="382"/>
      <c r="Q15" s="285"/>
      <c r="R15" s="285"/>
      <c r="S15" s="285"/>
      <c r="T15" s="286"/>
      <c r="U15" s="287"/>
      <c r="V15" s="288"/>
      <c r="W15" s="288"/>
      <c r="X15" s="289"/>
      <c r="Y15" s="288"/>
      <c r="Z15" s="289"/>
      <c r="AA15" s="288"/>
      <c r="AB15" s="289"/>
      <c r="AC15" s="288"/>
      <c r="AD15" s="289"/>
      <c r="AE15" s="288"/>
      <c r="AF15" s="383"/>
      <c r="AG15" s="273"/>
    </row>
    <row r="16" spans="1:34" ht="21.75" customHeight="1">
      <c r="A16" s="279">
        <v>4</v>
      </c>
      <c r="B16" s="280">
        <v>5580</v>
      </c>
      <c r="C16" s="281" t="s">
        <v>325</v>
      </c>
      <c r="D16" s="282" t="s">
        <v>326</v>
      </c>
      <c r="E16" s="282" t="s">
        <v>327</v>
      </c>
      <c r="F16" s="283" t="s">
        <v>328</v>
      </c>
      <c r="G16" s="364" t="s">
        <v>329</v>
      </c>
      <c r="H16" s="284" t="s">
        <v>266</v>
      </c>
      <c r="I16" s="285">
        <v>1</v>
      </c>
      <c r="J16" s="285">
        <v>1</v>
      </c>
      <c r="K16" s="285">
        <v>1</v>
      </c>
      <c r="L16" s="285">
        <v>19</v>
      </c>
      <c r="M16" s="285">
        <v>1</v>
      </c>
      <c r="N16" s="285">
        <v>1</v>
      </c>
      <c r="O16" s="285">
        <v>13</v>
      </c>
      <c r="P16" s="382">
        <f>SUM(I16:O16)</f>
        <v>37</v>
      </c>
      <c r="Q16" s="285">
        <v>3</v>
      </c>
      <c r="R16" s="285">
        <v>0</v>
      </c>
      <c r="S16" s="285">
        <v>0</v>
      </c>
      <c r="T16" s="286">
        <v>14</v>
      </c>
      <c r="U16" s="287"/>
      <c r="V16" s="288">
        <f>SUM(V17:V19)</f>
        <v>133</v>
      </c>
      <c r="W16" s="383">
        <f t="shared" ref="W16:AA16" si="5">SUM(W17:W19)</f>
        <v>57</v>
      </c>
      <c r="X16" s="288">
        <f t="shared" si="5"/>
        <v>133</v>
      </c>
      <c r="Y16" s="383">
        <f t="shared" si="5"/>
        <v>47</v>
      </c>
      <c r="Z16" s="288">
        <f t="shared" si="5"/>
        <v>92</v>
      </c>
      <c r="AA16" s="288">
        <f t="shared" si="5"/>
        <v>46</v>
      </c>
      <c r="AB16" s="289"/>
      <c r="AC16" s="288"/>
      <c r="AD16" s="289">
        <f t="shared" ref="AD16:AE19" si="6">V16+X16+Z16</f>
        <v>358</v>
      </c>
      <c r="AE16" s="288">
        <f t="shared" si="6"/>
        <v>150</v>
      </c>
      <c r="AF16" s="383">
        <f t="shared" ref="AF16:AF19" si="7">AD16+AE16</f>
        <v>508</v>
      </c>
      <c r="AG16" s="273"/>
    </row>
    <row r="17" spans="1:34" ht="21.75" customHeight="1">
      <c r="A17" s="279"/>
      <c r="B17" s="280"/>
      <c r="C17" s="281"/>
      <c r="D17" s="282"/>
      <c r="E17" s="282"/>
      <c r="F17" s="279"/>
      <c r="G17" s="290"/>
      <c r="H17" s="284"/>
      <c r="I17" s="285"/>
      <c r="J17" s="285"/>
      <c r="K17" s="285"/>
      <c r="L17" s="285"/>
      <c r="M17" s="285"/>
      <c r="N17" s="285"/>
      <c r="O17" s="285"/>
      <c r="P17" s="382"/>
      <c r="Q17" s="285"/>
      <c r="R17" s="291"/>
      <c r="S17" s="291"/>
      <c r="T17" s="286"/>
      <c r="U17" s="287" t="s">
        <v>312</v>
      </c>
      <c r="V17" s="288">
        <v>55</v>
      </c>
      <c r="W17" s="288">
        <v>51</v>
      </c>
      <c r="X17" s="289">
        <v>55</v>
      </c>
      <c r="Y17" s="288">
        <v>45</v>
      </c>
      <c r="Z17" s="289">
        <v>36</v>
      </c>
      <c r="AA17" s="288">
        <v>44</v>
      </c>
      <c r="AB17" s="289"/>
      <c r="AC17" s="288"/>
      <c r="AD17" s="289">
        <f t="shared" si="6"/>
        <v>146</v>
      </c>
      <c r="AE17" s="288">
        <f t="shared" si="6"/>
        <v>140</v>
      </c>
      <c r="AF17" s="383">
        <f t="shared" si="7"/>
        <v>286</v>
      </c>
      <c r="AG17" s="273"/>
    </row>
    <row r="18" spans="1:34" ht="21.75" customHeight="1">
      <c r="A18" s="279"/>
      <c r="B18" s="280"/>
      <c r="C18" s="281"/>
      <c r="D18" s="282"/>
      <c r="E18" s="282"/>
      <c r="F18" s="283"/>
      <c r="G18" s="290"/>
      <c r="H18" s="284"/>
      <c r="I18" s="285"/>
      <c r="J18" s="285"/>
      <c r="K18" s="285"/>
      <c r="L18" s="285"/>
      <c r="M18" s="285"/>
      <c r="N18" s="285"/>
      <c r="O18" s="285"/>
      <c r="P18" s="382"/>
      <c r="Q18" s="285"/>
      <c r="R18" s="291"/>
      <c r="S18" s="291"/>
      <c r="T18" s="286"/>
      <c r="U18" s="287" t="s">
        <v>330</v>
      </c>
      <c r="V18" s="288">
        <v>36</v>
      </c>
      <c r="W18" s="288">
        <v>3</v>
      </c>
      <c r="X18" s="289">
        <v>42</v>
      </c>
      <c r="Y18" s="288">
        <v>1</v>
      </c>
      <c r="Z18" s="289">
        <v>28</v>
      </c>
      <c r="AA18" s="288">
        <v>2</v>
      </c>
      <c r="AB18" s="289"/>
      <c r="AC18" s="288"/>
      <c r="AD18" s="289">
        <f t="shared" si="6"/>
        <v>106</v>
      </c>
      <c r="AE18" s="288">
        <f t="shared" si="6"/>
        <v>6</v>
      </c>
      <c r="AF18" s="383">
        <f t="shared" si="7"/>
        <v>112</v>
      </c>
      <c r="AG18" s="273"/>
    </row>
    <row r="19" spans="1:34" ht="21.75" customHeight="1">
      <c r="A19" s="279"/>
      <c r="B19" s="280"/>
      <c r="C19" s="281"/>
      <c r="D19" s="282"/>
      <c r="E19" s="282"/>
      <c r="F19" s="283"/>
      <c r="G19" s="290"/>
      <c r="H19" s="284"/>
      <c r="I19" s="285"/>
      <c r="J19" s="285"/>
      <c r="K19" s="285"/>
      <c r="L19" s="285"/>
      <c r="M19" s="285"/>
      <c r="N19" s="285"/>
      <c r="O19" s="285"/>
      <c r="P19" s="382"/>
      <c r="Q19" s="285"/>
      <c r="R19" s="291"/>
      <c r="S19" s="291"/>
      <c r="T19" s="286"/>
      <c r="U19" s="287" t="s">
        <v>331</v>
      </c>
      <c r="V19" s="288">
        <v>42</v>
      </c>
      <c r="W19" s="288">
        <v>3</v>
      </c>
      <c r="X19" s="289">
        <v>36</v>
      </c>
      <c r="Y19" s="288">
        <v>1</v>
      </c>
      <c r="Z19" s="289">
        <v>28</v>
      </c>
      <c r="AA19" s="383">
        <v>0</v>
      </c>
      <c r="AB19" s="289"/>
      <c r="AC19" s="288"/>
      <c r="AD19" s="289">
        <f t="shared" si="6"/>
        <v>106</v>
      </c>
      <c r="AE19" s="288">
        <f t="shared" si="6"/>
        <v>4</v>
      </c>
      <c r="AF19" s="383">
        <f t="shared" si="7"/>
        <v>110</v>
      </c>
      <c r="AG19" s="273" t="str">
        <f>IF(AND(+V20+X20+Z20+AB20=AD20,W20+Y20+AA20+AC20=AE20),"OK","ERR")</f>
        <v>OK</v>
      </c>
      <c r="AH19" s="1" t="str">
        <f>IF(AD20+AE20=AF20,"OK","ERR")</f>
        <v>OK</v>
      </c>
    </row>
    <row r="20" spans="1:34" ht="21.75" customHeight="1">
      <c r="A20" s="279"/>
      <c r="B20" s="280"/>
      <c r="C20" s="281"/>
      <c r="D20" s="282"/>
      <c r="E20" s="282"/>
      <c r="F20" s="283"/>
      <c r="G20" s="290"/>
      <c r="H20" s="284"/>
      <c r="I20" s="285"/>
      <c r="J20" s="285"/>
      <c r="K20" s="285"/>
      <c r="L20" s="285"/>
      <c r="M20" s="285"/>
      <c r="N20" s="285"/>
      <c r="O20" s="285"/>
      <c r="P20" s="382"/>
      <c r="Q20" s="285"/>
      <c r="R20" s="291"/>
      <c r="S20" s="291"/>
      <c r="T20" s="286"/>
      <c r="U20" s="287"/>
      <c r="V20" s="288"/>
      <c r="W20" s="288"/>
      <c r="X20" s="289"/>
      <c r="Y20" s="288"/>
      <c r="Z20" s="289"/>
      <c r="AA20" s="288"/>
      <c r="AB20" s="289"/>
      <c r="AC20" s="288"/>
      <c r="AD20" s="289"/>
      <c r="AE20" s="288"/>
      <c r="AF20" s="383"/>
      <c r="AG20" s="273"/>
    </row>
    <row r="21" spans="1:34" ht="21.75" customHeight="1">
      <c r="A21" s="279">
        <v>5</v>
      </c>
      <c r="B21" s="280">
        <v>5581</v>
      </c>
      <c r="C21" s="281" t="s">
        <v>332</v>
      </c>
      <c r="D21" s="282" t="s">
        <v>333</v>
      </c>
      <c r="E21" s="282" t="s">
        <v>334</v>
      </c>
      <c r="F21" s="283" t="s">
        <v>335</v>
      </c>
      <c r="G21" s="364" t="s">
        <v>387</v>
      </c>
      <c r="H21" s="284" t="s">
        <v>266</v>
      </c>
      <c r="I21" s="285">
        <v>1</v>
      </c>
      <c r="J21" s="285">
        <v>1</v>
      </c>
      <c r="K21" s="285" t="s">
        <v>500</v>
      </c>
      <c r="L21" s="285">
        <v>15</v>
      </c>
      <c r="M21" s="285">
        <v>0</v>
      </c>
      <c r="N21" s="285">
        <v>2</v>
      </c>
      <c r="O21" s="285">
        <v>15</v>
      </c>
      <c r="P21" s="382">
        <f>SUM(I21:O21)</f>
        <v>34</v>
      </c>
      <c r="Q21" s="285">
        <v>4</v>
      </c>
      <c r="R21" s="285">
        <v>0</v>
      </c>
      <c r="S21" s="285">
        <v>0</v>
      </c>
      <c r="T21" s="286">
        <v>13</v>
      </c>
      <c r="U21" s="287" t="s">
        <v>336</v>
      </c>
      <c r="V21" s="288">
        <v>156</v>
      </c>
      <c r="W21" s="288">
        <v>11</v>
      </c>
      <c r="X21" s="289">
        <v>152</v>
      </c>
      <c r="Y21" s="288">
        <v>13</v>
      </c>
      <c r="Z21" s="289">
        <v>153</v>
      </c>
      <c r="AA21" s="288">
        <v>14</v>
      </c>
      <c r="AB21" s="289"/>
      <c r="AC21" s="288"/>
      <c r="AD21" s="289">
        <f t="shared" ref="AD21:AE21" si="8">V21+X21+Z21</f>
        <v>461</v>
      </c>
      <c r="AE21" s="288">
        <f t="shared" si="8"/>
        <v>38</v>
      </c>
      <c r="AF21" s="383">
        <f t="shared" ref="AF21" si="9">AD21+AE21</f>
        <v>499</v>
      </c>
      <c r="AG21" s="273"/>
    </row>
    <row r="22" spans="1:34" ht="21.75" customHeight="1">
      <c r="A22" s="279"/>
      <c r="B22" s="280"/>
      <c r="C22" s="281"/>
      <c r="D22" s="282"/>
      <c r="E22" s="282"/>
      <c r="F22" s="283"/>
      <c r="G22" s="290"/>
      <c r="H22" s="284"/>
      <c r="I22" s="285"/>
      <c r="J22" s="285"/>
      <c r="K22" s="285"/>
      <c r="L22" s="285"/>
      <c r="M22" s="285"/>
      <c r="N22" s="285"/>
      <c r="O22" s="285"/>
      <c r="P22" s="382"/>
      <c r="Q22" s="285"/>
      <c r="R22" s="285"/>
      <c r="S22" s="285"/>
      <c r="T22" s="286"/>
      <c r="U22" s="287"/>
      <c r="V22" s="288"/>
      <c r="W22" s="288"/>
      <c r="X22" s="289"/>
      <c r="Y22" s="288"/>
      <c r="Z22" s="289"/>
      <c r="AA22" s="288"/>
      <c r="AB22" s="289"/>
      <c r="AC22" s="288"/>
      <c r="AD22" s="289"/>
      <c r="AE22" s="288"/>
      <c r="AF22" s="383"/>
      <c r="AG22" s="273"/>
    </row>
    <row r="23" spans="1:34" ht="21.75" customHeight="1">
      <c r="A23" s="279">
        <v>6</v>
      </c>
      <c r="B23" s="280">
        <v>5582</v>
      </c>
      <c r="C23" s="281" t="s">
        <v>337</v>
      </c>
      <c r="D23" s="282" t="s">
        <v>338</v>
      </c>
      <c r="E23" s="282" t="s">
        <v>339</v>
      </c>
      <c r="F23" s="283" t="s">
        <v>340</v>
      </c>
      <c r="G23" s="364" t="s">
        <v>448</v>
      </c>
      <c r="H23" s="284" t="s">
        <v>266</v>
      </c>
      <c r="I23" s="285">
        <v>1</v>
      </c>
      <c r="J23" s="285">
        <v>0</v>
      </c>
      <c r="K23" s="285">
        <v>2</v>
      </c>
      <c r="L23" s="285">
        <v>37</v>
      </c>
      <c r="M23" s="285">
        <v>0</v>
      </c>
      <c r="N23" s="285">
        <v>1</v>
      </c>
      <c r="O23" s="285">
        <v>1</v>
      </c>
      <c r="P23" s="382">
        <f>SUM(I23:O23)</f>
        <v>42</v>
      </c>
      <c r="Q23" s="285">
        <v>5</v>
      </c>
      <c r="R23" s="285">
        <v>0</v>
      </c>
      <c r="S23" s="384">
        <v>2</v>
      </c>
      <c r="T23" s="288">
        <f>SUM(T24:T26)</f>
        <v>23</v>
      </c>
      <c r="U23" s="287"/>
      <c r="V23" s="288">
        <f>SUM(V24:V26)</f>
        <v>93</v>
      </c>
      <c r="W23" s="383">
        <f t="shared" ref="W23:AA23" si="10">SUM(W24:W26)</f>
        <v>109</v>
      </c>
      <c r="X23" s="288">
        <f t="shared" si="10"/>
        <v>85</v>
      </c>
      <c r="Y23" s="383">
        <f t="shared" si="10"/>
        <v>106</v>
      </c>
      <c r="Z23" s="288">
        <f t="shared" si="10"/>
        <v>88</v>
      </c>
      <c r="AA23" s="288">
        <f t="shared" si="10"/>
        <v>107</v>
      </c>
      <c r="AB23" s="289"/>
      <c r="AC23" s="288"/>
      <c r="AD23" s="289">
        <f t="shared" ref="AD23:AE26" si="11">V23+X23+Z23</f>
        <v>266</v>
      </c>
      <c r="AE23" s="288">
        <f t="shared" si="11"/>
        <v>322</v>
      </c>
      <c r="AF23" s="383">
        <f t="shared" ref="AF23:AF26" si="12">AD23+AE23</f>
        <v>588</v>
      </c>
      <c r="AG23" s="273"/>
    </row>
    <row r="24" spans="1:34" ht="21.75" customHeight="1">
      <c r="A24" s="279"/>
      <c r="B24" s="280"/>
      <c r="C24" s="281"/>
      <c r="D24" s="282"/>
      <c r="E24" s="282"/>
      <c r="F24" s="279"/>
      <c r="G24" s="290"/>
      <c r="H24" s="284"/>
      <c r="I24" s="285"/>
      <c r="J24" s="285"/>
      <c r="K24" s="285"/>
      <c r="L24" s="285"/>
      <c r="M24" s="285"/>
      <c r="N24" s="285"/>
      <c r="O24" s="285"/>
      <c r="P24" s="382"/>
      <c r="Q24" s="285"/>
      <c r="R24" s="285"/>
      <c r="S24" s="285"/>
      <c r="T24" s="286">
        <v>12</v>
      </c>
      <c r="U24" s="287" t="s">
        <v>312</v>
      </c>
      <c r="V24" s="288">
        <v>44</v>
      </c>
      <c r="W24" s="288">
        <v>59</v>
      </c>
      <c r="X24" s="289">
        <v>39</v>
      </c>
      <c r="Y24" s="288">
        <v>51</v>
      </c>
      <c r="Z24" s="289">
        <v>54</v>
      </c>
      <c r="AA24" s="288">
        <v>50</v>
      </c>
      <c r="AB24" s="289"/>
      <c r="AC24" s="288"/>
      <c r="AD24" s="289">
        <f t="shared" si="11"/>
        <v>137</v>
      </c>
      <c r="AE24" s="288">
        <f t="shared" si="11"/>
        <v>160</v>
      </c>
      <c r="AF24" s="383">
        <f t="shared" si="12"/>
        <v>297</v>
      </c>
      <c r="AG24" s="273"/>
    </row>
    <row r="25" spans="1:34" ht="21.75" customHeight="1">
      <c r="A25" s="279"/>
      <c r="B25" s="280"/>
      <c r="C25" s="281"/>
      <c r="D25" s="282"/>
      <c r="E25" s="282"/>
      <c r="F25" s="283"/>
      <c r="G25" s="290"/>
      <c r="H25" s="284"/>
      <c r="I25" s="285"/>
      <c r="J25" s="285"/>
      <c r="K25" s="285"/>
      <c r="L25" s="285"/>
      <c r="M25" s="285"/>
      <c r="N25" s="285"/>
      <c r="O25" s="285"/>
      <c r="P25" s="382"/>
      <c r="Q25" s="285"/>
      <c r="R25" s="285"/>
      <c r="S25" s="285"/>
      <c r="T25" s="286">
        <v>8</v>
      </c>
      <c r="U25" s="287" t="s">
        <v>341</v>
      </c>
      <c r="V25" s="288">
        <v>49</v>
      </c>
      <c r="W25" s="288">
        <v>29</v>
      </c>
      <c r="X25" s="289">
        <v>46</v>
      </c>
      <c r="Y25" s="288">
        <v>19</v>
      </c>
      <c r="Z25" s="289">
        <v>34</v>
      </c>
      <c r="AA25" s="288">
        <v>31</v>
      </c>
      <c r="AB25" s="289"/>
      <c r="AC25" s="288"/>
      <c r="AD25" s="289">
        <f t="shared" si="11"/>
        <v>129</v>
      </c>
      <c r="AE25" s="288">
        <f t="shared" si="11"/>
        <v>79</v>
      </c>
      <c r="AF25" s="383">
        <f t="shared" si="12"/>
        <v>208</v>
      </c>
      <c r="AG25" s="273" t="str">
        <f>IF(AND(+V26+X26+Z26+AB26=AD26,W26+Y26+AA26+AC26=AE26),"OK","ERR")</f>
        <v>OK</v>
      </c>
      <c r="AH25" s="1" t="str">
        <f>IF(AD26+AE26=AF26,"OK","ERR")</f>
        <v>OK</v>
      </c>
    </row>
    <row r="26" spans="1:34" ht="21.75" customHeight="1">
      <c r="A26" s="279"/>
      <c r="B26" s="280"/>
      <c r="C26" s="281"/>
      <c r="D26" s="282"/>
      <c r="E26" s="282"/>
      <c r="F26" s="283"/>
      <c r="G26" s="290"/>
      <c r="H26" s="284"/>
      <c r="I26" s="285"/>
      <c r="J26" s="285"/>
      <c r="K26" s="285"/>
      <c r="L26" s="285"/>
      <c r="M26" s="285"/>
      <c r="N26" s="285"/>
      <c r="O26" s="285"/>
      <c r="P26" s="382"/>
      <c r="Q26" s="285"/>
      <c r="R26" s="285"/>
      <c r="S26" s="285"/>
      <c r="T26" s="286">
        <v>3</v>
      </c>
      <c r="U26" s="287" t="s">
        <v>342</v>
      </c>
      <c r="V26" s="288">
        <v>0</v>
      </c>
      <c r="W26" s="288">
        <v>21</v>
      </c>
      <c r="X26" s="289">
        <v>0</v>
      </c>
      <c r="Y26" s="288">
        <v>36</v>
      </c>
      <c r="Z26" s="289">
        <v>0</v>
      </c>
      <c r="AA26" s="383">
        <v>26</v>
      </c>
      <c r="AB26" s="289"/>
      <c r="AC26" s="288"/>
      <c r="AD26" s="289">
        <f t="shared" si="11"/>
        <v>0</v>
      </c>
      <c r="AE26" s="288">
        <f t="shared" si="11"/>
        <v>83</v>
      </c>
      <c r="AF26" s="383">
        <f t="shared" si="12"/>
        <v>83</v>
      </c>
      <c r="AG26" s="273"/>
    </row>
    <row r="27" spans="1:34" ht="21.75" customHeight="1">
      <c r="A27" s="279"/>
      <c r="B27" s="280"/>
      <c r="C27" s="281"/>
      <c r="D27" s="282"/>
      <c r="E27" s="282"/>
      <c r="F27" s="283"/>
      <c r="G27" s="290"/>
      <c r="H27" s="284"/>
      <c r="I27" s="285"/>
      <c r="J27" s="285"/>
      <c r="K27" s="285"/>
      <c r="L27" s="285"/>
      <c r="M27" s="285"/>
      <c r="N27" s="285"/>
      <c r="O27" s="285"/>
      <c r="P27" s="382"/>
      <c r="Q27" s="285"/>
      <c r="R27" s="285"/>
      <c r="S27" s="285"/>
      <c r="T27" s="286"/>
      <c r="U27" s="287"/>
      <c r="V27" s="288"/>
      <c r="W27" s="288"/>
      <c r="X27" s="289"/>
      <c r="Y27" s="288"/>
      <c r="Z27" s="289"/>
      <c r="AA27" s="288"/>
      <c r="AB27" s="289"/>
      <c r="AC27" s="288"/>
      <c r="AD27" s="289"/>
      <c r="AE27" s="288"/>
      <c r="AF27" s="383"/>
      <c r="AG27" s="273" t="str">
        <f>IF(AND(+V28+X28+Z28+AB28=AD28,W28+Y28+AA28+AC28=AE28),"OK","ERR")</f>
        <v>OK</v>
      </c>
      <c r="AH27" s="1" t="str">
        <f>IF(AD28+AE28=AF28,"OK","ERR")</f>
        <v>OK</v>
      </c>
    </row>
    <row r="28" spans="1:34" ht="21.75" customHeight="1">
      <c r="A28" s="279">
        <v>7</v>
      </c>
      <c r="B28" s="280">
        <v>5583</v>
      </c>
      <c r="C28" s="281" t="s">
        <v>343</v>
      </c>
      <c r="D28" s="282" t="s">
        <v>344</v>
      </c>
      <c r="E28" s="282" t="s">
        <v>345</v>
      </c>
      <c r="F28" s="283" t="s">
        <v>346</v>
      </c>
      <c r="G28" s="364" t="s">
        <v>388</v>
      </c>
      <c r="H28" s="284" t="s">
        <v>266</v>
      </c>
      <c r="I28" s="285">
        <v>1</v>
      </c>
      <c r="J28" s="285">
        <v>1</v>
      </c>
      <c r="K28" s="285">
        <v>2</v>
      </c>
      <c r="L28" s="285">
        <v>30</v>
      </c>
      <c r="M28" s="285">
        <v>0</v>
      </c>
      <c r="N28" s="285">
        <v>1</v>
      </c>
      <c r="O28" s="285">
        <v>6</v>
      </c>
      <c r="P28" s="382">
        <v>41</v>
      </c>
      <c r="Q28" s="285">
        <v>4</v>
      </c>
      <c r="R28" s="285">
        <v>0</v>
      </c>
      <c r="S28" s="285">
        <v>0</v>
      </c>
      <c r="T28" s="286">
        <v>22</v>
      </c>
      <c r="U28" s="287" t="s">
        <v>312</v>
      </c>
      <c r="V28" s="288">
        <v>137</v>
      </c>
      <c r="W28" s="288">
        <v>106</v>
      </c>
      <c r="X28" s="289">
        <v>166</v>
      </c>
      <c r="Y28" s="288">
        <v>113</v>
      </c>
      <c r="Z28" s="289">
        <v>147</v>
      </c>
      <c r="AA28" s="288">
        <v>69</v>
      </c>
      <c r="AB28" s="289"/>
      <c r="AC28" s="288"/>
      <c r="AD28" s="289">
        <f t="shared" ref="AD28:AE28" si="13">V28+X28+Z28</f>
        <v>450</v>
      </c>
      <c r="AE28" s="288">
        <f t="shared" si="13"/>
        <v>288</v>
      </c>
      <c r="AF28" s="383">
        <f t="shared" ref="AF28" si="14">AD28+AE28</f>
        <v>738</v>
      </c>
      <c r="AG28" s="273"/>
    </row>
    <row r="29" spans="1:34" ht="21.75" customHeight="1">
      <c r="A29" s="279"/>
      <c r="B29" s="280"/>
      <c r="C29" s="281"/>
      <c r="D29" s="282"/>
      <c r="E29" s="282"/>
      <c r="F29" s="279"/>
      <c r="G29" s="290"/>
      <c r="H29" s="284"/>
      <c r="I29" s="285"/>
      <c r="J29" s="285"/>
      <c r="K29" s="285"/>
      <c r="L29" s="285"/>
      <c r="M29" s="285"/>
      <c r="N29" s="285"/>
      <c r="O29" s="285"/>
      <c r="P29" s="382"/>
      <c r="Q29" s="285"/>
      <c r="R29" s="285"/>
      <c r="S29" s="285"/>
      <c r="T29" s="286"/>
      <c r="U29" s="287"/>
      <c r="V29" s="288"/>
      <c r="W29" s="288"/>
      <c r="X29" s="289"/>
      <c r="Y29" s="288"/>
      <c r="Z29" s="289"/>
      <c r="AA29" s="288"/>
      <c r="AB29" s="289"/>
      <c r="AC29" s="288"/>
      <c r="AD29" s="289"/>
      <c r="AE29" s="288"/>
      <c r="AF29" s="383"/>
      <c r="AG29" s="273" t="str">
        <f>IF(AND(+V30+X30+Z30+AB30=AD30,W30+Y30+AA30+AC30=AE30),"OK","ERR")</f>
        <v>OK</v>
      </c>
      <c r="AH29" s="1" t="str">
        <f>IF(AD30+AE30=AF30,"OK","ERR")</f>
        <v>OK</v>
      </c>
    </row>
    <row r="30" spans="1:34" ht="21.75" customHeight="1">
      <c r="A30" s="279">
        <v>8</v>
      </c>
      <c r="B30" s="280">
        <v>5584</v>
      </c>
      <c r="C30" s="281" t="s">
        <v>347</v>
      </c>
      <c r="D30" s="282" t="s">
        <v>348</v>
      </c>
      <c r="E30" s="282" t="s">
        <v>349</v>
      </c>
      <c r="F30" s="283" t="s">
        <v>350</v>
      </c>
      <c r="G30" s="364" t="s">
        <v>484</v>
      </c>
      <c r="H30" s="284" t="s">
        <v>266</v>
      </c>
      <c r="I30" s="285">
        <v>1</v>
      </c>
      <c r="J30" s="285">
        <v>0</v>
      </c>
      <c r="K30" s="285">
        <v>1</v>
      </c>
      <c r="L30" s="285">
        <v>17</v>
      </c>
      <c r="M30" s="285">
        <v>2</v>
      </c>
      <c r="N30" s="285">
        <v>1</v>
      </c>
      <c r="O30" s="285">
        <v>10</v>
      </c>
      <c r="P30" s="382">
        <f>SUM(I30:O30)</f>
        <v>32</v>
      </c>
      <c r="Q30" s="285">
        <v>5</v>
      </c>
      <c r="R30" s="285">
        <v>0</v>
      </c>
      <c r="S30" s="285">
        <v>0</v>
      </c>
      <c r="T30" s="286">
        <v>16</v>
      </c>
      <c r="U30" s="287" t="s">
        <v>312</v>
      </c>
      <c r="V30" s="288">
        <v>58</v>
      </c>
      <c r="W30" s="288">
        <v>53</v>
      </c>
      <c r="X30" s="289">
        <v>82</v>
      </c>
      <c r="Y30" s="288">
        <v>48</v>
      </c>
      <c r="Z30" s="289">
        <v>52</v>
      </c>
      <c r="AA30" s="288">
        <v>33</v>
      </c>
      <c r="AB30" s="289"/>
      <c r="AC30" s="288"/>
      <c r="AD30" s="289">
        <f t="shared" ref="AD30:AE30" si="15">V30+X30+Z30</f>
        <v>192</v>
      </c>
      <c r="AE30" s="288">
        <f t="shared" si="15"/>
        <v>134</v>
      </c>
      <c r="AF30" s="383">
        <f t="shared" ref="AF30" si="16">AD30+AE30</f>
        <v>326</v>
      </c>
      <c r="AG30" s="292"/>
    </row>
    <row r="31" spans="1:34" ht="21.75" customHeight="1">
      <c r="A31" s="279"/>
      <c r="B31" s="280"/>
      <c r="C31" s="281"/>
      <c r="D31" s="282"/>
      <c r="E31" s="282"/>
      <c r="F31" s="283"/>
      <c r="G31" s="290"/>
      <c r="H31" s="284"/>
      <c r="I31" s="285"/>
      <c r="J31" s="285"/>
      <c r="K31" s="285"/>
      <c r="L31" s="285"/>
      <c r="M31" s="285"/>
      <c r="N31" s="285"/>
      <c r="O31" s="285"/>
      <c r="P31" s="382"/>
      <c r="Q31" s="285"/>
      <c r="R31" s="285"/>
      <c r="S31" s="285"/>
      <c r="T31" s="286"/>
      <c r="U31" s="287"/>
      <c r="V31" s="288"/>
      <c r="W31" s="288"/>
      <c r="X31" s="289"/>
      <c r="Y31" s="288"/>
      <c r="Z31" s="289"/>
      <c r="AA31" s="288"/>
      <c r="AB31" s="289"/>
      <c r="AC31" s="288"/>
      <c r="AD31" s="289"/>
      <c r="AE31" s="288"/>
      <c r="AF31" s="383"/>
      <c r="AG31" s="292" t="str">
        <f>IF(AND(+V32+X32+Z32+AB32=AD32,W32+Y32+AA32+AC32=AE32),"OK","ERR")</f>
        <v>OK</v>
      </c>
      <c r="AH31" s="1" t="str">
        <f>IF(AD32+AE32=AF32,"OK","ERR")</f>
        <v>OK</v>
      </c>
    </row>
    <row r="32" spans="1:34" ht="21.75" customHeight="1">
      <c r="A32" s="279">
        <v>9</v>
      </c>
      <c r="B32" s="280">
        <v>5585</v>
      </c>
      <c r="C32" s="281" t="s">
        <v>351</v>
      </c>
      <c r="D32" s="282" t="s">
        <v>352</v>
      </c>
      <c r="E32" s="282" t="s">
        <v>353</v>
      </c>
      <c r="F32" s="283" t="s">
        <v>354</v>
      </c>
      <c r="G32" s="364" t="s">
        <v>355</v>
      </c>
      <c r="H32" s="284" t="s">
        <v>266</v>
      </c>
      <c r="I32" s="285">
        <v>1</v>
      </c>
      <c r="J32" s="285">
        <v>1</v>
      </c>
      <c r="K32" s="285">
        <v>1</v>
      </c>
      <c r="L32" s="285">
        <v>27</v>
      </c>
      <c r="M32" s="285">
        <v>1</v>
      </c>
      <c r="N32" s="285">
        <v>1</v>
      </c>
      <c r="O32" s="285">
        <v>9</v>
      </c>
      <c r="P32" s="382">
        <f>SUM(I32:O32)</f>
        <v>41</v>
      </c>
      <c r="Q32" s="285">
        <v>5</v>
      </c>
      <c r="R32" s="285">
        <v>0</v>
      </c>
      <c r="S32" s="285">
        <v>0</v>
      </c>
      <c r="T32" s="286">
        <v>19</v>
      </c>
      <c r="U32" s="287" t="s">
        <v>312</v>
      </c>
      <c r="V32" s="288">
        <v>111</v>
      </c>
      <c r="W32" s="288">
        <v>100</v>
      </c>
      <c r="X32" s="289">
        <v>73</v>
      </c>
      <c r="Y32" s="288">
        <v>89</v>
      </c>
      <c r="Z32" s="289">
        <v>64</v>
      </c>
      <c r="AA32" s="288">
        <v>91</v>
      </c>
      <c r="AB32" s="289"/>
      <c r="AC32" s="288"/>
      <c r="AD32" s="289">
        <f t="shared" ref="AD32:AE32" si="17">V32+X32+Z32</f>
        <v>248</v>
      </c>
      <c r="AE32" s="288">
        <f t="shared" si="17"/>
        <v>280</v>
      </c>
      <c r="AF32" s="383">
        <f t="shared" ref="AF32" si="18">AD32+AE32</f>
        <v>528</v>
      </c>
      <c r="AG32" s="292"/>
    </row>
    <row r="33" spans="1:34" ht="21.75" customHeight="1">
      <c r="A33" s="21"/>
      <c r="B33" s="293"/>
      <c r="C33" s="294"/>
      <c r="D33" s="5"/>
      <c r="E33" s="5"/>
      <c r="F33" s="21"/>
      <c r="G33" s="295"/>
      <c r="H33" s="296"/>
      <c r="I33" s="297"/>
      <c r="J33" s="297"/>
      <c r="K33" s="297"/>
      <c r="L33" s="297"/>
      <c r="M33" s="297"/>
      <c r="N33" s="297"/>
      <c r="O33" s="297"/>
      <c r="P33" s="298"/>
      <c r="Q33" s="297"/>
      <c r="R33" s="297"/>
      <c r="S33" s="297"/>
      <c r="T33" s="299"/>
      <c r="U33" s="300"/>
      <c r="V33" s="301"/>
      <c r="W33" s="301"/>
      <c r="X33" s="302"/>
      <c r="Y33" s="301"/>
      <c r="Z33" s="302"/>
      <c r="AA33" s="301"/>
      <c r="AB33" s="302"/>
      <c r="AC33" s="301"/>
      <c r="AD33" s="302"/>
      <c r="AE33" s="301"/>
      <c r="AF33" s="303"/>
      <c r="AG33" s="292" t="str">
        <f>IF(AND(+V35+X35+Z35+AB35=AD35,W35+Y35+AA35+AC35=AE35),"OK","ERR")</f>
        <v>OK</v>
      </c>
      <c r="AH33" s="1" t="str">
        <f>IF(AD35+AE35=AF35,"OK","ERR")</f>
        <v>OK</v>
      </c>
    </row>
    <row r="34" spans="1:34" ht="21.75" customHeight="1">
      <c r="A34" s="279"/>
      <c r="B34" s="280"/>
      <c r="C34" s="281"/>
      <c r="D34" s="282"/>
      <c r="E34" s="282"/>
      <c r="F34" s="279"/>
      <c r="G34" s="290"/>
      <c r="H34" s="284"/>
      <c r="I34" s="285"/>
      <c r="J34" s="285"/>
      <c r="K34" s="285"/>
      <c r="L34" s="285"/>
      <c r="M34" s="285"/>
      <c r="N34" s="285"/>
      <c r="O34" s="285"/>
      <c r="P34" s="382"/>
      <c r="Q34" s="285"/>
      <c r="R34" s="285"/>
      <c r="S34" s="285"/>
      <c r="T34" s="286"/>
      <c r="U34" s="287"/>
      <c r="V34" s="288"/>
      <c r="W34" s="288"/>
      <c r="X34" s="289"/>
      <c r="Y34" s="288"/>
      <c r="Z34" s="289"/>
      <c r="AA34" s="288"/>
      <c r="AB34" s="289"/>
      <c r="AC34" s="288"/>
      <c r="AD34" s="289"/>
      <c r="AE34" s="288"/>
      <c r="AF34" s="383"/>
      <c r="AG34" s="292"/>
    </row>
    <row r="35" spans="1:34" ht="21.75" customHeight="1">
      <c r="A35" s="279">
        <v>10</v>
      </c>
      <c r="B35" s="280">
        <v>5586</v>
      </c>
      <c r="C35" s="281" t="s">
        <v>356</v>
      </c>
      <c r="D35" s="282" t="s">
        <v>357</v>
      </c>
      <c r="E35" s="282" t="s">
        <v>358</v>
      </c>
      <c r="F35" s="283" t="s">
        <v>359</v>
      </c>
      <c r="G35" s="364" t="s">
        <v>389</v>
      </c>
      <c r="H35" s="284" t="s">
        <v>266</v>
      </c>
      <c r="I35" s="285">
        <v>1</v>
      </c>
      <c r="J35" s="285">
        <v>0</v>
      </c>
      <c r="K35" s="285">
        <v>2</v>
      </c>
      <c r="L35" s="285">
        <v>33</v>
      </c>
      <c r="M35" s="285">
        <v>0</v>
      </c>
      <c r="N35" s="285">
        <v>1</v>
      </c>
      <c r="O35" s="285">
        <v>5</v>
      </c>
      <c r="P35" s="382">
        <f>SUM(I35:O35)</f>
        <v>42</v>
      </c>
      <c r="Q35" s="285">
        <v>4</v>
      </c>
      <c r="R35" s="285">
        <v>0</v>
      </c>
      <c r="S35" s="285">
        <v>0</v>
      </c>
      <c r="T35" s="286">
        <v>20</v>
      </c>
      <c r="U35" s="287" t="s">
        <v>312</v>
      </c>
      <c r="V35" s="288">
        <v>130</v>
      </c>
      <c r="W35" s="288">
        <v>75</v>
      </c>
      <c r="X35" s="289">
        <v>118</v>
      </c>
      <c r="Y35" s="288">
        <v>88</v>
      </c>
      <c r="Z35" s="289">
        <v>117</v>
      </c>
      <c r="AA35" s="288">
        <v>80</v>
      </c>
      <c r="AB35" s="289"/>
      <c r="AC35" s="288"/>
      <c r="AD35" s="289">
        <f t="shared" ref="AD35:AE35" si="19">V35+X35+Z35</f>
        <v>365</v>
      </c>
      <c r="AE35" s="288">
        <f t="shared" si="19"/>
        <v>243</v>
      </c>
      <c r="AF35" s="383">
        <f t="shared" ref="AF35" si="20">AD35+AE35</f>
        <v>608</v>
      </c>
      <c r="AG35" s="292"/>
    </row>
    <row r="36" spans="1:34" ht="21.75" customHeight="1">
      <c r="A36" s="279"/>
      <c r="B36" s="280"/>
      <c r="C36" s="281"/>
      <c r="D36" s="282"/>
      <c r="E36" s="282"/>
      <c r="F36" s="279"/>
      <c r="G36" s="290"/>
      <c r="H36" s="284"/>
      <c r="I36" s="285"/>
      <c r="J36" s="285"/>
      <c r="K36" s="285"/>
      <c r="L36" s="285"/>
      <c r="M36" s="285"/>
      <c r="N36" s="285"/>
      <c r="O36" s="285"/>
      <c r="P36" s="382"/>
      <c r="Q36" s="285"/>
      <c r="R36" s="285"/>
      <c r="S36" s="285"/>
      <c r="T36" s="286"/>
      <c r="U36" s="287"/>
      <c r="V36" s="288"/>
      <c r="W36" s="288"/>
      <c r="X36" s="289"/>
      <c r="Y36" s="288"/>
      <c r="Z36" s="289"/>
      <c r="AA36" s="288"/>
      <c r="AB36" s="289"/>
      <c r="AC36" s="288"/>
      <c r="AD36" s="289"/>
      <c r="AE36" s="288"/>
      <c r="AF36" s="383"/>
      <c r="AG36" s="292" t="str">
        <f>IF(AND(+V37+X37+Z37+AB37=AD37,W37+Y37+AA37+AC37=AE37),"OK","ERR")</f>
        <v>OK</v>
      </c>
      <c r="AH36" s="1" t="str">
        <f>IF(AD37+AE37=AF37,"OK","ERR")</f>
        <v>OK</v>
      </c>
    </row>
    <row r="37" spans="1:34" ht="21.75" customHeight="1">
      <c r="A37" s="279">
        <v>11</v>
      </c>
      <c r="B37" s="280">
        <v>5587</v>
      </c>
      <c r="C37" s="304" t="s">
        <v>360</v>
      </c>
      <c r="D37" s="282" t="s">
        <v>361</v>
      </c>
      <c r="E37" s="282" t="s">
        <v>497</v>
      </c>
      <c r="F37" s="283" t="s">
        <v>362</v>
      </c>
      <c r="G37" s="364" t="s">
        <v>485</v>
      </c>
      <c r="H37" s="284" t="s">
        <v>266</v>
      </c>
      <c r="I37" s="285">
        <v>1</v>
      </c>
      <c r="J37" s="285">
        <v>0</v>
      </c>
      <c r="K37" s="285">
        <v>1</v>
      </c>
      <c r="L37" s="285">
        <v>9</v>
      </c>
      <c r="M37" s="285">
        <v>1</v>
      </c>
      <c r="N37" s="285">
        <v>1</v>
      </c>
      <c r="O37" s="285">
        <v>0</v>
      </c>
      <c r="P37" s="382">
        <v>13</v>
      </c>
      <c r="Q37" s="285">
        <v>3</v>
      </c>
      <c r="R37" s="285">
        <v>1</v>
      </c>
      <c r="S37" s="285">
        <v>1</v>
      </c>
      <c r="T37" s="286">
        <v>3</v>
      </c>
      <c r="U37" s="287" t="s">
        <v>312</v>
      </c>
      <c r="V37" s="288">
        <v>12</v>
      </c>
      <c r="W37" s="288">
        <v>13</v>
      </c>
      <c r="X37" s="289">
        <v>15</v>
      </c>
      <c r="Y37" s="288">
        <v>12</v>
      </c>
      <c r="Z37" s="289">
        <v>16</v>
      </c>
      <c r="AA37" s="288">
        <v>8</v>
      </c>
      <c r="AB37" s="289"/>
      <c r="AC37" s="288"/>
      <c r="AD37" s="289">
        <f t="shared" ref="AD37:AE37" si="21">V37+X37+Z37</f>
        <v>43</v>
      </c>
      <c r="AE37" s="288">
        <f t="shared" si="21"/>
        <v>33</v>
      </c>
      <c r="AF37" s="383">
        <f t="shared" ref="AF37" si="22">AD37+AE37</f>
        <v>76</v>
      </c>
      <c r="AG37" s="292"/>
    </row>
    <row r="38" spans="1:34" ht="21.75" customHeight="1">
      <c r="A38" s="279"/>
      <c r="B38" s="280"/>
      <c r="C38" s="281"/>
      <c r="D38" s="282"/>
      <c r="E38" s="282"/>
      <c r="F38" s="279"/>
      <c r="G38" s="290"/>
      <c r="H38" s="284"/>
      <c r="I38" s="285"/>
      <c r="J38" s="285"/>
      <c r="K38" s="285"/>
      <c r="L38" s="285"/>
      <c r="M38" s="285"/>
      <c r="N38" s="285"/>
      <c r="O38" s="285"/>
      <c r="P38" s="382"/>
      <c r="Q38" s="285"/>
      <c r="R38" s="285"/>
      <c r="S38" s="285"/>
      <c r="T38" s="286"/>
      <c r="U38" s="287"/>
      <c r="V38" s="288"/>
      <c r="W38" s="288"/>
      <c r="X38" s="289"/>
      <c r="Y38" s="288"/>
      <c r="Z38" s="289"/>
      <c r="AA38" s="288"/>
      <c r="AB38" s="289"/>
      <c r="AC38" s="288"/>
      <c r="AD38" s="289"/>
      <c r="AE38" s="288"/>
      <c r="AF38" s="383"/>
      <c r="AG38" s="292"/>
    </row>
    <row r="39" spans="1:34" ht="21.75" customHeight="1">
      <c r="A39" s="279">
        <v>12</v>
      </c>
      <c r="B39" s="280">
        <v>5588</v>
      </c>
      <c r="C39" s="281" t="s">
        <v>363</v>
      </c>
      <c r="D39" s="305" t="s">
        <v>364</v>
      </c>
      <c r="E39" s="282" t="s">
        <v>365</v>
      </c>
      <c r="F39" s="283" t="s">
        <v>366</v>
      </c>
      <c r="G39" s="364" t="s">
        <v>367</v>
      </c>
      <c r="H39" s="284" t="s">
        <v>266</v>
      </c>
      <c r="I39" s="285">
        <v>1</v>
      </c>
      <c r="J39" s="306" t="s">
        <v>500</v>
      </c>
      <c r="K39" s="285">
        <v>2</v>
      </c>
      <c r="L39" s="285">
        <v>38</v>
      </c>
      <c r="M39" s="285">
        <v>0</v>
      </c>
      <c r="N39" s="285">
        <v>2</v>
      </c>
      <c r="O39" s="285">
        <v>16</v>
      </c>
      <c r="P39" s="382">
        <f>SUM(I39:O39)</f>
        <v>59</v>
      </c>
      <c r="Q39" s="285">
        <v>6</v>
      </c>
      <c r="R39" s="285">
        <v>0</v>
      </c>
      <c r="S39" s="285">
        <v>0</v>
      </c>
      <c r="T39" s="286">
        <v>25</v>
      </c>
      <c r="U39" s="287"/>
      <c r="V39" s="288">
        <f>SUM(V40:V43)</f>
        <v>153</v>
      </c>
      <c r="W39" s="383">
        <f t="shared" ref="W39:AA39" si="23">SUM(W40:W43)</f>
        <v>114</v>
      </c>
      <c r="X39" s="288">
        <f t="shared" si="23"/>
        <v>163</v>
      </c>
      <c r="Y39" s="383">
        <f t="shared" si="23"/>
        <v>142</v>
      </c>
      <c r="Z39" s="288">
        <f t="shared" si="23"/>
        <v>159</v>
      </c>
      <c r="AA39" s="288">
        <f t="shared" si="23"/>
        <v>149</v>
      </c>
      <c r="AB39" s="289"/>
      <c r="AC39" s="288"/>
      <c r="AD39" s="289">
        <f t="shared" ref="AD39:AE43" si="24">V39+X39+Z39</f>
        <v>475</v>
      </c>
      <c r="AE39" s="288">
        <f t="shared" si="24"/>
        <v>405</v>
      </c>
      <c r="AF39" s="383">
        <f t="shared" ref="AF39:AF43" si="25">AD39+AE39</f>
        <v>880</v>
      </c>
      <c r="AG39" s="292"/>
    </row>
    <row r="40" spans="1:34" ht="21.75" customHeight="1">
      <c r="A40" s="279"/>
      <c r="B40" s="280"/>
      <c r="C40" s="281"/>
      <c r="D40" s="282"/>
      <c r="E40" s="282"/>
      <c r="F40" s="279"/>
      <c r="G40" s="290"/>
      <c r="H40" s="284"/>
      <c r="I40" s="285"/>
      <c r="J40" s="285"/>
      <c r="K40" s="285"/>
      <c r="L40" s="285"/>
      <c r="M40" s="285"/>
      <c r="N40" s="285"/>
      <c r="O40" s="285"/>
      <c r="P40" s="382"/>
      <c r="Q40" s="285"/>
      <c r="R40" s="285"/>
      <c r="S40" s="285"/>
      <c r="T40" s="286">
        <v>16</v>
      </c>
      <c r="U40" s="287" t="s">
        <v>312</v>
      </c>
      <c r="V40" s="288">
        <v>83</v>
      </c>
      <c r="W40" s="288">
        <v>83</v>
      </c>
      <c r="X40" s="289">
        <v>84</v>
      </c>
      <c r="Y40" s="288">
        <v>105</v>
      </c>
      <c r="Z40" s="289">
        <v>80</v>
      </c>
      <c r="AA40" s="288">
        <v>129</v>
      </c>
      <c r="AB40" s="289"/>
      <c r="AC40" s="288"/>
      <c r="AD40" s="289">
        <f t="shared" si="24"/>
        <v>247</v>
      </c>
      <c r="AE40" s="288">
        <f t="shared" si="24"/>
        <v>317</v>
      </c>
      <c r="AF40" s="383">
        <f t="shared" si="25"/>
        <v>564</v>
      </c>
      <c r="AG40" s="292"/>
    </row>
    <row r="41" spans="1:34" ht="21.75" customHeight="1">
      <c r="A41" s="279"/>
      <c r="B41" s="280"/>
      <c r="C41" s="281"/>
      <c r="D41" s="282"/>
      <c r="E41" s="282"/>
      <c r="F41" s="283"/>
      <c r="G41" s="290"/>
      <c r="H41" s="284"/>
      <c r="I41" s="285"/>
      <c r="J41" s="285"/>
      <c r="K41" s="285"/>
      <c r="L41" s="285"/>
      <c r="M41" s="285"/>
      <c r="N41" s="285"/>
      <c r="O41" s="285"/>
      <c r="P41" s="382"/>
      <c r="Q41" s="285"/>
      <c r="R41" s="285"/>
      <c r="S41" s="285"/>
      <c r="T41" s="286">
        <v>3</v>
      </c>
      <c r="U41" s="287" t="s">
        <v>368</v>
      </c>
      <c r="V41" s="288">
        <v>7</v>
      </c>
      <c r="W41" s="288">
        <v>31</v>
      </c>
      <c r="X41" s="289">
        <v>6</v>
      </c>
      <c r="Y41" s="288">
        <v>36</v>
      </c>
      <c r="Z41" s="289">
        <v>5</v>
      </c>
      <c r="AA41" s="288">
        <v>20</v>
      </c>
      <c r="AB41" s="289"/>
      <c r="AC41" s="288"/>
      <c r="AD41" s="289">
        <f t="shared" si="24"/>
        <v>18</v>
      </c>
      <c r="AE41" s="288">
        <f t="shared" si="24"/>
        <v>87</v>
      </c>
      <c r="AF41" s="383">
        <f t="shared" si="25"/>
        <v>105</v>
      </c>
      <c r="AG41" s="292"/>
    </row>
    <row r="42" spans="1:34" ht="21.75" customHeight="1">
      <c r="A42" s="279"/>
      <c r="B42" s="280"/>
      <c r="C42" s="281"/>
      <c r="D42" s="282"/>
      <c r="E42" s="282"/>
      <c r="F42" s="283"/>
      <c r="G42" s="290"/>
      <c r="H42" s="284"/>
      <c r="I42" s="285"/>
      <c r="J42" s="285"/>
      <c r="K42" s="285"/>
      <c r="L42" s="285"/>
      <c r="M42" s="285"/>
      <c r="N42" s="285"/>
      <c r="O42" s="285"/>
      <c r="P42" s="382"/>
      <c r="Q42" s="285"/>
      <c r="R42" s="285"/>
      <c r="S42" s="285"/>
      <c r="T42" s="286">
        <v>3</v>
      </c>
      <c r="U42" s="287" t="s">
        <v>369</v>
      </c>
      <c r="V42" s="288">
        <v>34</v>
      </c>
      <c r="W42" s="288">
        <v>0</v>
      </c>
      <c r="X42" s="289">
        <v>40</v>
      </c>
      <c r="Y42" s="288">
        <v>0</v>
      </c>
      <c r="Z42" s="289">
        <v>39</v>
      </c>
      <c r="AA42" s="383">
        <v>0</v>
      </c>
      <c r="AB42" s="289"/>
      <c r="AC42" s="288"/>
      <c r="AD42" s="289">
        <f t="shared" si="24"/>
        <v>113</v>
      </c>
      <c r="AE42" s="288">
        <f t="shared" si="24"/>
        <v>0</v>
      </c>
      <c r="AF42" s="383">
        <f t="shared" si="25"/>
        <v>113</v>
      </c>
      <c r="AG42" s="292" t="str">
        <f>IF(AND(+V43+X43+Z43+AB43=AD43,W43+Y43+AA43+AC43=AE43),"OK","ERR")</f>
        <v>OK</v>
      </c>
      <c r="AH42" s="1" t="str">
        <f>IF(AD43+AE43=AF43,"OK","ERR")</f>
        <v>OK</v>
      </c>
    </row>
    <row r="43" spans="1:34" ht="21.75" customHeight="1">
      <c r="A43" s="279"/>
      <c r="B43" s="280"/>
      <c r="C43" s="281"/>
      <c r="D43" s="282"/>
      <c r="E43" s="282"/>
      <c r="F43" s="283"/>
      <c r="G43" s="290"/>
      <c r="H43" s="284"/>
      <c r="I43" s="285"/>
      <c r="J43" s="285"/>
      <c r="K43" s="285"/>
      <c r="L43" s="285"/>
      <c r="M43" s="285"/>
      <c r="N43" s="285"/>
      <c r="O43" s="285"/>
      <c r="P43" s="382"/>
      <c r="Q43" s="285"/>
      <c r="R43" s="285"/>
      <c r="S43" s="285"/>
      <c r="T43" s="286">
        <v>3</v>
      </c>
      <c r="U43" s="287" t="s">
        <v>370</v>
      </c>
      <c r="V43" s="288">
        <v>29</v>
      </c>
      <c r="W43" s="288">
        <v>0</v>
      </c>
      <c r="X43" s="289">
        <v>33</v>
      </c>
      <c r="Y43" s="288">
        <v>1</v>
      </c>
      <c r="Z43" s="289">
        <v>35</v>
      </c>
      <c r="AA43" s="383">
        <v>0</v>
      </c>
      <c r="AB43" s="289"/>
      <c r="AC43" s="288"/>
      <c r="AD43" s="289">
        <f t="shared" si="24"/>
        <v>97</v>
      </c>
      <c r="AE43" s="288">
        <f t="shared" si="24"/>
        <v>1</v>
      </c>
      <c r="AF43" s="383">
        <f t="shared" si="25"/>
        <v>98</v>
      </c>
      <c r="AG43" s="292"/>
    </row>
    <row r="44" spans="1:34" ht="21.75" customHeight="1">
      <c r="A44" s="279"/>
      <c r="B44" s="280"/>
      <c r="C44" s="281"/>
      <c r="D44" s="282"/>
      <c r="E44" s="282"/>
      <c r="F44" s="283"/>
      <c r="G44" s="364"/>
      <c r="H44" s="284"/>
      <c r="I44" s="285"/>
      <c r="J44" s="285"/>
      <c r="K44" s="285"/>
      <c r="L44" s="285"/>
      <c r="M44" s="285"/>
      <c r="N44" s="285"/>
      <c r="O44" s="285"/>
      <c r="P44" s="382"/>
      <c r="Q44" s="285"/>
      <c r="R44" s="285"/>
      <c r="S44" s="285"/>
      <c r="T44" s="286"/>
      <c r="U44" s="287"/>
      <c r="V44" s="288"/>
      <c r="W44" s="288"/>
      <c r="X44" s="289"/>
      <c r="Y44" s="288"/>
      <c r="Z44" s="289"/>
      <c r="AA44" s="288"/>
      <c r="AB44" s="289"/>
      <c r="AC44" s="288"/>
      <c r="AD44" s="289"/>
      <c r="AE44" s="288"/>
      <c r="AF44" s="383"/>
      <c r="AG44" s="292" t="str">
        <f>IF(AND(+V45+X45+Z45+AB45=AD45,W45+Y45+AA45+AC45=AE45),"OK","ERR")</f>
        <v>OK</v>
      </c>
      <c r="AH44" s="1" t="str">
        <f>IF(AD45+AE45=AF45,"OK","ERR")</f>
        <v>OK</v>
      </c>
    </row>
    <row r="45" spans="1:34" ht="21.75" customHeight="1">
      <c r="A45" s="279">
        <v>13</v>
      </c>
      <c r="B45" s="280">
        <v>5589</v>
      </c>
      <c r="C45" s="281" t="s">
        <v>371</v>
      </c>
      <c r="D45" s="282" t="s">
        <v>372</v>
      </c>
      <c r="E45" s="282" t="s">
        <v>373</v>
      </c>
      <c r="F45" s="283" t="s">
        <v>374</v>
      </c>
      <c r="G45" s="364" t="s">
        <v>501</v>
      </c>
      <c r="H45" s="284" t="s">
        <v>266</v>
      </c>
      <c r="I45" s="285">
        <v>1</v>
      </c>
      <c r="J45" s="285">
        <v>1</v>
      </c>
      <c r="K45" s="285">
        <v>1</v>
      </c>
      <c r="L45" s="285">
        <v>27</v>
      </c>
      <c r="M45" s="285">
        <v>0</v>
      </c>
      <c r="N45" s="285">
        <v>1</v>
      </c>
      <c r="O45" s="285">
        <v>9</v>
      </c>
      <c r="P45" s="382">
        <f>SUM(I45:O45)</f>
        <v>40</v>
      </c>
      <c r="Q45" s="285">
        <v>4</v>
      </c>
      <c r="R45" s="285">
        <v>0</v>
      </c>
      <c r="S45" s="285">
        <v>0</v>
      </c>
      <c r="T45" s="286">
        <v>26</v>
      </c>
      <c r="U45" s="287" t="s">
        <v>312</v>
      </c>
      <c r="V45" s="288">
        <v>151</v>
      </c>
      <c r="W45" s="288">
        <v>113</v>
      </c>
      <c r="X45" s="289">
        <v>130</v>
      </c>
      <c r="Y45" s="288">
        <v>108</v>
      </c>
      <c r="Z45" s="289">
        <v>136</v>
      </c>
      <c r="AA45" s="288">
        <v>96</v>
      </c>
      <c r="AB45" s="289"/>
      <c r="AC45" s="288"/>
      <c r="AD45" s="289">
        <f t="shared" ref="AD45:AE45" si="26">V45+X45+Z45</f>
        <v>417</v>
      </c>
      <c r="AE45" s="288">
        <f t="shared" si="26"/>
        <v>317</v>
      </c>
      <c r="AF45" s="383">
        <f t="shared" ref="AF45" si="27">AD45+AE45</f>
        <v>734</v>
      </c>
      <c r="AG45" s="292"/>
    </row>
    <row r="46" spans="1:34" ht="21.75" customHeight="1">
      <c r="A46" s="279"/>
      <c r="B46" s="280"/>
      <c r="C46" s="281"/>
      <c r="D46" s="282"/>
      <c r="E46" s="282"/>
      <c r="F46" s="283"/>
      <c r="G46" s="364"/>
      <c r="H46" s="284"/>
      <c r="I46" s="285"/>
      <c r="J46" s="285"/>
      <c r="K46" s="285"/>
      <c r="L46" s="285"/>
      <c r="M46" s="285"/>
      <c r="N46" s="285"/>
      <c r="O46" s="285"/>
      <c r="P46" s="382"/>
      <c r="Q46" s="285"/>
      <c r="R46" s="285"/>
      <c r="S46" s="285"/>
      <c r="T46" s="286"/>
      <c r="U46" s="287"/>
      <c r="V46" s="288"/>
      <c r="W46" s="288"/>
      <c r="X46" s="289"/>
      <c r="Y46" s="288"/>
      <c r="Z46" s="289"/>
      <c r="AA46" s="288"/>
      <c r="AB46" s="289"/>
      <c r="AC46" s="288"/>
      <c r="AD46" s="289"/>
      <c r="AE46" s="288"/>
      <c r="AF46" s="383"/>
      <c r="AG46" s="292"/>
    </row>
    <row r="47" spans="1:34" ht="21.75" customHeight="1">
      <c r="A47" s="279">
        <v>14</v>
      </c>
      <c r="B47" s="280">
        <v>5590</v>
      </c>
      <c r="C47" s="281" t="s">
        <v>375</v>
      </c>
      <c r="D47" s="282" t="s">
        <v>376</v>
      </c>
      <c r="E47" s="282" t="s">
        <v>377</v>
      </c>
      <c r="F47" s="283" t="s">
        <v>498</v>
      </c>
      <c r="G47" s="364" t="s">
        <v>378</v>
      </c>
      <c r="H47" s="284" t="s">
        <v>266</v>
      </c>
      <c r="I47" s="285">
        <v>1</v>
      </c>
      <c r="J47" s="285">
        <v>0</v>
      </c>
      <c r="K47" s="285">
        <v>1</v>
      </c>
      <c r="L47" s="285">
        <v>13</v>
      </c>
      <c r="M47" s="285">
        <v>3</v>
      </c>
      <c r="N47" s="285">
        <v>1</v>
      </c>
      <c r="O47" s="285">
        <v>3</v>
      </c>
      <c r="P47" s="382">
        <f>SUM(I47:O47)</f>
        <v>22</v>
      </c>
      <c r="Q47" s="285">
        <v>4</v>
      </c>
      <c r="R47" s="285">
        <v>5</v>
      </c>
      <c r="S47" s="384">
        <v>1</v>
      </c>
      <c r="T47" s="288">
        <f>SUM(T48:T50)</f>
        <v>12</v>
      </c>
      <c r="U47" s="287"/>
      <c r="V47" s="288">
        <f>SUM(V48:V50)</f>
        <v>41</v>
      </c>
      <c r="W47" s="383">
        <f t="shared" ref="W47:AA47" si="28">SUM(W48:W50)</f>
        <v>31</v>
      </c>
      <c r="X47" s="288">
        <f t="shared" si="28"/>
        <v>36</v>
      </c>
      <c r="Y47" s="383">
        <f t="shared" si="28"/>
        <v>35</v>
      </c>
      <c r="Z47" s="288">
        <f t="shared" si="28"/>
        <v>28</v>
      </c>
      <c r="AA47" s="288">
        <f t="shared" si="28"/>
        <v>28</v>
      </c>
      <c r="AB47" s="289"/>
      <c r="AC47" s="288"/>
      <c r="AD47" s="289">
        <f t="shared" ref="AD47:AE50" si="29">V47+X47+Z47</f>
        <v>105</v>
      </c>
      <c r="AE47" s="288">
        <f t="shared" si="29"/>
        <v>94</v>
      </c>
      <c r="AF47" s="383">
        <f t="shared" ref="AF47:AF50" si="30">AD47+AE47</f>
        <v>199</v>
      </c>
      <c r="AG47" s="292"/>
    </row>
    <row r="48" spans="1:34" ht="21.75" customHeight="1">
      <c r="A48" s="279"/>
      <c r="B48" s="280"/>
      <c r="C48" s="281"/>
      <c r="D48" s="282"/>
      <c r="E48" s="282"/>
      <c r="F48" s="279"/>
      <c r="G48" s="364"/>
      <c r="H48" s="284"/>
      <c r="I48" s="285"/>
      <c r="J48" s="285"/>
      <c r="K48" s="285"/>
      <c r="L48" s="285"/>
      <c r="M48" s="285"/>
      <c r="N48" s="285"/>
      <c r="O48" s="285"/>
      <c r="P48" s="382"/>
      <c r="Q48" s="285"/>
      <c r="R48" s="285"/>
      <c r="S48" s="285"/>
      <c r="T48" s="286">
        <v>6</v>
      </c>
      <c r="U48" s="287" t="s">
        <v>312</v>
      </c>
      <c r="V48" s="288">
        <v>18</v>
      </c>
      <c r="W48" s="288">
        <v>14</v>
      </c>
      <c r="X48" s="289">
        <v>16</v>
      </c>
      <c r="Y48" s="288">
        <v>15</v>
      </c>
      <c r="Z48" s="289">
        <v>12</v>
      </c>
      <c r="AA48" s="288">
        <v>11</v>
      </c>
      <c r="AB48" s="289"/>
      <c r="AC48" s="288"/>
      <c r="AD48" s="289">
        <f t="shared" si="29"/>
        <v>46</v>
      </c>
      <c r="AE48" s="288">
        <f t="shared" si="29"/>
        <v>40</v>
      </c>
      <c r="AF48" s="383">
        <f t="shared" si="30"/>
        <v>86</v>
      </c>
      <c r="AG48" s="292"/>
    </row>
    <row r="49" spans="1:34" ht="21.75" customHeight="1">
      <c r="A49" s="279"/>
      <c r="B49" s="280"/>
      <c r="C49" s="281"/>
      <c r="D49" s="282"/>
      <c r="E49" s="282"/>
      <c r="F49" s="283"/>
      <c r="G49" s="364"/>
      <c r="H49" s="284"/>
      <c r="I49" s="285"/>
      <c r="J49" s="285"/>
      <c r="K49" s="285"/>
      <c r="L49" s="285"/>
      <c r="M49" s="285"/>
      <c r="N49" s="285"/>
      <c r="O49" s="285"/>
      <c r="P49" s="382"/>
      <c r="Q49" s="285"/>
      <c r="R49" s="285"/>
      <c r="S49" s="285"/>
      <c r="T49" s="286">
        <v>3</v>
      </c>
      <c r="U49" s="287" t="s">
        <v>341</v>
      </c>
      <c r="V49" s="288">
        <v>8</v>
      </c>
      <c r="W49" s="288">
        <v>3</v>
      </c>
      <c r="X49" s="289">
        <v>7</v>
      </c>
      <c r="Y49" s="288">
        <v>3</v>
      </c>
      <c r="Z49" s="289">
        <v>7</v>
      </c>
      <c r="AA49" s="288">
        <v>1</v>
      </c>
      <c r="AB49" s="289"/>
      <c r="AC49" s="288"/>
      <c r="AD49" s="289">
        <f t="shared" si="29"/>
        <v>22</v>
      </c>
      <c r="AE49" s="288">
        <f t="shared" si="29"/>
        <v>7</v>
      </c>
      <c r="AF49" s="383">
        <f t="shared" si="30"/>
        <v>29</v>
      </c>
      <c r="AG49" s="292" t="str">
        <f>IF(AND(+V50+X50+Z50+AB50=AD50,W50+Y50+AA50+AC50=AE50),"OK","ERR")</f>
        <v>OK</v>
      </c>
      <c r="AH49" s="1" t="str">
        <f>IF(AD50+AE50=AF50,"OK","ERR")</f>
        <v>OK</v>
      </c>
    </row>
    <row r="50" spans="1:34" ht="21.75" customHeight="1">
      <c r="A50" s="279"/>
      <c r="B50" s="280"/>
      <c r="C50" s="281"/>
      <c r="D50" s="282"/>
      <c r="E50" s="282"/>
      <c r="F50" s="283"/>
      <c r="G50" s="364"/>
      <c r="H50" s="284"/>
      <c r="I50" s="285"/>
      <c r="J50" s="285"/>
      <c r="K50" s="285"/>
      <c r="L50" s="285"/>
      <c r="M50" s="285"/>
      <c r="N50" s="285"/>
      <c r="O50" s="285"/>
      <c r="P50" s="382"/>
      <c r="Q50" s="285"/>
      <c r="R50" s="285"/>
      <c r="S50" s="285"/>
      <c r="T50" s="286">
        <v>3</v>
      </c>
      <c r="U50" s="287" t="s">
        <v>390</v>
      </c>
      <c r="V50" s="288">
        <v>15</v>
      </c>
      <c r="W50" s="288">
        <v>14</v>
      </c>
      <c r="X50" s="289">
        <v>13</v>
      </c>
      <c r="Y50" s="288">
        <v>17</v>
      </c>
      <c r="Z50" s="289">
        <v>9</v>
      </c>
      <c r="AA50" s="383">
        <v>16</v>
      </c>
      <c r="AB50" s="289"/>
      <c r="AC50" s="288"/>
      <c r="AD50" s="289">
        <f t="shared" si="29"/>
        <v>37</v>
      </c>
      <c r="AE50" s="288">
        <f t="shared" si="29"/>
        <v>47</v>
      </c>
      <c r="AF50" s="383">
        <f t="shared" si="30"/>
        <v>84</v>
      </c>
      <c r="AG50" s="292"/>
    </row>
    <row r="51" spans="1:34" ht="21.75" customHeight="1">
      <c r="A51" s="279"/>
      <c r="B51" s="280"/>
      <c r="C51" s="281"/>
      <c r="D51" s="282"/>
      <c r="E51" s="282"/>
      <c r="F51" s="283"/>
      <c r="G51" s="364"/>
      <c r="H51" s="284"/>
      <c r="I51" s="285"/>
      <c r="J51" s="285"/>
      <c r="K51" s="285"/>
      <c r="L51" s="285"/>
      <c r="M51" s="285"/>
      <c r="N51" s="285"/>
      <c r="O51" s="285"/>
      <c r="P51" s="382"/>
      <c r="Q51" s="285"/>
      <c r="R51" s="285"/>
      <c r="S51" s="285"/>
      <c r="T51" s="286"/>
      <c r="U51" s="287"/>
      <c r="V51" s="288"/>
      <c r="W51" s="288"/>
      <c r="X51" s="289"/>
      <c r="Y51" s="288"/>
      <c r="Z51" s="289"/>
      <c r="AA51" s="288"/>
      <c r="AB51" s="289"/>
      <c r="AC51" s="288"/>
      <c r="AD51" s="289"/>
      <c r="AE51" s="288"/>
      <c r="AF51" s="383"/>
    </row>
    <row r="52" spans="1:34" ht="21.75" customHeight="1">
      <c r="A52" s="279">
        <v>15</v>
      </c>
      <c r="B52" s="280">
        <v>5591</v>
      </c>
      <c r="C52" s="281" t="s">
        <v>379</v>
      </c>
      <c r="D52" s="282" t="s">
        <v>380</v>
      </c>
      <c r="E52" s="282" t="s">
        <v>381</v>
      </c>
      <c r="F52" s="283" t="s">
        <v>499</v>
      </c>
      <c r="G52" s="385" t="s">
        <v>416</v>
      </c>
      <c r="H52" s="284" t="s">
        <v>266</v>
      </c>
      <c r="I52" s="285">
        <v>1</v>
      </c>
      <c r="J52" s="285">
        <v>1</v>
      </c>
      <c r="K52" s="285">
        <v>1</v>
      </c>
      <c r="L52" s="285">
        <v>34</v>
      </c>
      <c r="M52" s="285">
        <v>2</v>
      </c>
      <c r="N52" s="285">
        <v>1</v>
      </c>
      <c r="O52" s="285">
        <v>4</v>
      </c>
      <c r="P52" s="382">
        <f>SUM(I52:O52)</f>
        <v>44</v>
      </c>
      <c r="Q52" s="285">
        <v>7</v>
      </c>
      <c r="R52" s="285">
        <v>4</v>
      </c>
      <c r="S52" s="285">
        <v>0</v>
      </c>
      <c r="T52" s="286">
        <v>16</v>
      </c>
      <c r="U52" s="287" t="s">
        <v>312</v>
      </c>
      <c r="V52" s="288">
        <v>81</v>
      </c>
      <c r="W52" s="288">
        <v>43</v>
      </c>
      <c r="X52" s="289">
        <v>86</v>
      </c>
      <c r="Y52" s="288">
        <v>40</v>
      </c>
      <c r="Z52" s="289">
        <v>86</v>
      </c>
      <c r="AA52" s="288">
        <v>53</v>
      </c>
      <c r="AB52" s="289"/>
      <c r="AC52" s="288"/>
      <c r="AD52" s="289">
        <f t="shared" ref="AD52:AE52" si="31">V52+X52+Z52</f>
        <v>253</v>
      </c>
      <c r="AE52" s="288">
        <f t="shared" si="31"/>
        <v>136</v>
      </c>
      <c r="AF52" s="383">
        <f t="shared" ref="AF52" si="32">AD52+AE52</f>
        <v>389</v>
      </c>
    </row>
    <row r="53" spans="1:34" ht="21.75" customHeight="1">
      <c r="A53" s="21"/>
      <c r="B53" s="293"/>
      <c r="C53" s="294"/>
      <c r="D53" s="5"/>
      <c r="E53" s="5"/>
      <c r="F53" s="307"/>
      <c r="G53" s="308"/>
      <c r="H53" s="296"/>
      <c r="I53" s="297"/>
      <c r="J53" s="297"/>
      <c r="K53" s="297"/>
      <c r="L53" s="297"/>
      <c r="M53" s="297"/>
      <c r="N53" s="297"/>
      <c r="O53" s="297"/>
      <c r="P53" s="298"/>
      <c r="Q53" s="309"/>
      <c r="R53" s="309"/>
      <c r="S53" s="309"/>
      <c r="T53" s="299"/>
      <c r="U53" s="300"/>
      <c r="V53" s="301"/>
      <c r="W53" s="301"/>
      <c r="X53" s="302"/>
      <c r="Y53" s="301"/>
      <c r="Z53" s="302"/>
      <c r="AA53" s="301"/>
      <c r="AB53" s="302"/>
      <c r="AC53" s="301"/>
      <c r="AD53" s="302"/>
      <c r="AE53" s="301"/>
      <c r="AF53" s="303"/>
    </row>
    <row r="54" spans="1:34">
      <c r="C54" s="310"/>
      <c r="D54" s="310"/>
      <c r="G54" s="311"/>
      <c r="H54" s="312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34">
      <c r="H55" s="23"/>
      <c r="I55" s="24"/>
      <c r="J55" s="24"/>
      <c r="K55" s="24"/>
      <c r="L55" s="24"/>
      <c r="M55" s="24"/>
      <c r="N55" s="24"/>
      <c r="O55" s="24"/>
      <c r="P55" s="24"/>
      <c r="Q55" s="22"/>
    </row>
    <row r="56" spans="1:34">
      <c r="H56" s="23"/>
      <c r="I56" s="24"/>
      <c r="J56" s="24"/>
      <c r="K56" s="24"/>
      <c r="L56" s="24"/>
      <c r="M56" s="24"/>
      <c r="N56" s="24"/>
      <c r="O56" s="24"/>
      <c r="P56" s="24"/>
      <c r="Q56" s="22"/>
    </row>
    <row r="57" spans="1:34">
      <c r="H57" s="23"/>
      <c r="I57" s="24"/>
      <c r="J57" s="24"/>
      <c r="K57" s="24"/>
      <c r="L57" s="24"/>
      <c r="M57" s="24"/>
      <c r="N57" s="24"/>
      <c r="O57" s="24"/>
      <c r="P57" s="24"/>
      <c r="Q57" s="22"/>
    </row>
    <row r="58" spans="1:34">
      <c r="H58" s="23"/>
      <c r="I58" s="24"/>
      <c r="J58" s="24"/>
      <c r="K58" s="24"/>
      <c r="L58" s="24"/>
      <c r="M58" s="24"/>
      <c r="N58" s="24"/>
      <c r="O58" s="24"/>
      <c r="P58" s="24"/>
      <c r="Q58" s="22"/>
    </row>
    <row r="59" spans="1:34">
      <c r="H59" s="23"/>
      <c r="I59" s="24"/>
      <c r="J59" s="24"/>
      <c r="K59" s="24"/>
      <c r="L59" s="24"/>
      <c r="M59" s="24"/>
      <c r="N59" s="24"/>
      <c r="O59" s="24"/>
      <c r="P59" s="24"/>
      <c r="Q59" s="22"/>
    </row>
    <row r="60" spans="1:34">
      <c r="H60" s="23"/>
      <c r="I60" s="24"/>
      <c r="J60" s="24"/>
      <c r="K60" s="24"/>
      <c r="L60" s="24"/>
      <c r="M60" s="24"/>
      <c r="N60" s="24"/>
      <c r="O60" s="24"/>
      <c r="P60" s="24"/>
      <c r="Q60" s="22"/>
    </row>
    <row r="61" spans="1:34">
      <c r="H61" s="23"/>
      <c r="I61" s="24"/>
      <c r="J61" s="24"/>
      <c r="K61" s="24"/>
      <c r="L61" s="24"/>
      <c r="M61" s="24"/>
      <c r="N61" s="24"/>
      <c r="O61" s="24"/>
      <c r="P61" s="24"/>
      <c r="Q61" s="22"/>
    </row>
    <row r="62" spans="1:34">
      <c r="H62" s="23"/>
      <c r="I62" s="24"/>
      <c r="J62" s="24"/>
      <c r="K62" s="24"/>
      <c r="L62" s="24"/>
      <c r="M62" s="24"/>
      <c r="N62" s="24"/>
      <c r="O62" s="24"/>
      <c r="P62" s="24"/>
      <c r="Q62" s="22"/>
    </row>
    <row r="63" spans="1:34">
      <c r="H63" s="23"/>
      <c r="I63" s="24"/>
      <c r="J63" s="24"/>
      <c r="K63" s="24"/>
      <c r="L63" s="24"/>
      <c r="M63" s="24"/>
      <c r="N63" s="24"/>
      <c r="O63" s="24"/>
      <c r="P63" s="24"/>
      <c r="Q63" s="22"/>
    </row>
    <row r="64" spans="1:34">
      <c r="H64" s="23"/>
      <c r="I64" s="24"/>
      <c r="J64" s="24"/>
      <c r="K64" s="24"/>
      <c r="L64" s="24"/>
      <c r="M64" s="24"/>
      <c r="N64" s="24"/>
      <c r="O64" s="24"/>
      <c r="P64" s="24"/>
      <c r="Q64" s="22"/>
    </row>
    <row r="65" spans="8:17">
      <c r="H65" s="23"/>
      <c r="I65" s="24"/>
      <c r="J65" s="24"/>
      <c r="K65" s="24"/>
      <c r="L65" s="24"/>
      <c r="M65" s="24"/>
      <c r="N65" s="24"/>
      <c r="O65" s="24"/>
      <c r="P65" s="24"/>
      <c r="Q65" s="22"/>
    </row>
    <row r="66" spans="8:17">
      <c r="H66" s="23"/>
      <c r="I66" s="24"/>
      <c r="J66" s="24"/>
      <c r="K66" s="24"/>
      <c r="L66" s="24"/>
      <c r="M66" s="24"/>
      <c r="N66" s="24"/>
      <c r="O66" s="24"/>
      <c r="P66" s="24"/>
      <c r="Q66" s="22"/>
    </row>
    <row r="67" spans="8:17">
      <c r="H67" s="23"/>
      <c r="I67" s="24"/>
      <c r="J67" s="24"/>
      <c r="K67" s="24"/>
      <c r="L67" s="24"/>
      <c r="M67" s="24"/>
      <c r="N67" s="24"/>
      <c r="O67" s="24"/>
      <c r="P67" s="24"/>
      <c r="Q67" s="22"/>
    </row>
    <row r="68" spans="8:17">
      <c r="H68" s="23"/>
      <c r="I68" s="24"/>
      <c r="J68" s="24"/>
      <c r="K68" s="24"/>
      <c r="L68" s="24"/>
      <c r="M68" s="24"/>
      <c r="N68" s="24"/>
      <c r="O68" s="24"/>
      <c r="P68" s="24"/>
      <c r="Q68" s="22"/>
    </row>
    <row r="69" spans="8:17">
      <c r="H69" s="23"/>
      <c r="I69" s="24"/>
      <c r="J69" s="24"/>
      <c r="K69" s="24"/>
      <c r="L69" s="24"/>
      <c r="M69" s="24"/>
      <c r="N69" s="24"/>
      <c r="O69" s="24"/>
      <c r="P69" s="24"/>
      <c r="Q69" s="22"/>
    </row>
    <row r="70" spans="8:17">
      <c r="H70" s="23"/>
      <c r="I70" s="24"/>
      <c r="J70" s="24"/>
      <c r="K70" s="24"/>
      <c r="L70" s="24"/>
      <c r="M70" s="24"/>
      <c r="N70" s="24"/>
      <c r="O70" s="24"/>
      <c r="P70" s="24"/>
      <c r="Q70" s="22"/>
    </row>
    <row r="71" spans="8:17">
      <c r="H71" s="23"/>
      <c r="I71" s="24"/>
      <c r="J71" s="24"/>
      <c r="K71" s="24"/>
      <c r="L71" s="24"/>
      <c r="M71" s="24"/>
      <c r="N71" s="24"/>
      <c r="O71" s="24"/>
      <c r="P71" s="24"/>
      <c r="Q71" s="22"/>
    </row>
    <row r="72" spans="8:17">
      <c r="H72" s="23"/>
      <c r="I72" s="24"/>
      <c r="J72" s="24"/>
      <c r="K72" s="24"/>
      <c r="L72" s="24"/>
      <c r="M72" s="24"/>
      <c r="N72" s="24"/>
      <c r="O72" s="24"/>
      <c r="P72" s="24"/>
      <c r="Q72" s="22"/>
    </row>
    <row r="73" spans="8:17">
      <c r="H73" s="23"/>
      <c r="I73" s="24"/>
      <c r="J73" s="24"/>
      <c r="K73" s="24"/>
      <c r="L73" s="24"/>
      <c r="M73" s="24"/>
      <c r="N73" s="24"/>
      <c r="O73" s="24"/>
      <c r="P73" s="24"/>
    </row>
    <row r="74" spans="8:17">
      <c r="H74" s="23"/>
      <c r="I74" s="24"/>
      <c r="J74" s="24"/>
      <c r="K74" s="24"/>
      <c r="L74" s="24"/>
      <c r="M74" s="24"/>
      <c r="N74" s="24"/>
      <c r="O74" s="24"/>
      <c r="P74" s="24"/>
    </row>
    <row r="75" spans="8:17">
      <c r="H75" s="23"/>
      <c r="I75" s="24"/>
      <c r="J75" s="24"/>
      <c r="K75" s="24"/>
      <c r="L75" s="24"/>
      <c r="M75" s="24"/>
      <c r="N75" s="24"/>
      <c r="O75" s="24"/>
      <c r="P75" s="24"/>
    </row>
    <row r="76" spans="8:17">
      <c r="H76" s="23"/>
      <c r="I76" s="22"/>
      <c r="J76" s="22"/>
      <c r="K76" s="22"/>
      <c r="L76" s="22"/>
      <c r="M76" s="22"/>
      <c r="N76" s="22"/>
      <c r="O76" s="22"/>
      <c r="P76" s="22"/>
    </row>
    <row r="77" spans="8:17">
      <c r="H77" s="23"/>
      <c r="I77" s="22"/>
      <c r="J77" s="22"/>
      <c r="K77" s="22"/>
      <c r="L77" s="22"/>
      <c r="M77" s="22"/>
      <c r="N77" s="22"/>
      <c r="O77" s="22"/>
      <c r="P77" s="22"/>
    </row>
    <row r="78" spans="8:17">
      <c r="H78" s="23"/>
      <c r="I78" s="22"/>
      <c r="J78" s="22"/>
      <c r="K78" s="22"/>
      <c r="L78" s="22"/>
      <c r="M78" s="22"/>
      <c r="N78" s="22"/>
      <c r="O78" s="22"/>
      <c r="P78" s="22"/>
    </row>
    <row r="79" spans="8:17">
      <c r="H79" s="23"/>
      <c r="I79" s="22"/>
      <c r="J79" s="22"/>
      <c r="K79" s="22"/>
      <c r="L79" s="22"/>
      <c r="M79" s="22"/>
      <c r="N79" s="22"/>
      <c r="O79" s="22"/>
      <c r="P79" s="22"/>
    </row>
    <row r="80" spans="8:17">
      <c r="H80" s="23"/>
      <c r="I80" s="22"/>
      <c r="J80" s="22"/>
      <c r="K80" s="22"/>
      <c r="L80" s="22"/>
      <c r="M80" s="22"/>
      <c r="N80" s="22"/>
      <c r="O80" s="22"/>
      <c r="P80" s="22"/>
    </row>
    <row r="81" spans="8:16">
      <c r="H81" s="23"/>
      <c r="I81" s="22"/>
      <c r="J81" s="22"/>
      <c r="K81" s="22"/>
      <c r="L81" s="22"/>
      <c r="M81" s="22"/>
      <c r="N81" s="22"/>
      <c r="O81" s="22"/>
      <c r="P81" s="22"/>
    </row>
    <row r="82" spans="8:16">
      <c r="H82" s="23"/>
      <c r="I82" s="22"/>
      <c r="J82" s="22"/>
      <c r="K82" s="22"/>
      <c r="L82" s="22"/>
      <c r="M82" s="22"/>
      <c r="N82" s="22"/>
      <c r="O82" s="22"/>
      <c r="P82" s="22"/>
    </row>
    <row r="83" spans="8:16">
      <c r="H83" s="23"/>
      <c r="I83" s="22"/>
      <c r="J83" s="22"/>
      <c r="K83" s="22"/>
      <c r="L83" s="22"/>
      <c r="M83" s="22"/>
      <c r="N83" s="22"/>
      <c r="O83" s="22"/>
      <c r="P83" s="22"/>
    </row>
    <row r="84" spans="8:16">
      <c r="H84" s="23"/>
      <c r="I84" s="22"/>
      <c r="J84" s="22"/>
      <c r="K84" s="22"/>
      <c r="L84" s="22"/>
      <c r="M84" s="22"/>
      <c r="N84" s="22"/>
      <c r="O84" s="22"/>
      <c r="P84" s="22"/>
    </row>
    <row r="85" spans="8:16">
      <c r="H85" s="23"/>
      <c r="I85" s="22"/>
      <c r="J85" s="22"/>
      <c r="K85" s="22"/>
      <c r="L85" s="22"/>
      <c r="M85" s="22"/>
      <c r="N85" s="22"/>
      <c r="O85" s="22"/>
      <c r="P85" s="22"/>
    </row>
    <row r="86" spans="8:16">
      <c r="H86" s="23"/>
      <c r="I86" s="22"/>
      <c r="J86" s="22"/>
      <c r="K86" s="22"/>
      <c r="L86" s="22"/>
      <c r="M86" s="22"/>
      <c r="N86" s="22"/>
      <c r="O86" s="22"/>
      <c r="P86" s="22"/>
    </row>
    <row r="87" spans="8:16">
      <c r="H87" s="23"/>
      <c r="I87" s="22"/>
      <c r="J87" s="22"/>
      <c r="K87" s="22"/>
      <c r="L87" s="22"/>
      <c r="M87" s="22"/>
      <c r="N87" s="22"/>
      <c r="O87" s="22"/>
      <c r="P87" s="22"/>
    </row>
  </sheetData>
  <sheetProtection selectLockedCells="1" selectUnlockedCells="1"/>
  <mergeCells count="4">
    <mergeCell ref="H3:H4"/>
    <mergeCell ref="J3:J4"/>
    <mergeCell ref="M3:M4"/>
    <mergeCell ref="T3:T4"/>
  </mergeCells>
  <phoneticPr fontId="5"/>
  <printOptions horizontalCentered="1"/>
  <pageMargins left="0.23622047244094491" right="0.15748031496062992" top="0.6692913385826772" bottom="0.15748031496062992" header="0.31496062992125984" footer="0.51181102362204722"/>
  <pageSetup paperSize="9" scale="75" firstPageNumber="0" orientation="landscape" horizontalDpi="300" verticalDpi="300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showZeros="0" view="pageBreakPreview" zoomScaleNormal="100" workbookViewId="0">
      <selection activeCell="I9" sqref="I9"/>
    </sheetView>
  </sheetViews>
  <sheetFormatPr defaultColWidth="11.25" defaultRowHeight="13.5"/>
  <cols>
    <col min="1" max="1" width="3.25" style="144" customWidth="1"/>
    <col min="2" max="2" width="4.875" style="144" customWidth="1"/>
    <col min="3" max="3" width="14.25" style="144" customWidth="1"/>
    <col min="4" max="4" width="13.75" style="144" customWidth="1"/>
    <col min="5" max="7" width="7.875" style="144" customWidth="1"/>
    <col min="8" max="8" width="3.25" style="144" customWidth="1"/>
    <col min="9" max="16384" width="11.25" style="144"/>
  </cols>
  <sheetData>
    <row r="1" spans="1:8">
      <c r="A1" s="142" t="s">
        <v>391</v>
      </c>
      <c r="B1" s="143"/>
      <c r="C1" s="143"/>
      <c r="D1" s="143"/>
      <c r="E1" s="143"/>
      <c r="F1" s="143"/>
      <c r="G1" s="143"/>
    </row>
    <row r="2" spans="1:8" ht="18.75" customHeight="1">
      <c r="A2" s="145" t="s">
        <v>264</v>
      </c>
      <c r="B2" s="145" t="s">
        <v>265</v>
      </c>
      <c r="C2" s="146"/>
      <c r="D2" s="146"/>
      <c r="E2" s="145"/>
      <c r="F2" s="145"/>
      <c r="G2" s="145"/>
      <c r="H2" s="147"/>
    </row>
    <row r="3" spans="1:8" ht="18.75" customHeight="1">
      <c r="A3" s="148"/>
      <c r="B3" s="148" t="s">
        <v>277</v>
      </c>
      <c r="C3" s="148" t="s">
        <v>25</v>
      </c>
      <c r="D3" s="148" t="s">
        <v>43</v>
      </c>
      <c r="E3" s="148" t="s">
        <v>305</v>
      </c>
      <c r="F3" s="148" t="s">
        <v>306</v>
      </c>
      <c r="G3" s="148" t="s">
        <v>285</v>
      </c>
      <c r="H3" s="147"/>
    </row>
    <row r="4" spans="1:8" ht="18.75" customHeight="1">
      <c r="A4" s="148" t="s">
        <v>41</v>
      </c>
      <c r="B4" s="148" t="s">
        <v>291</v>
      </c>
      <c r="C4" s="148"/>
      <c r="D4" s="149"/>
      <c r="E4" s="150"/>
      <c r="F4" s="150"/>
      <c r="G4" s="150"/>
      <c r="H4" s="147"/>
    </row>
    <row r="5" spans="1:8" ht="15.75" customHeight="1">
      <c r="A5" s="146"/>
      <c r="B5" s="146"/>
      <c r="C5" s="146"/>
      <c r="D5" s="146"/>
      <c r="E5" s="151"/>
      <c r="F5" s="152"/>
      <c r="G5" s="153"/>
      <c r="H5" s="147"/>
    </row>
    <row r="6" spans="1:8" ht="15.75" customHeight="1">
      <c r="A6" s="149">
        <v>10</v>
      </c>
      <c r="B6" s="149">
        <v>5520</v>
      </c>
      <c r="C6" s="154" t="s">
        <v>94</v>
      </c>
      <c r="D6" s="149" t="s">
        <v>397</v>
      </c>
      <c r="E6" s="155">
        <v>5</v>
      </c>
      <c r="F6" s="156">
        <v>77</v>
      </c>
      <c r="G6" s="157">
        <f>SUM(E6:F6)</f>
        <v>82</v>
      </c>
      <c r="H6" s="147"/>
    </row>
    <row r="7" spans="1:8" ht="15.75" customHeight="1">
      <c r="A7" s="149"/>
      <c r="B7" s="149"/>
      <c r="C7" s="154"/>
      <c r="D7" s="149"/>
      <c r="E7" s="158"/>
      <c r="F7" s="156"/>
      <c r="G7" s="157"/>
      <c r="H7" s="147"/>
    </row>
    <row r="8" spans="1:8" ht="15.75" customHeight="1">
      <c r="A8" s="149">
        <v>26</v>
      </c>
      <c r="B8" s="149">
        <v>5538</v>
      </c>
      <c r="C8" s="154" t="s">
        <v>392</v>
      </c>
      <c r="D8" s="149" t="s">
        <v>393</v>
      </c>
      <c r="E8" s="158">
        <v>6</v>
      </c>
      <c r="F8" s="156">
        <v>1</v>
      </c>
      <c r="G8" s="157">
        <f t="shared" ref="G8" si="0">SUM(E8:F8)</f>
        <v>7</v>
      </c>
      <c r="H8" s="147"/>
    </row>
    <row r="9" spans="1:8" ht="15.75" customHeight="1">
      <c r="A9" s="149"/>
      <c r="B9" s="149"/>
      <c r="C9" s="154"/>
      <c r="D9" s="149"/>
      <c r="E9" s="158"/>
      <c r="F9" s="155"/>
      <c r="G9" s="157"/>
      <c r="H9" s="147"/>
    </row>
    <row r="10" spans="1:8" ht="15.75" customHeight="1">
      <c r="A10" s="149"/>
      <c r="B10" s="149"/>
      <c r="C10" s="149"/>
      <c r="D10" s="149"/>
      <c r="E10" s="158"/>
      <c r="F10" s="155"/>
      <c r="G10" s="157"/>
      <c r="H10" s="147"/>
    </row>
    <row r="11" spans="1:8" ht="15.75" customHeight="1">
      <c r="A11" s="404" t="s">
        <v>394</v>
      </c>
      <c r="B11" s="405"/>
      <c r="C11" s="405"/>
      <c r="D11" s="406"/>
      <c r="E11" s="159">
        <f>SUM(E6:E8)</f>
        <v>11</v>
      </c>
      <c r="F11" s="160">
        <f>SUM(F6:F8)</f>
        <v>78</v>
      </c>
      <c r="G11" s="161">
        <f>SUM(G6:G8)</f>
        <v>89</v>
      </c>
      <c r="H11" s="147"/>
    </row>
    <row r="12" spans="1:8" ht="15.75" customHeight="1">
      <c r="A12" s="162"/>
      <c r="B12" s="162"/>
      <c r="C12" s="162"/>
      <c r="D12" s="162"/>
      <c r="E12" s="162"/>
      <c r="F12" s="162"/>
      <c r="G12" s="162"/>
    </row>
    <row r="13" spans="1:8" ht="15.75" customHeight="1">
      <c r="A13" s="162"/>
      <c r="B13" s="162"/>
      <c r="C13" s="162"/>
      <c r="D13" s="162"/>
      <c r="E13" s="162"/>
      <c r="F13" s="162"/>
      <c r="G13" s="162"/>
    </row>
    <row r="14" spans="1:8" ht="15.75" customHeight="1">
      <c r="A14" s="222" t="s">
        <v>395</v>
      </c>
      <c r="B14" s="223"/>
      <c r="C14" s="223"/>
      <c r="D14" s="223"/>
      <c r="E14" s="223"/>
      <c r="F14" s="223"/>
      <c r="G14" s="223"/>
    </row>
    <row r="15" spans="1:8">
      <c r="A15" s="224" t="s">
        <v>264</v>
      </c>
      <c r="B15" s="224" t="s">
        <v>265</v>
      </c>
      <c r="C15" s="225"/>
      <c r="D15" s="225"/>
      <c r="E15" s="224"/>
      <c r="F15" s="224"/>
      <c r="G15" s="224"/>
    </row>
    <row r="16" spans="1:8">
      <c r="A16" s="226"/>
      <c r="B16" s="226" t="s">
        <v>277</v>
      </c>
      <c r="C16" s="226" t="s">
        <v>493</v>
      </c>
      <c r="D16" s="226" t="s">
        <v>494</v>
      </c>
      <c r="E16" s="226" t="s">
        <v>305</v>
      </c>
      <c r="F16" s="226" t="s">
        <v>306</v>
      </c>
      <c r="G16" s="226" t="s">
        <v>285</v>
      </c>
    </row>
    <row r="17" spans="1:7">
      <c r="A17" s="226" t="s">
        <v>495</v>
      </c>
      <c r="B17" s="226" t="s">
        <v>291</v>
      </c>
      <c r="C17" s="226"/>
      <c r="D17" s="227"/>
      <c r="E17" s="228"/>
      <c r="F17" s="228"/>
      <c r="G17" s="228"/>
    </row>
    <row r="18" spans="1:7">
      <c r="A18" s="225"/>
      <c r="B18" s="225"/>
      <c r="C18" s="225"/>
      <c r="D18" s="225"/>
      <c r="E18" s="229"/>
      <c r="F18" s="230"/>
      <c r="G18" s="231"/>
    </row>
    <row r="19" spans="1:7">
      <c r="A19" s="227">
        <v>4</v>
      </c>
      <c r="B19" s="227">
        <v>5580</v>
      </c>
      <c r="C19" s="232" t="s">
        <v>325</v>
      </c>
      <c r="D19" s="227" t="s">
        <v>396</v>
      </c>
      <c r="E19" s="233">
        <v>40</v>
      </c>
      <c r="F19" s="234">
        <v>0</v>
      </c>
      <c r="G19" s="235">
        <v>40</v>
      </c>
    </row>
    <row r="20" spans="1:7">
      <c r="A20" s="227"/>
      <c r="B20" s="227"/>
      <c r="C20" s="227"/>
      <c r="D20" s="227"/>
      <c r="E20" s="233"/>
      <c r="F20" s="234"/>
      <c r="G20" s="235"/>
    </row>
    <row r="21" spans="1:7">
      <c r="A21" s="236"/>
      <c r="B21" s="236"/>
      <c r="C21" s="236"/>
      <c r="D21" s="236"/>
      <c r="E21" s="237"/>
      <c r="F21" s="238"/>
      <c r="G21" s="239"/>
    </row>
  </sheetData>
  <mergeCells count="1">
    <mergeCell ref="A11:D11"/>
  </mergeCells>
  <phoneticPr fontId="5"/>
  <printOptions gridLinesSet="0"/>
  <pageMargins left="0.89" right="0.39370078740157483" top="0.83" bottom="0.59055118110236227" header="0.51181102362204722" footer="0.51181102362204722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5"/>
  <sheetViews>
    <sheetView view="pageBreakPreview" zoomScaleNormal="100" zoomScaleSheetLayoutView="75" workbookViewId="0">
      <selection activeCell="F20" sqref="F20"/>
    </sheetView>
  </sheetViews>
  <sheetFormatPr defaultColWidth="11.375" defaultRowHeight="13.5"/>
  <cols>
    <col min="1" max="1" width="3.375" style="144" customWidth="1"/>
    <col min="2" max="2" width="4.875" style="144" customWidth="1"/>
    <col min="3" max="3" width="12.375" style="144" customWidth="1"/>
    <col min="4" max="4" width="21.375" style="144" customWidth="1"/>
    <col min="5" max="5" width="8.875" style="144" customWidth="1"/>
    <col min="6" max="6" width="12.875" style="144" customWidth="1"/>
    <col min="7" max="7" width="13.375" style="144" customWidth="1"/>
    <col min="8" max="13" width="4.375" style="144" customWidth="1"/>
    <col min="14" max="16" width="9" style="144" customWidth="1"/>
    <col min="17" max="17" width="8.125" style="144" customWidth="1"/>
    <col min="18" max="16384" width="11.375" style="144"/>
  </cols>
  <sheetData>
    <row r="1" spans="1:18">
      <c r="A1" s="142" t="s">
        <v>398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</row>
    <row r="2" spans="1:18">
      <c r="A2" s="42" t="s">
        <v>264</v>
      </c>
      <c r="B2" s="42" t="s">
        <v>265</v>
      </c>
      <c r="C2" s="137"/>
      <c r="D2" s="164"/>
      <c r="E2" s="165"/>
      <c r="F2" s="137"/>
      <c r="G2" s="137"/>
      <c r="H2" s="42" t="s">
        <v>399</v>
      </c>
      <c r="I2" s="42" t="s">
        <v>269</v>
      </c>
      <c r="J2" s="42" t="s">
        <v>269</v>
      </c>
      <c r="K2" s="42" t="s">
        <v>400</v>
      </c>
      <c r="L2" s="42" t="s">
        <v>272</v>
      </c>
      <c r="M2" s="42" t="s">
        <v>273</v>
      </c>
      <c r="N2" s="137"/>
      <c r="O2" s="391" t="s">
        <v>411</v>
      </c>
      <c r="P2" s="392"/>
      <c r="Q2" s="393"/>
      <c r="R2" s="166"/>
    </row>
    <row r="3" spans="1:18">
      <c r="A3" s="49"/>
      <c r="B3" s="49" t="s">
        <v>277</v>
      </c>
      <c r="C3" s="49" t="s">
        <v>25</v>
      </c>
      <c r="D3" s="167" t="s">
        <v>412</v>
      </c>
      <c r="E3" s="168" t="s">
        <v>27</v>
      </c>
      <c r="F3" s="49" t="s">
        <v>28</v>
      </c>
      <c r="G3" s="49" t="s">
        <v>29</v>
      </c>
      <c r="H3" s="49"/>
      <c r="I3" s="49"/>
      <c r="J3" s="49"/>
      <c r="K3" s="394" t="s">
        <v>401</v>
      </c>
      <c r="L3" s="49"/>
      <c r="M3" s="49" t="s">
        <v>286</v>
      </c>
      <c r="N3" s="49" t="s">
        <v>43</v>
      </c>
      <c r="O3" s="55"/>
      <c r="P3" s="41"/>
      <c r="Q3" s="56"/>
      <c r="R3" s="166"/>
    </row>
    <row r="4" spans="1:18">
      <c r="A4" s="49"/>
      <c r="B4" s="49" t="s">
        <v>291</v>
      </c>
      <c r="C4" s="49"/>
      <c r="D4" s="70"/>
      <c r="E4" s="71"/>
      <c r="F4" s="49"/>
      <c r="G4" s="49"/>
      <c r="H4" s="49"/>
      <c r="I4" s="49"/>
      <c r="J4" s="49"/>
      <c r="K4" s="395"/>
      <c r="L4" s="49"/>
      <c r="M4" s="49" t="s">
        <v>292</v>
      </c>
      <c r="N4" s="169"/>
      <c r="O4" s="42" t="s">
        <v>305</v>
      </c>
      <c r="P4" s="42" t="s">
        <v>20</v>
      </c>
      <c r="Q4" s="42" t="s">
        <v>21</v>
      </c>
      <c r="R4" s="166"/>
    </row>
    <row r="5" spans="1:18">
      <c r="A5" s="58" t="s">
        <v>298</v>
      </c>
      <c r="B5" s="58"/>
      <c r="C5" s="170"/>
      <c r="D5" s="55"/>
      <c r="E5" s="56"/>
      <c r="F5" s="170"/>
      <c r="G5" s="170"/>
      <c r="H5" s="58" t="s">
        <v>384</v>
      </c>
      <c r="I5" s="58" t="s">
        <v>300</v>
      </c>
      <c r="J5" s="58" t="s">
        <v>301</v>
      </c>
      <c r="K5" s="58" t="s">
        <v>385</v>
      </c>
      <c r="L5" s="58" t="s">
        <v>302</v>
      </c>
      <c r="M5" s="58" t="s">
        <v>303</v>
      </c>
      <c r="N5" s="170"/>
      <c r="O5" s="170"/>
      <c r="P5" s="170"/>
      <c r="Q5" s="170"/>
      <c r="R5" s="166"/>
    </row>
    <row r="6" spans="1:18">
      <c r="A6" s="137"/>
      <c r="B6" s="137"/>
      <c r="C6" s="137"/>
      <c r="D6" s="164"/>
      <c r="E6" s="165"/>
      <c r="F6" s="137"/>
      <c r="G6" s="42"/>
      <c r="H6" s="42"/>
      <c r="I6" s="42"/>
      <c r="J6" s="42"/>
      <c r="K6" s="42"/>
      <c r="L6" s="42"/>
      <c r="M6" s="42"/>
      <c r="N6" s="137"/>
      <c r="O6" s="164"/>
      <c r="P6" s="171"/>
      <c r="Q6" s="165"/>
      <c r="R6" s="166"/>
    </row>
    <row r="7" spans="1:18">
      <c r="A7" s="169">
        <v>1</v>
      </c>
      <c r="B7" s="172">
        <v>5601</v>
      </c>
      <c r="C7" s="173" t="s">
        <v>402</v>
      </c>
      <c r="D7" s="174" t="s">
        <v>403</v>
      </c>
      <c r="E7" s="175" t="s">
        <v>81</v>
      </c>
      <c r="F7" s="172" t="s">
        <v>82</v>
      </c>
      <c r="G7" s="49" t="s">
        <v>452</v>
      </c>
      <c r="H7" s="93">
        <v>0</v>
      </c>
      <c r="I7" s="93">
        <v>2</v>
      </c>
      <c r="J7" s="93">
        <v>28</v>
      </c>
      <c r="K7" s="93">
        <v>0</v>
      </c>
      <c r="L7" s="93">
        <v>1</v>
      </c>
      <c r="M7" s="93">
        <v>2</v>
      </c>
      <c r="N7" s="169"/>
      <c r="O7" s="176">
        <f>SUM(O8:O9)</f>
        <v>303</v>
      </c>
      <c r="P7" s="177">
        <f>SUM(P8:P9)</f>
        <v>419</v>
      </c>
      <c r="Q7" s="178">
        <f>SUM(Q8:Q9)</f>
        <v>722</v>
      </c>
      <c r="R7" s="166"/>
    </row>
    <row r="8" spans="1:18">
      <c r="A8" s="169"/>
      <c r="B8" s="172"/>
      <c r="C8" s="173"/>
      <c r="D8" s="174"/>
      <c r="E8" s="175"/>
      <c r="F8" s="169"/>
      <c r="G8" s="49"/>
      <c r="H8" s="93"/>
      <c r="I8" s="93"/>
      <c r="J8" s="93"/>
      <c r="K8" s="93"/>
      <c r="L8" s="93"/>
      <c r="M8" s="93"/>
      <c r="N8" s="169" t="s">
        <v>405</v>
      </c>
      <c r="O8" s="176">
        <v>298</v>
      </c>
      <c r="P8" s="179">
        <v>400</v>
      </c>
      <c r="Q8" s="178">
        <f>SUM(O8:P8)</f>
        <v>698</v>
      </c>
      <c r="R8" s="166"/>
    </row>
    <row r="9" spans="1:18">
      <c r="A9" s="169"/>
      <c r="B9" s="172"/>
      <c r="C9" s="173"/>
      <c r="D9" s="174"/>
      <c r="E9" s="175"/>
      <c r="F9" s="169"/>
      <c r="G9" s="49"/>
      <c r="H9" s="93"/>
      <c r="I9" s="93"/>
      <c r="J9" s="93"/>
      <c r="K9" s="93"/>
      <c r="L9" s="93"/>
      <c r="M9" s="93"/>
      <c r="N9" s="169" t="s">
        <v>406</v>
      </c>
      <c r="O9" s="176">
        <v>5</v>
      </c>
      <c r="P9" s="179">
        <v>19</v>
      </c>
      <c r="Q9" s="178">
        <f>SUM(O9:P9)</f>
        <v>24</v>
      </c>
      <c r="R9" s="166"/>
    </row>
    <row r="10" spans="1:18">
      <c r="A10" s="169"/>
      <c r="B10" s="172"/>
      <c r="C10" s="173"/>
      <c r="D10" s="174"/>
      <c r="E10" s="175"/>
      <c r="F10" s="169"/>
      <c r="G10" s="49"/>
      <c r="H10" s="93"/>
      <c r="I10" s="93"/>
      <c r="J10" s="93"/>
      <c r="K10" s="93"/>
      <c r="L10" s="93"/>
      <c r="M10" s="93"/>
      <c r="N10" s="169"/>
      <c r="O10" s="176"/>
      <c r="P10" s="179"/>
      <c r="Q10" s="178"/>
      <c r="R10" s="166"/>
    </row>
    <row r="11" spans="1:18">
      <c r="A11" s="169">
        <v>2</v>
      </c>
      <c r="B11" s="172">
        <v>5548</v>
      </c>
      <c r="C11" s="173" t="s">
        <v>407</v>
      </c>
      <c r="D11" s="174" t="s">
        <v>408</v>
      </c>
      <c r="E11" s="175" t="s">
        <v>206</v>
      </c>
      <c r="F11" s="169" t="s">
        <v>409</v>
      </c>
      <c r="G11" s="49" t="s">
        <v>496</v>
      </c>
      <c r="H11" s="93">
        <v>0</v>
      </c>
      <c r="I11" s="93">
        <v>1</v>
      </c>
      <c r="J11" s="93">
        <v>10</v>
      </c>
      <c r="K11" s="93">
        <v>0</v>
      </c>
      <c r="L11" s="93">
        <v>1</v>
      </c>
      <c r="M11" s="93">
        <v>2</v>
      </c>
      <c r="N11" s="169" t="s">
        <v>405</v>
      </c>
      <c r="O11" s="176">
        <v>235</v>
      </c>
      <c r="P11" s="179">
        <v>219</v>
      </c>
      <c r="Q11" s="178">
        <f>SUM(O11:P11)</f>
        <v>454</v>
      </c>
      <c r="R11" s="166"/>
    </row>
    <row r="12" spans="1:18">
      <c r="A12" s="169"/>
      <c r="B12" s="172"/>
      <c r="C12" s="173"/>
      <c r="D12" s="174"/>
      <c r="E12" s="175"/>
      <c r="F12" s="169"/>
      <c r="G12" s="49"/>
      <c r="H12" s="93"/>
      <c r="I12" s="93"/>
      <c r="J12" s="93"/>
      <c r="K12" s="93"/>
      <c r="L12" s="93"/>
      <c r="M12" s="93"/>
      <c r="N12" s="169"/>
      <c r="O12" s="176"/>
      <c r="P12" s="179"/>
      <c r="Q12" s="178"/>
      <c r="R12" s="166"/>
    </row>
    <row r="13" spans="1:18">
      <c r="A13" s="170"/>
      <c r="B13" s="180"/>
      <c r="C13" s="181"/>
      <c r="D13" s="55"/>
      <c r="E13" s="56"/>
      <c r="F13" s="170"/>
      <c r="G13" s="170"/>
      <c r="H13" s="182"/>
      <c r="I13" s="182"/>
      <c r="J13" s="182"/>
      <c r="K13" s="182"/>
      <c r="L13" s="182"/>
      <c r="M13" s="182"/>
      <c r="N13" s="170"/>
      <c r="O13" s="183"/>
      <c r="P13" s="184"/>
      <c r="Q13" s="185"/>
      <c r="R13" s="166"/>
    </row>
    <row r="14" spans="1:18">
      <c r="A14" s="396" t="s">
        <v>410</v>
      </c>
      <c r="B14" s="397"/>
      <c r="C14" s="397"/>
      <c r="D14" s="397"/>
      <c r="E14" s="397"/>
      <c r="F14" s="397"/>
      <c r="G14" s="398"/>
      <c r="H14" s="186">
        <f>SUM(H7:H12)</f>
        <v>0</v>
      </c>
      <c r="I14" s="186">
        <f>SUM(I7:I13)</f>
        <v>3</v>
      </c>
      <c r="J14" s="186">
        <f>SUM(J7:J13)</f>
        <v>38</v>
      </c>
      <c r="K14" s="186">
        <f>SUM(K7:K13)</f>
        <v>0</v>
      </c>
      <c r="L14" s="186">
        <f>SUM(L7:L13)</f>
        <v>2</v>
      </c>
      <c r="M14" s="186">
        <f>SUM(M7:M13)</f>
        <v>4</v>
      </c>
      <c r="N14" s="181"/>
      <c r="O14" s="187">
        <f>SUM(O7,O11)</f>
        <v>538</v>
      </c>
      <c r="P14" s="188">
        <f>SUM(P7,P11)</f>
        <v>638</v>
      </c>
      <c r="Q14" s="189">
        <f>SUM(Q7,Q11)</f>
        <v>1176</v>
      </c>
      <c r="R14" s="166"/>
    </row>
    <row r="15" spans="1:18" ht="19.5" customHeight="1">
      <c r="A15" s="190"/>
      <c r="B15" s="190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1:18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</row>
    <row r="17" spans="1:18">
      <c r="A17" s="240" t="s">
        <v>413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41"/>
      <c r="L17" s="241"/>
      <c r="M17" s="241"/>
      <c r="N17" s="241"/>
      <c r="O17" s="241"/>
      <c r="P17" s="241"/>
      <c r="Q17" s="242"/>
      <c r="R17" s="32"/>
    </row>
    <row r="18" spans="1:18">
      <c r="A18" s="243" t="s">
        <v>264</v>
      </c>
      <c r="B18" s="243" t="s">
        <v>265</v>
      </c>
      <c r="C18" s="244"/>
      <c r="D18" s="245"/>
      <c r="E18" s="246"/>
      <c r="F18" s="244"/>
      <c r="G18" s="366"/>
      <c r="H18" s="367" t="s">
        <v>399</v>
      </c>
      <c r="I18" s="367" t="s">
        <v>269</v>
      </c>
      <c r="J18" s="367" t="s">
        <v>269</v>
      </c>
      <c r="K18" s="367" t="s">
        <v>400</v>
      </c>
      <c r="L18" s="367" t="s">
        <v>272</v>
      </c>
      <c r="M18" s="367" t="s">
        <v>273</v>
      </c>
      <c r="N18" s="366"/>
      <c r="O18" s="399" t="s">
        <v>411</v>
      </c>
      <c r="P18" s="400"/>
      <c r="Q18" s="401"/>
    </row>
    <row r="19" spans="1:18">
      <c r="A19" s="247"/>
      <c r="B19" s="247" t="s">
        <v>277</v>
      </c>
      <c r="C19" s="247" t="s">
        <v>25</v>
      </c>
      <c r="D19" s="248" t="s">
        <v>412</v>
      </c>
      <c r="E19" s="249" t="s">
        <v>27</v>
      </c>
      <c r="F19" s="247" t="s">
        <v>28</v>
      </c>
      <c r="G19" s="368" t="s">
        <v>29</v>
      </c>
      <c r="H19" s="368"/>
      <c r="I19" s="368"/>
      <c r="J19" s="368"/>
      <c r="K19" s="402" t="s">
        <v>401</v>
      </c>
      <c r="L19" s="368"/>
      <c r="M19" s="368" t="s">
        <v>286</v>
      </c>
      <c r="N19" s="368" t="s">
        <v>43</v>
      </c>
      <c r="O19" s="369"/>
      <c r="P19" s="370"/>
      <c r="Q19" s="371"/>
    </row>
    <row r="20" spans="1:18">
      <c r="A20" s="247"/>
      <c r="B20" s="247" t="s">
        <v>291</v>
      </c>
      <c r="C20" s="247"/>
      <c r="D20" s="252"/>
      <c r="E20" s="253"/>
      <c r="F20" s="247"/>
      <c r="G20" s="368"/>
      <c r="H20" s="368"/>
      <c r="I20" s="368"/>
      <c r="J20" s="368"/>
      <c r="K20" s="403"/>
      <c r="L20" s="368"/>
      <c r="M20" s="368" t="s">
        <v>292</v>
      </c>
      <c r="N20" s="372"/>
      <c r="O20" s="367" t="s">
        <v>305</v>
      </c>
      <c r="P20" s="367" t="s">
        <v>20</v>
      </c>
      <c r="Q20" s="367" t="s">
        <v>21</v>
      </c>
    </row>
    <row r="21" spans="1:18">
      <c r="A21" s="254" t="s">
        <v>298</v>
      </c>
      <c r="B21" s="254"/>
      <c r="C21" s="255"/>
      <c r="D21" s="250"/>
      <c r="E21" s="251"/>
      <c r="F21" s="255"/>
      <c r="G21" s="373"/>
      <c r="H21" s="374" t="s">
        <v>384</v>
      </c>
      <c r="I21" s="374" t="s">
        <v>300</v>
      </c>
      <c r="J21" s="374" t="s">
        <v>301</v>
      </c>
      <c r="K21" s="374" t="s">
        <v>385</v>
      </c>
      <c r="L21" s="374" t="s">
        <v>302</v>
      </c>
      <c r="M21" s="374" t="s">
        <v>303</v>
      </c>
      <c r="N21" s="373"/>
      <c r="O21" s="373"/>
      <c r="P21" s="373"/>
      <c r="Q21" s="373"/>
    </row>
    <row r="22" spans="1:18">
      <c r="A22" s="256"/>
      <c r="B22" s="256"/>
      <c r="C22" s="256"/>
      <c r="D22" s="257"/>
      <c r="E22" s="258"/>
      <c r="F22" s="256"/>
      <c r="G22" s="225"/>
      <c r="H22" s="224"/>
      <c r="I22" s="224"/>
      <c r="J22" s="224"/>
      <c r="K22" s="224"/>
      <c r="L22" s="224"/>
      <c r="M22" s="224"/>
      <c r="N22" s="225"/>
      <c r="O22" s="375"/>
      <c r="P22" s="376"/>
      <c r="Q22" s="377"/>
    </row>
    <row r="23" spans="1:18">
      <c r="A23" s="259">
        <v>1</v>
      </c>
      <c r="B23" s="260">
        <v>5604</v>
      </c>
      <c r="C23" s="261" t="s">
        <v>414</v>
      </c>
      <c r="D23" s="262" t="s">
        <v>380</v>
      </c>
      <c r="E23" s="263" t="s">
        <v>381</v>
      </c>
      <c r="F23" s="260" t="s">
        <v>415</v>
      </c>
      <c r="G23" s="364" t="s">
        <v>382</v>
      </c>
      <c r="H23" s="378">
        <v>0</v>
      </c>
      <c r="I23" s="378">
        <v>1</v>
      </c>
      <c r="J23" s="378">
        <v>4</v>
      </c>
      <c r="K23" s="378">
        <v>1</v>
      </c>
      <c r="L23" s="378">
        <v>0</v>
      </c>
      <c r="M23" s="378">
        <v>0</v>
      </c>
      <c r="N23" s="227" t="s">
        <v>405</v>
      </c>
      <c r="O23" s="233">
        <v>37</v>
      </c>
      <c r="P23" s="379">
        <v>29</v>
      </c>
      <c r="Q23" s="235">
        <f>O23+P23</f>
        <v>66</v>
      </c>
    </row>
    <row r="24" spans="1:18">
      <c r="A24" s="262"/>
      <c r="B24" s="260"/>
      <c r="C24" s="264"/>
      <c r="D24" s="262"/>
      <c r="E24" s="263"/>
      <c r="F24" s="265"/>
      <c r="G24" s="227"/>
      <c r="H24" s="378"/>
      <c r="I24" s="378"/>
      <c r="J24" s="378"/>
      <c r="K24" s="378"/>
      <c r="L24" s="378"/>
      <c r="M24" s="378"/>
      <c r="N24" s="227"/>
      <c r="O24" s="379"/>
      <c r="P24" s="379"/>
      <c r="Q24" s="235"/>
    </row>
    <row r="25" spans="1:18">
      <c r="A25" s="266"/>
      <c r="B25" s="267"/>
      <c r="C25" s="268"/>
      <c r="D25" s="269"/>
      <c r="E25" s="270"/>
      <c r="F25" s="266"/>
      <c r="G25" s="236"/>
      <c r="H25" s="380"/>
      <c r="I25" s="380"/>
      <c r="J25" s="380"/>
      <c r="K25" s="380"/>
      <c r="L25" s="380"/>
      <c r="M25" s="380"/>
      <c r="N25" s="236"/>
      <c r="O25" s="237"/>
      <c r="P25" s="238"/>
      <c r="Q25" s="239"/>
    </row>
  </sheetData>
  <mergeCells count="5">
    <mergeCell ref="O2:Q2"/>
    <mergeCell ref="K3:K4"/>
    <mergeCell ref="A14:G14"/>
    <mergeCell ref="O18:Q18"/>
    <mergeCell ref="K19:K20"/>
  </mergeCells>
  <phoneticPr fontId="5"/>
  <printOptions gridLinesSet="0"/>
  <pageMargins left="0.73" right="0.39370078740157483" top="0.81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公立（全・定）</vt:lpstr>
      <vt:lpstr>私立（全）</vt:lpstr>
      <vt:lpstr>専攻科</vt:lpstr>
      <vt:lpstr>通信制</vt:lpstr>
      <vt:lpstr>'公立（全・定）'!Print_Area</vt:lpstr>
      <vt:lpstr>'私立（全）'!Print_Area</vt:lpstr>
      <vt:lpstr>専攻科!Print_Area</vt:lpstr>
      <vt:lpstr>通信制!Print_Area</vt:lpstr>
      <vt:lpstr>'公立（全・定）'!Print_Titles</vt:lpstr>
      <vt:lpstr>'私立（全）'!Print_Titles</vt:lpstr>
    </vt:vector>
  </TitlesOfParts>
  <Company>山形県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山形県庁</cp:lastModifiedBy>
  <cp:lastPrinted>2016-09-27T12:47:25Z</cp:lastPrinted>
  <dcterms:created xsi:type="dcterms:W3CDTF">2013-07-09T00:50:05Z</dcterms:created>
  <dcterms:modified xsi:type="dcterms:W3CDTF">2016-10-03T01:53:32Z</dcterms:modified>
</cp:coreProperties>
</file>