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xl/charts/chart8.xml" ContentType="application/vnd.openxmlformats-officedocument.drawingml.chart+xml"/>
  <Override PartName="/xl/drawings/drawing9.xml" ContentType="application/vnd.openxmlformats-officedocument.drawingml.chartshapes+xml"/>
  <Override PartName="/xl/charts/chart9.xml" ContentType="application/vnd.openxmlformats-officedocument.drawingml.chart+xml"/>
  <Override PartName="/xl/drawings/drawing10.xml" ContentType="application/vnd.openxmlformats-officedocument.drawingml.chartshapes+xml"/>
  <Override PartName="/xl/charts/chart10.xml" ContentType="application/vnd.openxmlformats-officedocument.drawingml.chart+xml"/>
  <Override PartName="/xl/drawings/drawing11.xml" ContentType="application/vnd.openxmlformats-officedocument.drawingml.chartshapes+xml"/>
  <Override PartName="/xl/charts/chart11.xml" ContentType="application/vnd.openxmlformats-officedocument.drawingml.chart+xml"/>
  <Override PartName="/xl/drawings/drawing12.xml" ContentType="application/vnd.openxmlformats-officedocument.drawingml.chartshapes+xml"/>
  <Override PartName="/xl/charts/chart12.xml" ContentType="application/vnd.openxmlformats-officedocument.drawingml.chart+xml"/>
  <Override PartName="/xl/drawings/drawing1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inas01\kenbyo\501 経営施設係\経営班ファイル\2024_R6\02 決算\10_決算統計\08 経営比較分析表\02 回答\"/>
    </mc:Choice>
  </mc:AlternateContent>
  <xr:revisionPtr revIDLastSave="0" documentId="13_ncr:1_{BF6CF473-A4D3-4AEB-8C90-413F75DB7956}" xr6:coauthVersionLast="47" xr6:coauthVersionMax="47" xr10:uidLastSave="{00000000-0000-0000-0000-000000000000}"/>
  <workbookProtection workbookAlgorithmName="SHA-512" workbookHashValue="0yPD5ToeFz10YfjFf0U0Bx52kzl6MxqJaNTS/uITH6PvcAn56d3hQIZZLML7tD3Gd+lx7FhgE00wyX3Rd7G1VQ==" workbookSaltValue="v/lVxmKoaq6Wa5h8YFTiyQ==" workbookSpinCount="100000" lockStructure="1"/>
  <bookViews>
    <workbookView xWindow="-108" yWindow="-108" windowWidth="23256" windowHeight="13896" xr2:uid="{00000000-000D-0000-FFFF-FFFF00000000}"/>
  </bookViews>
  <sheets>
    <sheet name="法適用_病院事業" sheetId="4" r:id="rId1"/>
    <sheet name="データ" sheetId="5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I7" i="5" l="1"/>
  <c r="FH7" i="5"/>
  <c r="FG7" i="5"/>
  <c r="FF7" i="5"/>
  <c r="FE7" i="5"/>
  <c r="FD7" i="5"/>
  <c r="FC7" i="5"/>
  <c r="FB7" i="5"/>
  <c r="FA7" i="5"/>
  <c r="KV79" i="4" s="1"/>
  <c r="EZ7" i="5"/>
  <c r="EX7" i="5"/>
  <c r="EW7" i="5"/>
  <c r="EV7" i="5"/>
  <c r="HX80" i="4" s="1"/>
  <c r="EU7" i="5"/>
  <c r="ET7" i="5"/>
  <c r="ES7" i="5"/>
  <c r="ER7" i="5"/>
  <c r="EQ7" i="5"/>
  <c r="EP7" i="5"/>
  <c r="EO7" i="5"/>
  <c r="EM7" i="5"/>
  <c r="EL7" i="5"/>
  <c r="EK7" i="5"/>
  <c r="EJ7" i="5"/>
  <c r="EI7" i="5"/>
  <c r="EH7" i="5"/>
  <c r="EG7" i="5"/>
  <c r="EZ79" i="4" s="1"/>
  <c r="EF7" i="5"/>
  <c r="EE7" i="5"/>
  <c r="ED7" i="5"/>
  <c r="EB7" i="5"/>
  <c r="BX80" i="4" s="1"/>
  <c r="EA7" i="5"/>
  <c r="DZ7" i="5"/>
  <c r="DY7" i="5"/>
  <c r="DX7" i="5"/>
  <c r="P80" i="4" s="1"/>
  <c r="DW7" i="5"/>
  <c r="DV7" i="5"/>
  <c r="DU7" i="5"/>
  <c r="DT7" i="5"/>
  <c r="DS7" i="5"/>
  <c r="DQ7" i="5"/>
  <c r="DP7" i="5"/>
  <c r="DO7" i="5"/>
  <c r="DN7" i="5"/>
  <c r="DM7" i="5"/>
  <c r="DL7" i="5"/>
  <c r="DK7" i="5"/>
  <c r="DJ7" i="5"/>
  <c r="DI7" i="5"/>
  <c r="KU55" i="4" s="1"/>
  <c r="DH7" i="5"/>
  <c r="DF7" i="5"/>
  <c r="DE7" i="5"/>
  <c r="DD7" i="5"/>
  <c r="HV56" i="4" s="1"/>
  <c r="DC7" i="5"/>
  <c r="DB7" i="5"/>
  <c r="DA7" i="5"/>
  <c r="CZ7" i="5"/>
  <c r="CY7" i="5"/>
  <c r="CX7" i="5"/>
  <c r="CW7" i="5"/>
  <c r="CU7" i="5"/>
  <c r="CT7" i="5"/>
  <c r="CS7" i="5"/>
  <c r="CR7" i="5"/>
  <c r="CQ7" i="5"/>
  <c r="CP7" i="5"/>
  <c r="CO7" i="5"/>
  <c r="EW55" i="4" s="1"/>
  <c r="CN7" i="5"/>
  <c r="CM7" i="5"/>
  <c r="CL7" i="5"/>
  <c r="CJ7" i="5"/>
  <c r="BX56" i="4" s="1"/>
  <c r="CI7" i="5"/>
  <c r="CH7" i="5"/>
  <c r="CG7" i="5"/>
  <c r="CF7" i="5"/>
  <c r="P56" i="4" s="1"/>
  <c r="CE7" i="5"/>
  <c r="CD7" i="5"/>
  <c r="CC7" i="5"/>
  <c r="CB7" i="5"/>
  <c r="CA7" i="5"/>
  <c r="BY7" i="5"/>
  <c r="BX7" i="5"/>
  <c r="BW7" i="5"/>
  <c r="BV7" i="5"/>
  <c r="BU7" i="5"/>
  <c r="BT7" i="5"/>
  <c r="BS7" i="5"/>
  <c r="BR7" i="5"/>
  <c r="BQ7" i="5"/>
  <c r="KU33" i="4" s="1"/>
  <c r="BP7" i="5"/>
  <c r="BN7" i="5"/>
  <c r="BM7" i="5"/>
  <c r="BL7" i="5"/>
  <c r="HV34" i="4" s="1"/>
  <c r="BK7" i="5"/>
  <c r="BJ7" i="5"/>
  <c r="BI7" i="5"/>
  <c r="BH7" i="5"/>
  <c r="BG7" i="5"/>
  <c r="BF7" i="5"/>
  <c r="BE7" i="5"/>
  <c r="BC7" i="5"/>
  <c r="BB7" i="5"/>
  <c r="BA7" i="5"/>
  <c r="AZ7" i="5"/>
  <c r="AY7" i="5"/>
  <c r="AX7" i="5"/>
  <c r="AW7" i="5"/>
  <c r="EW33" i="4" s="1"/>
  <c r="AV7" i="5"/>
  <c r="AU7" i="5"/>
  <c r="AT7" i="5"/>
  <c r="AR7" i="5"/>
  <c r="BX34" i="4" s="1"/>
  <c r="AQ7" i="5"/>
  <c r="AP7" i="5"/>
  <c r="AO7" i="5"/>
  <c r="AN7" i="5"/>
  <c r="P34" i="4" s="1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G7" i="5"/>
  <c r="F7" i="5"/>
  <c r="E7" i="5"/>
  <c r="D7" i="5"/>
  <c r="C7" i="5"/>
  <c r="B7" i="5"/>
  <c r="FJ6" i="5"/>
  <c r="M90" i="4" s="1"/>
  <c r="FI6" i="5"/>
  <c r="FH6" i="5"/>
  <c r="FG6" i="5"/>
  <c r="FF6" i="5"/>
  <c r="FE6" i="5"/>
  <c r="FD6" i="5"/>
  <c r="FC6" i="5"/>
  <c r="FB6" i="5"/>
  <c r="FA6" i="5"/>
  <c r="EZ6" i="5"/>
  <c r="EY6" i="5"/>
  <c r="EX6" i="5"/>
  <c r="EW6" i="5"/>
  <c r="EV6" i="5"/>
  <c r="EU6" i="5"/>
  <c r="ET6" i="5"/>
  <c r="ES6" i="5"/>
  <c r="ER6" i="5"/>
  <c r="EQ6" i="5"/>
  <c r="EP6" i="5"/>
  <c r="EO6" i="5"/>
  <c r="EN6" i="5"/>
  <c r="K90" i="4" s="1"/>
  <c r="EM6" i="5"/>
  <c r="EL6" i="5"/>
  <c r="EK6" i="5"/>
  <c r="EJ6" i="5"/>
  <c r="EI6" i="5"/>
  <c r="EH6" i="5"/>
  <c r="EG6" i="5"/>
  <c r="EF6" i="5"/>
  <c r="EE6" i="5"/>
  <c r="ED6" i="5"/>
  <c r="EC6" i="5"/>
  <c r="J90" i="4" s="1"/>
  <c r="EB6" i="5"/>
  <c r="EA6" i="5"/>
  <c r="DZ6" i="5"/>
  <c r="DY6" i="5"/>
  <c r="DX6" i="5"/>
  <c r="DW6" i="5"/>
  <c r="DV6" i="5"/>
  <c r="DU6" i="5"/>
  <c r="DT6" i="5"/>
  <c r="DS6" i="5"/>
  <c r="DR6" i="5"/>
  <c r="DQ6" i="5"/>
  <c r="DP6" i="5"/>
  <c r="DO6" i="5"/>
  <c r="DN6" i="5"/>
  <c r="DM6" i="5"/>
  <c r="DL6" i="5"/>
  <c r="DK6" i="5"/>
  <c r="DJ6" i="5"/>
  <c r="DI6" i="5"/>
  <c r="DH6" i="5"/>
  <c r="DG6" i="5"/>
  <c r="DF6" i="5"/>
  <c r="DE6" i="5"/>
  <c r="DD6" i="5"/>
  <c r="DC6" i="5"/>
  <c r="DB6" i="5"/>
  <c r="DA6" i="5"/>
  <c r="CZ6" i="5"/>
  <c r="CY6" i="5"/>
  <c r="CX6" i="5"/>
  <c r="CW6" i="5"/>
  <c r="CV6" i="5"/>
  <c r="CU6" i="5"/>
  <c r="CT6" i="5"/>
  <c r="CS6" i="5"/>
  <c r="CR6" i="5"/>
  <c r="CQ6" i="5"/>
  <c r="CP6" i="5"/>
  <c r="CO6" i="5"/>
  <c r="CN6" i="5"/>
  <c r="CM6" i="5"/>
  <c r="CL6" i="5"/>
  <c r="CK6" i="5"/>
  <c r="F90" i="4" s="1"/>
  <c r="CJ6" i="5"/>
  <c r="CI6" i="5"/>
  <c r="CH6" i="5"/>
  <c r="CG6" i="5"/>
  <c r="CF6" i="5"/>
  <c r="CE6" i="5"/>
  <c r="CD6" i="5"/>
  <c r="CC6" i="5"/>
  <c r="CB6" i="5"/>
  <c r="CA6" i="5"/>
  <c r="BZ6" i="5"/>
  <c r="E90" i="4" s="1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C90" i="4" s="1"/>
  <c r="BC6" i="5"/>
  <c r="BB6" i="5"/>
  <c r="BA6" i="5"/>
  <c r="AZ6" i="5"/>
  <c r="AY6" i="5"/>
  <c r="AX6" i="5"/>
  <c r="AW6" i="5"/>
  <c r="AV6" i="5"/>
  <c r="AU6" i="5"/>
  <c r="AT6" i="5"/>
  <c r="AS6" i="5"/>
  <c r="B90" i="4" s="1"/>
  <c r="AR6" i="5"/>
  <c r="AQ6" i="5"/>
  <c r="AP6" i="5"/>
  <c r="AO6" i="5"/>
  <c r="AN6" i="5"/>
  <c r="AM6" i="5"/>
  <c r="AL6" i="5"/>
  <c r="AK6" i="5"/>
  <c r="AJ6" i="5"/>
  <c r="AI6" i="5"/>
  <c r="AH6" i="5"/>
  <c r="AG6" i="5"/>
  <c r="AF6" i="5"/>
  <c r="AE6" i="5"/>
  <c r="AD6" i="5"/>
  <c r="AC6" i="5"/>
  <c r="AB6" i="5"/>
  <c r="LP8" i="4" s="1"/>
  <c r="AA6" i="5"/>
  <c r="JW8" i="4" s="1"/>
  <c r="Z6" i="5"/>
  <c r="Y6" i="5"/>
  <c r="FZ12" i="4" s="1"/>
  <c r="X6" i="5"/>
  <c r="EG12" i="4" s="1"/>
  <c r="W6" i="5"/>
  <c r="V6" i="5"/>
  <c r="AU12" i="4" s="1"/>
  <c r="U6" i="5"/>
  <c r="B12" i="4" s="1"/>
  <c r="T6" i="5"/>
  <c r="FZ10" i="4" s="1"/>
  <c r="S6" i="5"/>
  <c r="R6" i="5"/>
  <c r="Q6" i="5"/>
  <c r="P6" i="5"/>
  <c r="B10" i="4" s="1"/>
  <c r="O6" i="5"/>
  <c r="N6" i="5"/>
  <c r="M6" i="5"/>
  <c r="L6" i="5"/>
  <c r="K6" i="5"/>
  <c r="H6" i="5"/>
  <c r="G6" i="5"/>
  <c r="F6" i="5"/>
  <c r="E6" i="5"/>
  <c r="D6" i="5"/>
  <c r="C6" i="5"/>
  <c r="B6" i="5"/>
  <c r="F11" i="5" s="1"/>
  <c r="FJ2" i="5"/>
  <c r="FI2" i="5"/>
  <c r="FH2" i="5"/>
  <c r="FG2" i="5"/>
  <c r="FF2" i="5"/>
  <c r="FE2" i="5"/>
  <c r="FD2" i="5"/>
  <c r="FC2" i="5"/>
  <c r="FB2" i="5"/>
  <c r="FA2" i="5"/>
  <c r="EZ2" i="5"/>
  <c r="EY2" i="5"/>
  <c r="EX2" i="5"/>
  <c r="EW2" i="5"/>
  <c r="EV2" i="5"/>
  <c r="EU2" i="5"/>
  <c r="ET2" i="5"/>
  <c r="ES2" i="5"/>
  <c r="ER2" i="5"/>
  <c r="EQ2" i="5"/>
  <c r="EP2" i="5"/>
  <c r="EO2" i="5"/>
  <c r="EN2" i="5"/>
  <c r="EM2" i="5"/>
  <c r="EL2" i="5"/>
  <c r="EK2" i="5"/>
  <c r="EJ2" i="5"/>
  <c r="EI2" i="5"/>
  <c r="EH2" i="5"/>
  <c r="EG2" i="5"/>
  <c r="EF2" i="5"/>
  <c r="EE2" i="5"/>
  <c r="ED2" i="5"/>
  <c r="EC2" i="5"/>
  <c r="EB2" i="5"/>
  <c r="EA2" i="5"/>
  <c r="DZ2" i="5"/>
  <c r="DY2" i="5"/>
  <c r="DX2" i="5"/>
  <c r="DW2" i="5"/>
  <c r="DV2" i="5"/>
  <c r="DU2" i="5"/>
  <c r="DT2" i="5"/>
  <c r="DS2" i="5"/>
  <c r="DR2" i="5"/>
  <c r="DQ2" i="5"/>
  <c r="DP2" i="5"/>
  <c r="DO2" i="5"/>
  <c r="DN2" i="5"/>
  <c r="DM2" i="5"/>
  <c r="DL2" i="5"/>
  <c r="DK2" i="5"/>
  <c r="DJ2" i="5"/>
  <c r="DI2" i="5"/>
  <c r="DH2" i="5"/>
  <c r="DG2" i="5"/>
  <c r="DF2" i="5"/>
  <c r="DE2" i="5"/>
  <c r="DD2" i="5"/>
  <c r="DC2" i="5"/>
  <c r="DB2" i="5"/>
  <c r="DA2" i="5"/>
  <c r="CZ2" i="5"/>
  <c r="CY2" i="5"/>
  <c r="CX2" i="5"/>
  <c r="CW2" i="5"/>
  <c r="CV2" i="5"/>
  <c r="CU2" i="5"/>
  <c r="CT2" i="5"/>
  <c r="CS2" i="5"/>
  <c r="CR2" i="5"/>
  <c r="CQ2" i="5"/>
  <c r="CP2" i="5"/>
  <c r="CO2" i="5"/>
  <c r="CN2" i="5"/>
  <c r="CM2" i="5"/>
  <c r="CL2" i="5"/>
  <c r="CK2" i="5"/>
  <c r="CJ2" i="5"/>
  <c r="CI2" i="5"/>
  <c r="CH2" i="5"/>
  <c r="CG2" i="5"/>
  <c r="CF2" i="5"/>
  <c r="CE2" i="5"/>
  <c r="CD2" i="5"/>
  <c r="CC2" i="5"/>
  <c r="CB2" i="5"/>
  <c r="CA2" i="5"/>
  <c r="BZ2" i="5"/>
  <c r="BY2" i="5"/>
  <c r="BX2" i="5"/>
  <c r="BW2" i="5"/>
  <c r="BV2" i="5"/>
  <c r="BU2" i="5"/>
  <c r="BT2" i="5"/>
  <c r="BS2" i="5"/>
  <c r="BR2" i="5"/>
  <c r="BQ2" i="5"/>
  <c r="BP2" i="5"/>
  <c r="BO2" i="5"/>
  <c r="BN2" i="5"/>
  <c r="BM2" i="5"/>
  <c r="BL2" i="5"/>
  <c r="BK2" i="5"/>
  <c r="BJ2" i="5"/>
  <c r="BI2" i="5"/>
  <c r="BH2" i="5"/>
  <c r="BG2" i="5"/>
  <c r="BF2" i="5"/>
  <c r="BE2" i="5"/>
  <c r="BD2" i="5"/>
  <c r="BC2" i="5"/>
  <c r="BB2" i="5"/>
  <c r="BA2" i="5"/>
  <c r="AZ2" i="5"/>
  <c r="AY2" i="5"/>
  <c r="AX2" i="5"/>
  <c r="AW2" i="5"/>
  <c r="AV2" i="5"/>
  <c r="AU2" i="5"/>
  <c r="AT2" i="5"/>
  <c r="AS2" i="5"/>
  <c r="AR2" i="5"/>
  <c r="AQ2" i="5"/>
  <c r="AP2" i="5"/>
  <c r="AO2" i="5"/>
  <c r="AN2" i="5"/>
  <c r="AM2" i="5"/>
  <c r="AL2" i="5"/>
  <c r="AK2" i="5"/>
  <c r="AJ2" i="5"/>
  <c r="AI2" i="5"/>
  <c r="AH2" i="5"/>
  <c r="AG2" i="5"/>
  <c r="AF2" i="5"/>
  <c r="AE2" i="5"/>
  <c r="AD2" i="5"/>
  <c r="AC2" i="5"/>
  <c r="AB2" i="5"/>
  <c r="AA2" i="5"/>
  <c r="Z2" i="5"/>
  <c r="Y2" i="5"/>
  <c r="X2" i="5"/>
  <c r="W2" i="5"/>
  <c r="V2" i="5"/>
  <c r="U2" i="5"/>
  <c r="T2" i="5"/>
  <c r="S2" i="5"/>
  <c r="R2" i="5"/>
  <c r="Q2" i="5"/>
  <c r="P2" i="5"/>
  <c r="O2" i="5"/>
  <c r="N2" i="5"/>
  <c r="M2" i="5"/>
  <c r="L2" i="5"/>
  <c r="K2" i="5"/>
  <c r="J2" i="5"/>
  <c r="I2" i="5"/>
  <c r="H2" i="5"/>
  <c r="G2" i="5"/>
  <c r="F2" i="5"/>
  <c r="E2" i="5"/>
  <c r="D2" i="5"/>
  <c r="C2" i="5"/>
  <c r="B2" i="5"/>
  <c r="L90" i="4"/>
  <c r="I90" i="4"/>
  <c r="H90" i="4"/>
  <c r="G90" i="4"/>
  <c r="D90" i="4"/>
  <c r="MO80" i="4"/>
  <c r="LZ80" i="4"/>
  <c r="LK80" i="4"/>
  <c r="KV80" i="4"/>
  <c r="KG80" i="4"/>
  <c r="JB80" i="4"/>
  <c r="IM80" i="4"/>
  <c r="HI80" i="4"/>
  <c r="GT80" i="4"/>
  <c r="FO80" i="4"/>
  <c r="EZ80" i="4"/>
  <c r="EK80" i="4"/>
  <c r="DV80" i="4"/>
  <c r="DG80" i="4"/>
  <c r="BI80" i="4"/>
  <c r="AT80" i="4"/>
  <c r="AE80" i="4"/>
  <c r="MO79" i="4"/>
  <c r="LZ79" i="4"/>
  <c r="LK79" i="4"/>
  <c r="KG79" i="4"/>
  <c r="JB79" i="4"/>
  <c r="IM79" i="4"/>
  <c r="HX79" i="4"/>
  <c r="HI79" i="4"/>
  <c r="GT79" i="4"/>
  <c r="FO79" i="4"/>
  <c r="EK79" i="4"/>
  <c r="DV79" i="4"/>
  <c r="DG79" i="4"/>
  <c r="BX79" i="4"/>
  <c r="BI79" i="4"/>
  <c r="AT79" i="4"/>
  <c r="AE79" i="4"/>
  <c r="P79" i="4"/>
  <c r="MN56" i="4"/>
  <c r="LY56" i="4"/>
  <c r="LJ56" i="4"/>
  <c r="KU56" i="4"/>
  <c r="KF56" i="4"/>
  <c r="IZ56" i="4"/>
  <c r="IK56" i="4"/>
  <c r="HG56" i="4"/>
  <c r="GR56" i="4"/>
  <c r="FL56" i="4"/>
  <c r="EW56" i="4"/>
  <c r="EH56" i="4"/>
  <c r="DS56" i="4"/>
  <c r="DD56" i="4"/>
  <c r="BI56" i="4"/>
  <c r="AT56" i="4"/>
  <c r="AE56" i="4"/>
  <c r="MN55" i="4"/>
  <c r="LY55" i="4"/>
  <c r="LJ55" i="4"/>
  <c r="KF55" i="4"/>
  <c r="IZ55" i="4"/>
  <c r="IK55" i="4"/>
  <c r="HV55" i="4"/>
  <c r="HG55" i="4"/>
  <c r="GR55" i="4"/>
  <c r="FL55" i="4"/>
  <c r="EH55" i="4"/>
  <c r="DS55" i="4"/>
  <c r="DD55" i="4"/>
  <c r="BX55" i="4"/>
  <c r="BI55" i="4"/>
  <c r="AT55" i="4"/>
  <c r="AE55" i="4"/>
  <c r="P55" i="4"/>
  <c r="MN34" i="4"/>
  <c r="LY34" i="4"/>
  <c r="LJ34" i="4"/>
  <c r="KU34" i="4"/>
  <c r="KF34" i="4"/>
  <c r="IZ34" i="4"/>
  <c r="IK34" i="4"/>
  <c r="HG34" i="4"/>
  <c r="GR34" i="4"/>
  <c r="FL34" i="4"/>
  <c r="EW34" i="4"/>
  <c r="EH34" i="4"/>
  <c r="DS34" i="4"/>
  <c r="DD34" i="4"/>
  <c r="BI34" i="4"/>
  <c r="AT34" i="4"/>
  <c r="AE34" i="4"/>
  <c r="MN33" i="4"/>
  <c r="LY33" i="4"/>
  <c r="LJ33" i="4"/>
  <c r="KF33" i="4"/>
  <c r="IZ33" i="4"/>
  <c r="IK33" i="4"/>
  <c r="HV33" i="4"/>
  <c r="HG33" i="4"/>
  <c r="GR33" i="4"/>
  <c r="FL33" i="4"/>
  <c r="EH33" i="4"/>
  <c r="DS33" i="4"/>
  <c r="DD33" i="4"/>
  <c r="BX33" i="4"/>
  <c r="BI33" i="4"/>
  <c r="AT33" i="4"/>
  <c r="AE33" i="4"/>
  <c r="P33" i="4"/>
  <c r="FL32" i="4"/>
  <c r="LP12" i="4"/>
  <c r="JW12" i="4"/>
  <c r="ID12" i="4"/>
  <c r="CN12" i="4"/>
  <c r="LP10" i="4"/>
  <c r="JW10" i="4"/>
  <c r="ID10" i="4"/>
  <c r="EG10" i="4"/>
  <c r="CN10" i="4"/>
  <c r="AU10" i="4"/>
  <c r="ID8" i="4"/>
  <c r="FZ8" i="4"/>
  <c r="EG8" i="4"/>
  <c r="CN8" i="4"/>
  <c r="AU8" i="4"/>
  <c r="B8" i="4"/>
  <c r="B6" i="4"/>
  <c r="FL54" i="4" l="1"/>
  <c r="BX78" i="4"/>
  <c r="BX54" i="4"/>
  <c r="BX32" i="4"/>
  <c r="MO78" i="4"/>
  <c r="MN54" i="4"/>
  <c r="MN32" i="4"/>
  <c r="JB78" i="4"/>
  <c r="IZ54" i="4"/>
  <c r="IZ32" i="4"/>
  <c r="FO78" i="4"/>
  <c r="C11" i="5"/>
  <c r="D11" i="5"/>
  <c r="E11" i="5"/>
  <c r="B11" i="5"/>
  <c r="KV78" i="4" l="1"/>
  <c r="KU54" i="4"/>
  <c r="KU32" i="4"/>
  <c r="HI78" i="4"/>
  <c r="HG54" i="4"/>
  <c r="HG32" i="4"/>
  <c r="DV78" i="4"/>
  <c r="DS54" i="4"/>
  <c r="DS32" i="4"/>
  <c r="AE78" i="4"/>
  <c r="AE54" i="4"/>
  <c r="AE32" i="4"/>
  <c r="P78" i="4"/>
  <c r="P54" i="4"/>
  <c r="P32" i="4"/>
  <c r="KG78" i="4"/>
  <c r="KF54" i="4"/>
  <c r="KF32" i="4"/>
  <c r="GT78" i="4"/>
  <c r="GR54" i="4"/>
  <c r="GR32" i="4"/>
  <c r="DG78" i="4"/>
  <c r="DD54" i="4"/>
  <c r="DD32" i="4"/>
  <c r="EZ78" i="4"/>
  <c r="EW54" i="4"/>
  <c r="EW32" i="4"/>
  <c r="BI78" i="4"/>
  <c r="BI54" i="4"/>
  <c r="BI32" i="4"/>
  <c r="LZ78" i="4"/>
  <c r="LY54" i="4"/>
  <c r="LY32" i="4"/>
  <c r="IM78" i="4"/>
  <c r="IK54" i="4"/>
  <c r="IK32" i="4"/>
  <c r="HX78" i="4"/>
  <c r="HV54" i="4"/>
  <c r="HV32" i="4"/>
  <c r="EK78" i="4"/>
  <c r="EH54" i="4"/>
  <c r="EH32" i="4"/>
  <c r="AT78" i="4"/>
  <c r="AT54" i="4"/>
  <c r="AT32" i="4"/>
  <c r="LK78" i="4"/>
  <c r="LJ54" i="4"/>
  <c r="LJ32" i="4"/>
</calcChain>
</file>

<file path=xl/sharedStrings.xml><?xml version="1.0" encoding="utf-8"?>
<sst xmlns="http://schemas.openxmlformats.org/spreadsheetml/2006/main" count="344" uniqueCount="189">
  <si>
    <t>経営比較分析表（令和6年度決算）</t>
    <rPh sb="8" eb="10">
      <t>レイワ</t>
    </rPh>
    <rPh sb="11" eb="13">
      <t>ネンド</t>
    </rPh>
    <rPh sb="12" eb="13">
      <t>ド</t>
    </rPh>
    <rPh sb="13" eb="15">
      <t>ケッサン</t>
    </rPh>
    <phoneticPr fontId="5"/>
  </si>
  <si>
    <t>法適用区分</t>
    <rPh sb="0" eb="1">
      <t>ホウ</t>
    </rPh>
    <rPh sb="1" eb="3">
      <t>テキヨウ</t>
    </rPh>
    <rPh sb="3" eb="5">
      <t>クブン</t>
    </rPh>
    <phoneticPr fontId="5"/>
  </si>
  <si>
    <t>業種名・事業名</t>
    <rPh sb="0" eb="2">
      <t>ギョウシュ</t>
    </rPh>
    <rPh sb="2" eb="3">
      <t>メイ</t>
    </rPh>
    <rPh sb="4" eb="6">
      <t>ジギョウ</t>
    </rPh>
    <rPh sb="6" eb="7">
      <t>メイ</t>
    </rPh>
    <phoneticPr fontId="5"/>
  </si>
  <si>
    <t>病院区分</t>
    <rPh sb="0" eb="2">
      <t>ビョウイン</t>
    </rPh>
    <rPh sb="2" eb="4">
      <t>クブン</t>
    </rPh>
    <phoneticPr fontId="5"/>
  </si>
  <si>
    <t>類似区分</t>
    <rPh sb="0" eb="2">
      <t>ルイジ</t>
    </rPh>
    <rPh sb="2" eb="4">
      <t>クブン</t>
    </rPh>
    <phoneticPr fontId="5"/>
  </si>
  <si>
    <t>管理者の情報</t>
    <rPh sb="0" eb="3">
      <t>カンリシャ</t>
    </rPh>
    <rPh sb="4" eb="6">
      <t>ジョウホウ</t>
    </rPh>
    <phoneticPr fontId="5"/>
  </si>
  <si>
    <t>許可病床（一般）</t>
    <rPh sb="0" eb="2">
      <t>キョカ</t>
    </rPh>
    <rPh sb="2" eb="4">
      <t>ビョウショウ</t>
    </rPh>
    <rPh sb="5" eb="7">
      <t>イッパン</t>
    </rPh>
    <phoneticPr fontId="5"/>
  </si>
  <si>
    <t>許可病床（療養）</t>
    <rPh sb="0" eb="2">
      <t>キョカ</t>
    </rPh>
    <rPh sb="2" eb="4">
      <t>ビョウショウ</t>
    </rPh>
    <rPh sb="5" eb="7">
      <t>リョウヨウ</t>
    </rPh>
    <phoneticPr fontId="5"/>
  </si>
  <si>
    <t>許可病床（結核）</t>
    <rPh sb="0" eb="2">
      <t>キョカ</t>
    </rPh>
    <rPh sb="2" eb="4">
      <t>ビョウショウ</t>
    </rPh>
    <rPh sb="5" eb="7">
      <t>ケッカク</t>
    </rPh>
    <phoneticPr fontId="5"/>
  </si>
  <si>
    <t>グラフ凡例</t>
    <rPh sb="3" eb="5">
      <t>ハンレイ</t>
    </rPh>
    <phoneticPr fontId="5"/>
  </si>
  <si>
    <t>■</t>
    <phoneticPr fontId="5"/>
  </si>
  <si>
    <t>当該病院値（当該値）</t>
    <rPh sb="2" eb="4">
      <t>ビョウイン</t>
    </rPh>
    <phoneticPr fontId="5"/>
  </si>
  <si>
    <t>経営形態</t>
    <rPh sb="0" eb="2">
      <t>ケイエイ</t>
    </rPh>
    <rPh sb="2" eb="4">
      <t>ケイタイ</t>
    </rPh>
    <phoneticPr fontId="5"/>
  </si>
  <si>
    <t>診療科数</t>
    <rPh sb="0" eb="3">
      <t>シンリョウカ</t>
    </rPh>
    <rPh sb="3" eb="4">
      <t>スウ</t>
    </rPh>
    <phoneticPr fontId="5"/>
  </si>
  <si>
    <t>DPC対象病院</t>
    <rPh sb="3" eb="5">
      <t>タイショウ</t>
    </rPh>
    <rPh sb="5" eb="7">
      <t>ビョウイン</t>
    </rPh>
    <phoneticPr fontId="5"/>
  </si>
  <si>
    <t>特殊診療機能　※１</t>
    <rPh sb="0" eb="2">
      <t>トクシュ</t>
    </rPh>
    <rPh sb="2" eb="4">
      <t>シンリョウ</t>
    </rPh>
    <rPh sb="4" eb="6">
      <t>キノウ</t>
    </rPh>
    <phoneticPr fontId="5"/>
  </si>
  <si>
    <t>指定病院の状況　※２</t>
    <rPh sb="0" eb="2">
      <t>シテイ</t>
    </rPh>
    <rPh sb="2" eb="4">
      <t>ビョウイン</t>
    </rPh>
    <rPh sb="5" eb="7">
      <t>ジョウキョウ</t>
    </rPh>
    <phoneticPr fontId="5"/>
  </si>
  <si>
    <t>許可病床（精神）</t>
    <rPh sb="0" eb="2">
      <t>キョカ</t>
    </rPh>
    <rPh sb="2" eb="4">
      <t>ビョウショウ</t>
    </rPh>
    <rPh sb="5" eb="7">
      <t>セイシン</t>
    </rPh>
    <phoneticPr fontId="5"/>
  </si>
  <si>
    <t>許可病床（感染症）</t>
    <rPh sb="0" eb="2">
      <t>キョカ</t>
    </rPh>
    <rPh sb="2" eb="4">
      <t>ビョウショウ</t>
    </rPh>
    <rPh sb="5" eb="8">
      <t>カンセンショウ</t>
    </rPh>
    <phoneticPr fontId="5"/>
  </si>
  <si>
    <t>許可病床（合計）</t>
    <rPh sb="0" eb="2">
      <t>キョカ</t>
    </rPh>
    <rPh sb="2" eb="4">
      <t>ビョウショウ</t>
    </rPh>
    <rPh sb="5" eb="7">
      <t>ゴウケイ</t>
    </rPh>
    <phoneticPr fontId="5"/>
  </si>
  <si>
    <t>－</t>
    <phoneticPr fontId="5"/>
  </si>
  <si>
    <t>類似病院平均値（平均値）</t>
    <rPh sb="2" eb="4">
      <t>ビョウイン</t>
    </rPh>
    <phoneticPr fontId="5"/>
  </si>
  <si>
    <t>【】</t>
    <phoneticPr fontId="5"/>
  </si>
  <si>
    <t>令和6年度全国平均</t>
    <rPh sb="0" eb="2">
      <t>レイワ</t>
    </rPh>
    <rPh sb="3" eb="5">
      <t>ネンド</t>
    </rPh>
    <phoneticPr fontId="5"/>
  </si>
  <si>
    <t>人口（人）</t>
    <rPh sb="0" eb="2">
      <t>ジンコウ</t>
    </rPh>
    <rPh sb="3" eb="4">
      <t>ニン</t>
    </rPh>
    <phoneticPr fontId="5"/>
  </si>
  <si>
    <t>建物面積（㎡）</t>
    <rPh sb="0" eb="2">
      <t>タテモノ</t>
    </rPh>
    <rPh sb="2" eb="4">
      <t>メンセキ</t>
    </rPh>
    <phoneticPr fontId="5"/>
  </si>
  <si>
    <t>不採算地区病院</t>
    <rPh sb="0" eb="3">
      <t>フサイサン</t>
    </rPh>
    <rPh sb="3" eb="5">
      <t>チク</t>
    </rPh>
    <rPh sb="5" eb="7">
      <t>ビョウイン</t>
    </rPh>
    <phoneticPr fontId="5"/>
  </si>
  <si>
    <t>不採算地区中核病院</t>
    <rPh sb="0" eb="3">
      <t>フサイサン</t>
    </rPh>
    <rPh sb="3" eb="5">
      <t>チク</t>
    </rPh>
    <rPh sb="5" eb="7">
      <t>チュウカク</t>
    </rPh>
    <rPh sb="7" eb="9">
      <t>ビョウイン</t>
    </rPh>
    <phoneticPr fontId="5"/>
  </si>
  <si>
    <t>看護配置</t>
    <rPh sb="0" eb="2">
      <t>カンゴ</t>
    </rPh>
    <rPh sb="2" eb="4">
      <t>ハイチ</t>
    </rPh>
    <phoneticPr fontId="5"/>
  </si>
  <si>
    <t>最大使用病床（一般）</t>
    <rPh sb="0" eb="2">
      <t>サイダイ</t>
    </rPh>
    <rPh sb="2" eb="4">
      <t>シヨウ</t>
    </rPh>
    <rPh sb="4" eb="6">
      <t>ビョウショウ</t>
    </rPh>
    <rPh sb="7" eb="9">
      <t>イッパン</t>
    </rPh>
    <phoneticPr fontId="5"/>
  </si>
  <si>
    <t>最大使用病床（療養）</t>
    <rPh sb="0" eb="2">
      <t>サイダイ</t>
    </rPh>
    <rPh sb="2" eb="4">
      <t>シヨウ</t>
    </rPh>
    <rPh sb="4" eb="6">
      <t>ビョウショウ</t>
    </rPh>
    <rPh sb="7" eb="9">
      <t>リョウヨウ</t>
    </rPh>
    <phoneticPr fontId="5"/>
  </si>
  <si>
    <t>最大使用病床（一般＋療養）</t>
    <rPh sb="0" eb="2">
      <t>サイダイ</t>
    </rPh>
    <rPh sb="2" eb="4">
      <t>シヨウ</t>
    </rPh>
    <rPh sb="4" eb="6">
      <t>ビョウショウ</t>
    </rPh>
    <rPh sb="7" eb="9">
      <t>イッパン</t>
    </rPh>
    <rPh sb="10" eb="12">
      <t>リョウヨウ</t>
    </rPh>
    <phoneticPr fontId="5"/>
  </si>
  <si>
    <t>※１　ド…人間ドック　透…人工透析　Ｉ…ＩＣＵ・ＣＣＵ 未…ＮＩＣＵ・未熟児室　訓…運動機能訓練室　ガ…ガン（放射線）診療</t>
    <phoneticPr fontId="5"/>
  </si>
  <si>
    <t>※２　救…救急告示病院　臨…臨床研修病院　が…がん診療連携拠点病院　感…感染症指定医療機関　ヘ…へき地医療拠点病院　災…災害拠点病院　地…地域医療支援病院  特…特定機能病院　輪…病院群輪番制病院</t>
    <phoneticPr fontId="5"/>
  </si>
  <si>
    <t>経営強化に係る主な取組（直近の実施時期）</t>
    <rPh sb="0" eb="2">
      <t>ケイエイ</t>
    </rPh>
    <rPh sb="2" eb="4">
      <t>キョウカ</t>
    </rPh>
    <rPh sb="5" eb="6">
      <t>カカ</t>
    </rPh>
    <rPh sb="7" eb="8">
      <t>オモ</t>
    </rPh>
    <rPh sb="9" eb="11">
      <t>トリクミ</t>
    </rPh>
    <rPh sb="12" eb="14">
      <t>チョッキン</t>
    </rPh>
    <rPh sb="15" eb="17">
      <t>ジッシ</t>
    </rPh>
    <rPh sb="17" eb="19">
      <t>ジキ</t>
    </rPh>
    <phoneticPr fontId="5"/>
  </si>
  <si>
    <t>1. 経営の健全性・効率性</t>
    <phoneticPr fontId="5"/>
  </si>
  <si>
    <t>機能分化・連携強化</t>
    <phoneticPr fontId="5"/>
  </si>
  <si>
    <t>地方独立行政法人化</t>
    <rPh sb="0" eb="9">
      <t>チホウドクリツギョウセイホウジンカ</t>
    </rPh>
    <phoneticPr fontId="5"/>
  </si>
  <si>
    <t>指定管理者制度導入</t>
    <rPh sb="0" eb="7">
      <t>シテイカンリシャセイド</t>
    </rPh>
    <rPh sb="7" eb="9">
      <t>ドウニュウ</t>
    </rPh>
    <phoneticPr fontId="5"/>
  </si>
  <si>
    <t>（従来の再編・ネットワーク化を含む）</t>
    <phoneticPr fontId="5"/>
  </si>
  <si>
    <t>-</t>
  </si>
  <si>
    <t>年度</t>
    <rPh sb="0" eb="2">
      <t>ネンド</t>
    </rPh>
    <phoneticPr fontId="5"/>
  </si>
  <si>
    <t>-</t>
    <phoneticPr fontId="5"/>
  </si>
  <si>
    <t>平成元</t>
  </si>
  <si>
    <t>Ⅰ 地域において担っている役割</t>
    <rPh sb="2" eb="4">
      <t>チイキ</t>
    </rPh>
    <rPh sb="8" eb="9">
      <t>ニナ</t>
    </rPh>
    <rPh sb="13" eb="15">
      <t>ヤクワリ</t>
    </rPh>
    <phoneticPr fontId="5"/>
  </si>
  <si>
    <t>平成2</t>
  </si>
  <si>
    <t>平成3</t>
  </si>
  <si>
    <t>平成4</t>
  </si>
  <si>
    <t>平成5</t>
  </si>
  <si>
    <t>平成6</t>
  </si>
  <si>
    <t>平成7</t>
  </si>
  <si>
    <t>平成8</t>
  </si>
  <si>
    <t>平成9</t>
  </si>
  <si>
    <t>平成10</t>
  </si>
  <si>
    <t>平成11</t>
  </si>
  <si>
    <t>平成12</t>
  </si>
  <si>
    <t>平成13</t>
  </si>
  <si>
    <t>平成14</t>
  </si>
  <si>
    <t>当該値</t>
    <rPh sb="0" eb="2">
      <t>トウガイ</t>
    </rPh>
    <rPh sb="2" eb="3">
      <t>チ</t>
    </rPh>
    <phoneticPr fontId="5"/>
  </si>
  <si>
    <t>平成15</t>
  </si>
  <si>
    <t>平均値</t>
    <rPh sb="0" eb="2">
      <t>ヘイキン</t>
    </rPh>
    <rPh sb="2" eb="3">
      <t>チ</t>
    </rPh>
    <phoneticPr fontId="5"/>
  </si>
  <si>
    <t>平成16</t>
  </si>
  <si>
    <t>Ⅱ 分析欄</t>
    <rPh sb="2" eb="4">
      <t>ブンセキ</t>
    </rPh>
    <rPh sb="4" eb="5">
      <t>ラン</t>
    </rPh>
    <phoneticPr fontId="5"/>
  </si>
  <si>
    <t>平成17</t>
  </si>
  <si>
    <t>平成18</t>
  </si>
  <si>
    <t>1. 経営の健全性・効率性について</t>
    <rPh sb="3" eb="5">
      <t>ケイエイ</t>
    </rPh>
    <rPh sb="6" eb="9">
      <t>ケンゼンセイ</t>
    </rPh>
    <rPh sb="10" eb="13">
      <t>コウリツセイ</t>
    </rPh>
    <phoneticPr fontId="5"/>
  </si>
  <si>
    <t>平成19</t>
  </si>
  <si>
    <t>平成20</t>
  </si>
  <si>
    <t>平成21</t>
  </si>
  <si>
    <t>平成22</t>
  </si>
  <si>
    <t>平成23</t>
  </si>
  <si>
    <t>平成24</t>
  </si>
  <si>
    <t>平成25</t>
  </si>
  <si>
    <t>平成26</t>
  </si>
  <si>
    <t>平成27</t>
  </si>
  <si>
    <t>平成28</t>
  </si>
  <si>
    <t>平成29</t>
  </si>
  <si>
    <t>平成30</t>
  </si>
  <si>
    <t>平成31</t>
  </si>
  <si>
    <t>令和元</t>
  </si>
  <si>
    <t>令和2</t>
  </si>
  <si>
    <t>2. 老朽化の状況について</t>
    <phoneticPr fontId="5"/>
  </si>
  <si>
    <t>令和3</t>
  </si>
  <si>
    <t>令和4</t>
    <phoneticPr fontId="5"/>
  </si>
  <si>
    <t>令和5</t>
    <phoneticPr fontId="5"/>
  </si>
  <si>
    <t>令和6</t>
    <phoneticPr fontId="5"/>
  </si>
  <si>
    <t>令和7</t>
  </si>
  <si>
    <t>令和8</t>
    <phoneticPr fontId="5"/>
  </si>
  <si>
    <t>2. 老朽化の状況</t>
    <phoneticPr fontId="5"/>
  </si>
  <si>
    <t>全体総括</t>
    <phoneticPr fontId="5"/>
  </si>
  <si>
    <t>※　「類似病院平均値（平均値）」については、病院区分及び類似区分に基づき算出している。</t>
    <rPh sb="22" eb="24">
      <t>ビョウイン</t>
    </rPh>
    <rPh sb="24" eb="26">
      <t>クブン</t>
    </rPh>
    <rPh sb="26" eb="27">
      <t>オヨ</t>
    </rPh>
    <rPh sb="28" eb="30">
      <t>ルイジ</t>
    </rPh>
    <rPh sb="30" eb="32">
      <t>クブン</t>
    </rPh>
    <phoneticPr fontId="5"/>
  </si>
  <si>
    <t>①</t>
    <phoneticPr fontId="5"/>
  </si>
  <si>
    <t>②</t>
    <phoneticPr fontId="5"/>
  </si>
  <si>
    <t>③</t>
    <phoneticPr fontId="5"/>
  </si>
  <si>
    <t>④</t>
    <phoneticPr fontId="5"/>
  </si>
  <si>
    <t>⑤</t>
    <phoneticPr fontId="5"/>
  </si>
  <si>
    <t>⑥</t>
    <phoneticPr fontId="5"/>
  </si>
  <si>
    <t>⑦</t>
    <phoneticPr fontId="5"/>
  </si>
  <si>
    <t>⑧</t>
    <phoneticPr fontId="5"/>
  </si>
  <si>
    <t>病院事業(法適)</t>
    <rPh sb="0" eb="2">
      <t>ビョウイン</t>
    </rPh>
    <rPh sb="2" eb="4">
      <t>ジギョウ</t>
    </rPh>
    <rPh sb="5" eb="6">
      <t>ホウ</t>
    </rPh>
    <rPh sb="6" eb="7">
      <t>テキ</t>
    </rPh>
    <phoneticPr fontId="5"/>
  </si>
  <si>
    <t>項番</t>
    <rPh sb="0" eb="2">
      <t>コウバン</t>
    </rPh>
    <phoneticPr fontId="5"/>
  </si>
  <si>
    <t>大項目</t>
    <rPh sb="0" eb="3">
      <t>ダイコウモク</t>
    </rPh>
    <phoneticPr fontId="5"/>
  </si>
  <si>
    <t>年度</t>
    <rPh sb="0" eb="2">
      <t>ネンド</t>
    </rPh>
    <phoneticPr fontId="11"/>
  </si>
  <si>
    <t>団体コード</t>
    <rPh sb="0" eb="2">
      <t>ダンタイ</t>
    </rPh>
    <phoneticPr fontId="11"/>
  </si>
  <si>
    <t>業務コード</t>
    <rPh sb="0" eb="2">
      <t>ギョウム</t>
    </rPh>
    <phoneticPr fontId="11"/>
  </si>
  <si>
    <t>業種コード</t>
    <rPh sb="0" eb="2">
      <t>ギョウシュ</t>
    </rPh>
    <phoneticPr fontId="11"/>
  </si>
  <si>
    <t>事業コード</t>
    <rPh sb="0" eb="2">
      <t>ジギョウ</t>
    </rPh>
    <phoneticPr fontId="11"/>
  </si>
  <si>
    <t>施設コード</t>
    <rPh sb="0" eb="2">
      <t>シセツ</t>
    </rPh>
    <phoneticPr fontId="11"/>
  </si>
  <si>
    <t>基本情報</t>
    <rPh sb="0" eb="2">
      <t>キホン</t>
    </rPh>
    <rPh sb="2" eb="4">
      <t>ジョウホウ</t>
    </rPh>
    <phoneticPr fontId="5"/>
  </si>
  <si>
    <t>1. 経営の健全性・効率性</t>
    <rPh sb="3" eb="5">
      <t>ケイエイ</t>
    </rPh>
    <rPh sb="6" eb="9">
      <t>ケンゼンセイ</t>
    </rPh>
    <rPh sb="10" eb="12">
      <t>コウリツ</t>
    </rPh>
    <rPh sb="12" eb="13">
      <t>セイ</t>
    </rPh>
    <phoneticPr fontId="5"/>
  </si>
  <si>
    <t>中項目</t>
    <rPh sb="0" eb="1">
      <t>チュウ</t>
    </rPh>
    <rPh sb="1" eb="3">
      <t>コウモク</t>
    </rPh>
    <phoneticPr fontId="5"/>
  </si>
  <si>
    <t>①経常収支比率(％)</t>
    <rPh sb="1" eb="3">
      <t>ケイジョウ</t>
    </rPh>
    <rPh sb="3" eb="5">
      <t>シュウシ</t>
    </rPh>
    <rPh sb="5" eb="7">
      <t>ヒリツ</t>
    </rPh>
    <phoneticPr fontId="5"/>
  </si>
  <si>
    <t>②医業収支比率(％)</t>
    <phoneticPr fontId="5"/>
  </si>
  <si>
    <t>③修正医業収支比率(％)</t>
    <phoneticPr fontId="5"/>
  </si>
  <si>
    <t>④病床利用率(％)</t>
    <phoneticPr fontId="5"/>
  </si>
  <si>
    <t>⑤入院患者１人１日当たり収益(円)</t>
    <phoneticPr fontId="5"/>
  </si>
  <si>
    <t>⑥外来患者１人１日当たり収益(円)</t>
    <phoneticPr fontId="5"/>
  </si>
  <si>
    <t>⑦職員給与費対医業収益比率(％)</t>
    <phoneticPr fontId="5"/>
  </si>
  <si>
    <t>⑧材料費対医業収益比率(％)</t>
    <phoneticPr fontId="5"/>
  </si>
  <si>
    <t>⑨累積欠損金比率(％)</t>
    <phoneticPr fontId="5"/>
  </si>
  <si>
    <t>①有形固定資産減価償却率(％)</t>
    <phoneticPr fontId="5"/>
  </si>
  <si>
    <t>②機械備品減価償却率(％)</t>
    <phoneticPr fontId="5"/>
  </si>
  <si>
    <t>③１床当たり有形固定資産(円)</t>
    <phoneticPr fontId="5"/>
  </si>
  <si>
    <t>小項目</t>
    <rPh sb="0" eb="3">
      <t>ショウコウモク</t>
    </rPh>
    <phoneticPr fontId="5"/>
  </si>
  <si>
    <t>都道府県名称</t>
    <rPh sb="0" eb="4">
      <t>トドウフケン</t>
    </rPh>
    <phoneticPr fontId="5"/>
  </si>
  <si>
    <t>団体名称</t>
    <rPh sb="0" eb="3">
      <t>ダンタイメイ</t>
    </rPh>
    <phoneticPr fontId="5"/>
  </si>
  <si>
    <t>施設名称</t>
    <phoneticPr fontId="5"/>
  </si>
  <si>
    <t>類似区分</t>
    <phoneticPr fontId="5"/>
  </si>
  <si>
    <t>経営形態</t>
    <phoneticPr fontId="5"/>
  </si>
  <si>
    <t>診療科数</t>
    <phoneticPr fontId="5"/>
  </si>
  <si>
    <t>DPC対象病院</t>
    <phoneticPr fontId="5"/>
  </si>
  <si>
    <t>特殊診療機能</t>
    <phoneticPr fontId="5"/>
  </si>
  <si>
    <t>指定病院の状況</t>
    <phoneticPr fontId="5"/>
  </si>
  <si>
    <t>人口（人）</t>
    <phoneticPr fontId="5"/>
  </si>
  <si>
    <t>建物面積（㎡）</t>
  </si>
  <si>
    <t>不採算地区病院</t>
    <phoneticPr fontId="5"/>
  </si>
  <si>
    <t>不採算地区中核病院</t>
    <phoneticPr fontId="5"/>
  </si>
  <si>
    <t>看護配置</t>
    <phoneticPr fontId="5"/>
  </si>
  <si>
    <t>許可病床（一般）</t>
    <phoneticPr fontId="5"/>
  </si>
  <si>
    <t>許可病床（療養）</t>
    <phoneticPr fontId="5"/>
  </si>
  <si>
    <t>許可病床（結核）</t>
    <phoneticPr fontId="5"/>
  </si>
  <si>
    <t>許可病床（精神）</t>
    <phoneticPr fontId="5"/>
  </si>
  <si>
    <t>許可病床（感染症）</t>
    <phoneticPr fontId="5"/>
  </si>
  <si>
    <t>許可病床（合計）</t>
    <phoneticPr fontId="5"/>
  </si>
  <si>
    <t>最大使用病床（一般）</t>
    <phoneticPr fontId="5"/>
  </si>
  <si>
    <t>最大使用病床（療養）</t>
    <phoneticPr fontId="5"/>
  </si>
  <si>
    <t>最大使用病床（一般＋療養）</t>
    <phoneticPr fontId="5"/>
  </si>
  <si>
    <t>当該値(N-4)</t>
    <phoneticPr fontId="5"/>
  </si>
  <si>
    <t>当該値(N-3)</t>
    <phoneticPr fontId="5"/>
  </si>
  <si>
    <t>当該値(N-2)</t>
    <phoneticPr fontId="5"/>
  </si>
  <si>
    <t>当該値(N-1)</t>
    <phoneticPr fontId="5"/>
  </si>
  <si>
    <t>当該値(N)</t>
    <phoneticPr fontId="5"/>
  </si>
  <si>
    <t>平均値(N-4)</t>
  </si>
  <si>
    <t>平均値(N-3)</t>
  </si>
  <si>
    <t>平均値(N-2)</t>
  </si>
  <si>
    <t>平均値(N-1)</t>
  </si>
  <si>
    <t>平均値(N)</t>
  </si>
  <si>
    <t>全国平均</t>
  </si>
  <si>
    <t>当該値(N-4)</t>
    <phoneticPr fontId="5"/>
  </si>
  <si>
    <t>当該値(N-2)</t>
    <phoneticPr fontId="5"/>
  </si>
  <si>
    <t>当該値(N-2)</t>
    <phoneticPr fontId="5"/>
  </si>
  <si>
    <t>当該値(N-1)</t>
    <phoneticPr fontId="5"/>
  </si>
  <si>
    <t>当該値(N-3)</t>
    <phoneticPr fontId="5"/>
  </si>
  <si>
    <t>当該値(N-4)</t>
    <phoneticPr fontId="5"/>
  </si>
  <si>
    <t>全国平均</t>
    <rPh sb="0" eb="2">
      <t>ゼンコク</t>
    </rPh>
    <rPh sb="2" eb="4">
      <t>ヘイキン</t>
    </rPh>
    <phoneticPr fontId="5"/>
  </si>
  <si>
    <t>グラフ参照用</t>
    <rPh sb="3" eb="6">
      <t>サンショウヨウ</t>
    </rPh>
    <phoneticPr fontId="5"/>
  </si>
  <si>
    <t>表参照用</t>
    <rPh sb="0" eb="1">
      <t>ヒョウ</t>
    </rPh>
    <rPh sb="1" eb="4">
      <t>サンショウヨウ</t>
    </rPh>
    <phoneticPr fontId="5"/>
  </si>
  <si>
    <t>山形県</t>
  </si>
  <si>
    <t>河北病院</t>
  </si>
  <si>
    <t>条例全部</t>
  </si>
  <si>
    <t>病院事業</t>
  </si>
  <si>
    <t>一般病院</t>
  </si>
  <si>
    <t>100床以上～200床未満</t>
  </si>
  <si>
    <t>自治体職員</t>
  </si>
  <si>
    <t>直営</t>
  </si>
  <si>
    <t>対象</t>
  </si>
  <si>
    <t>ド 透 訓</t>
  </si>
  <si>
    <t>救 臨 感 輪</t>
  </si>
  <si>
    <t>第２種該当</t>
  </si>
  <si>
    <t>１０：１</t>
  </si>
  <si>
    <t>Ｎ－４年度</t>
    <rPh sb="3" eb="5">
      <t>ネンド</t>
    </rPh>
    <phoneticPr fontId="5"/>
  </si>
  <si>
    <t>Ｎ－３年度</t>
    <rPh sb="3" eb="5">
      <t>ネンド</t>
    </rPh>
    <phoneticPr fontId="5"/>
  </si>
  <si>
    <t>Ｎ－２年度</t>
    <rPh sb="3" eb="5">
      <t>ネンド</t>
    </rPh>
    <phoneticPr fontId="5"/>
  </si>
  <si>
    <t>Ｎ－１年度</t>
    <rPh sb="3" eb="5">
      <t>ネンド</t>
    </rPh>
    <phoneticPr fontId="5"/>
  </si>
  <si>
    <t>Ｎ年度</t>
    <rPh sb="1" eb="3">
      <t>ネンド</t>
    </rPh>
    <phoneticPr fontId="5"/>
  </si>
  <si>
    <t>　有形固定資産減価償却率は、平成26年度以降平均値を上回っており、類似病院に比べ老朽化が進んでいる。今後、施設の老朽化により、修繕費等の増加が見込まれるが、適切な規模及び機能を考慮し、計画的に整備していく。
　１床当たり有形固定資産は、病棟の再編に伴う病床数の減から、令和２年度に大きく増加し、平均値を上回る状況が続いている。</t>
  </si>
  <si>
    <t>　経常収支比率は、依然として100％を下回っている。さらに、累積欠損金比率が平均値を大きく上回っており、経営状況が厳しい状況にある。
　このため、病棟間のベッドコントロール等による入院患者の確保、ＤＰＣ機能評価係数向上のための取組みの推進、各種加算や指導管理料等の確保・適正化等による診療単価の向上等に取組むほか、在宅医療等との連携強化により、収益の確保を図る。
　また、医薬品・診療材料等の価格交渉強化、後発医薬品の使用拡大等により費用の削減を図る。</t>
    <rPh sb="200" eb="202">
      <t>キョウカ</t>
    </rPh>
    <phoneticPr fontId="5"/>
  </si>
  <si>
    <t>　入院・外来患者延数の増により医業収益が増加したこと等で、経常収支比率は前年度より改善した。
　累積欠損金比率は前年度よりも改善したが、平均値を大きく上回る状況が続いている。
　１人１日当たり収益は、前年度よりも入院は増加、外来は減少しており、ともに平均値を上回っている。
　職員給与費対医業収益比率及び材料費対医業収益比率は、医業収益の増加の影響により、前年度より改善した。</t>
    <rPh sb="4" eb="6">
      <t>ガイライ</t>
    </rPh>
    <rPh sb="26" eb="27">
      <t>ナド</t>
    </rPh>
    <rPh sb="41" eb="43">
      <t>カイゼン</t>
    </rPh>
    <rPh sb="109" eb="111">
      <t>ゾウカ</t>
    </rPh>
    <rPh sb="115" eb="117">
      <t>ゲンショウ</t>
    </rPh>
    <phoneticPr fontId="5"/>
  </si>
  <si>
    <t>　西村山地域の基幹病院として、救急医療・急性期医療を担っているほか、緩和ケアや地域包括ケアに対応した地域密着型の病院として、在宅医療も含め地域を多面的に支える役割を担っている。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</si>
</sst>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;&quot;△ &quot;#,##0"/>
    <numFmt numFmtId="177" formatCode="gee"/>
    <numFmt numFmtId="178" formatCode="#,##0.0;&quot;△&quot;#,##0.0"/>
    <numFmt numFmtId="179" formatCode="#,##0;&quot;△&quot;#,##0"/>
    <numFmt numFmtId="180" formatCode="0.00_);[Red]\(0.00\)"/>
    <numFmt numFmtId="181" formatCode="#,##0.00;&quot;△&quot;#,##0.00"/>
  </numFmts>
  <fonts count="20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1"/>
      <color theme="0"/>
      <name val="ＭＳ Ｐゴシック"/>
      <family val="2"/>
      <charset val="128"/>
    </font>
    <font>
      <sz val="11"/>
      <color theme="0"/>
      <name val="ＭＳ Ｐゴシック"/>
      <family val="3"/>
      <charset val="128"/>
    </font>
    <font>
      <b/>
      <sz val="11"/>
      <color theme="1"/>
      <name val="ＭＳ ゴシック"/>
      <family val="3"/>
      <charset val="128"/>
    </font>
    <font>
      <sz val="6"/>
      <name val="ＭＳ Ｐゴシック"/>
      <family val="2"/>
      <charset val="128"/>
    </font>
    <font>
      <sz val="11"/>
      <color theme="1"/>
      <name val="ＭＳ ゴシック"/>
      <family val="3"/>
      <charset val="128"/>
    </font>
    <font>
      <b/>
      <sz val="24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1"/>
      <color rgb="FF3366FF"/>
      <name val="ＭＳ ゴシック"/>
      <family val="3"/>
      <charset val="128"/>
    </font>
    <font>
      <b/>
      <sz val="11"/>
      <color rgb="FFFF5050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b/>
      <sz val="9"/>
      <color theme="1"/>
      <name val="ＭＳ ゴシック"/>
      <family val="3"/>
      <charset val="128"/>
    </font>
    <font>
      <b/>
      <sz val="6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1"/>
      <name val="ＭＳ Ｐゴシック"/>
      <family val="2"/>
      <charset val="128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A6A6A6"/>
      </left>
      <right/>
      <top style="thin">
        <color rgb="FFA6A6A6"/>
      </top>
      <bottom style="thin">
        <color rgb="FFA6A6A6"/>
      </bottom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9" fillId="0" borderId="0" applyFont="0" applyFill="0" applyBorder="0" applyAlignment="0" applyProtection="0"/>
  </cellStyleXfs>
  <cellXfs count="155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49" fontId="4" fillId="0" borderId="0" xfId="0" applyNumberFormat="1" applyFont="1" applyAlignment="1" applyProtection="1">
      <alignment vertical="top"/>
      <protection hidden="1"/>
    </xf>
    <xf numFmtId="0" fontId="8" fillId="0" borderId="5" xfId="0" applyFont="1" applyBorder="1">
      <alignment vertical="center"/>
    </xf>
    <xf numFmtId="0" fontId="8" fillId="0" borderId="6" xfId="0" applyFont="1" applyBorder="1">
      <alignment vertical="center"/>
    </xf>
    <xf numFmtId="0" fontId="8" fillId="0" borderId="7" xfId="0" applyFont="1" applyBorder="1">
      <alignment vertical="center"/>
    </xf>
    <xf numFmtId="0" fontId="11" fillId="0" borderId="0" xfId="0" applyFont="1" applyAlignment="1">
      <alignment vertical="top" wrapText="1"/>
    </xf>
    <xf numFmtId="0" fontId="8" fillId="0" borderId="0" xfId="0" applyFont="1" applyAlignment="1">
      <alignment shrinkToFit="1"/>
    </xf>
    <xf numFmtId="20" fontId="6" fillId="0" borderId="0" xfId="0" applyNumberFormat="1" applyFont="1">
      <alignment vertical="center"/>
    </xf>
    <xf numFmtId="0" fontId="8" fillId="0" borderId="8" xfId="0" applyFont="1" applyBorder="1">
      <alignment vertical="center"/>
    </xf>
    <xf numFmtId="0" fontId="8" fillId="0" borderId="0" xfId="0" applyFont="1">
      <alignment vertical="center"/>
    </xf>
    <xf numFmtId="0" fontId="8" fillId="0" borderId="9" xfId="0" applyFont="1" applyBorder="1">
      <alignment vertical="center"/>
    </xf>
    <xf numFmtId="0" fontId="6" fillId="0" borderId="8" xfId="0" applyFont="1" applyBorder="1">
      <alignment vertical="center"/>
    </xf>
    <xf numFmtId="0" fontId="6" fillId="0" borderId="9" xfId="0" applyFont="1" applyBorder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vertical="center" shrinkToFit="1"/>
    </xf>
    <xf numFmtId="0" fontId="12" fillId="0" borderId="0" xfId="0" applyFont="1" applyAlignment="1">
      <alignment horizontal="center" vertical="center"/>
    </xf>
    <xf numFmtId="0" fontId="6" fillId="0" borderId="1" xfId="0" applyFont="1" applyBorder="1">
      <alignment vertical="center"/>
    </xf>
    <xf numFmtId="0" fontId="6" fillId="0" borderId="11" xfId="0" applyFont="1" applyBorder="1">
      <alignment vertical="center"/>
    </xf>
    <xf numFmtId="38" fontId="8" fillId="0" borderId="0" xfId="1" applyFont="1" applyBorder="1" applyAlignment="1">
      <alignment vertical="center"/>
    </xf>
    <xf numFmtId="177" fontId="11" fillId="0" borderId="0" xfId="0" applyNumberFormat="1" applyFont="1" applyAlignment="1" applyProtection="1">
      <alignment vertical="center" shrinkToFit="1"/>
      <protection hidden="1"/>
    </xf>
    <xf numFmtId="177" fontId="11" fillId="0" borderId="8" xfId="0" applyNumberFormat="1" applyFont="1" applyBorder="1" applyAlignment="1" applyProtection="1">
      <alignment vertical="center" shrinkToFit="1"/>
      <protection hidden="1"/>
    </xf>
    <xf numFmtId="178" fontId="11" fillId="0" borderId="0" xfId="0" applyNumberFormat="1" applyFont="1" applyAlignment="1" applyProtection="1">
      <alignment vertical="center" shrinkToFit="1"/>
      <protection hidden="1"/>
    </xf>
    <xf numFmtId="178" fontId="11" fillId="0" borderId="8" xfId="0" applyNumberFormat="1" applyFont="1" applyBorder="1" applyAlignment="1" applyProtection="1">
      <alignment vertical="center" shrinkToFit="1"/>
      <protection hidden="1"/>
    </xf>
    <xf numFmtId="179" fontId="11" fillId="0" borderId="0" xfId="0" applyNumberFormat="1" applyFont="1" applyAlignment="1" applyProtection="1">
      <alignment vertical="center" shrinkToFit="1"/>
      <protection hidden="1"/>
    </xf>
    <xf numFmtId="0" fontId="4" fillId="0" borderId="8" xfId="0" applyFont="1" applyBorder="1">
      <alignment vertical="center"/>
    </xf>
    <xf numFmtId="0" fontId="16" fillId="0" borderId="0" xfId="0" applyFont="1">
      <alignment vertical="center"/>
    </xf>
    <xf numFmtId="0" fontId="6" fillId="0" borderId="10" xfId="0" applyFont="1" applyBorder="1">
      <alignment vertical="center"/>
    </xf>
    <xf numFmtId="0" fontId="17" fillId="0" borderId="0" xfId="0" applyFont="1">
      <alignment vertical="center"/>
    </xf>
    <xf numFmtId="0" fontId="3" fillId="0" borderId="0" xfId="0" applyFont="1" applyProtection="1">
      <alignment vertical="center"/>
      <protection hidden="1"/>
    </xf>
    <xf numFmtId="0" fontId="18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0" fillId="3" borderId="16" xfId="0" applyFill="1" applyBorder="1">
      <alignment vertical="center"/>
    </xf>
    <xf numFmtId="0" fontId="0" fillId="3" borderId="17" xfId="0" applyFill="1" applyBorder="1">
      <alignment vertical="center"/>
    </xf>
    <xf numFmtId="0" fontId="0" fillId="3" borderId="5" xfId="0" applyFill="1" applyBorder="1">
      <alignment vertical="center"/>
    </xf>
    <xf numFmtId="0" fontId="0" fillId="3" borderId="6" xfId="0" applyFill="1" applyBorder="1">
      <alignment vertical="center"/>
    </xf>
    <xf numFmtId="0" fontId="0" fillId="3" borderId="2" xfId="0" applyFill="1" applyBorder="1">
      <alignment vertical="center"/>
    </xf>
    <xf numFmtId="0" fontId="0" fillId="3" borderId="3" xfId="0" applyFill="1" applyBorder="1" applyAlignment="1">
      <alignment vertical="center" wrapText="1"/>
    </xf>
    <xf numFmtId="0" fontId="0" fillId="3" borderId="3" xfId="0" applyFill="1" applyBorder="1">
      <alignment vertical="center"/>
    </xf>
    <xf numFmtId="0" fontId="0" fillId="3" borderId="4" xfId="0" applyFill="1" applyBorder="1" applyAlignment="1">
      <alignment vertical="center" wrapText="1"/>
    </xf>
    <xf numFmtId="0" fontId="0" fillId="3" borderId="0" xfId="0" applyFill="1">
      <alignment vertical="center"/>
    </xf>
    <xf numFmtId="0" fontId="0" fillId="3" borderId="4" xfId="0" applyFill="1" applyBorder="1">
      <alignment vertical="center"/>
    </xf>
    <xf numFmtId="0" fontId="0" fillId="3" borderId="18" xfId="0" applyFill="1" applyBorder="1">
      <alignment vertical="center"/>
    </xf>
    <xf numFmtId="0" fontId="0" fillId="3" borderId="10" xfId="0" applyFill="1" applyBorder="1">
      <alignment vertical="center"/>
    </xf>
    <xf numFmtId="0" fontId="0" fillId="3" borderId="1" xfId="0" applyFill="1" applyBorder="1">
      <alignment vertical="center"/>
    </xf>
    <xf numFmtId="0" fontId="0" fillId="3" borderId="19" xfId="0" applyFill="1" applyBorder="1">
      <alignment vertical="center"/>
    </xf>
    <xf numFmtId="0" fontId="0" fillId="3" borderId="16" xfId="0" applyFill="1" applyBorder="1" applyAlignment="1">
      <alignment vertical="center" shrinkToFit="1"/>
    </xf>
    <xf numFmtId="0" fontId="0" fillId="4" borderId="16" xfId="0" applyFill="1" applyBorder="1" applyAlignment="1">
      <alignment vertical="center" shrinkToFit="1"/>
    </xf>
    <xf numFmtId="176" fontId="0" fillId="4" borderId="16" xfId="0" applyNumberFormat="1" applyFill="1" applyBorder="1" applyAlignment="1">
      <alignment vertical="center" shrinkToFit="1"/>
    </xf>
    <xf numFmtId="178" fontId="0" fillId="4" borderId="16" xfId="3" applyNumberFormat="1" applyFont="1" applyFill="1" applyBorder="1" applyAlignment="1">
      <alignment vertical="center" shrinkToFit="1"/>
    </xf>
    <xf numFmtId="179" fontId="0" fillId="4" borderId="16" xfId="3" applyNumberFormat="1" applyFont="1" applyFill="1" applyBorder="1" applyAlignment="1">
      <alignment vertical="center" shrinkToFit="1"/>
    </xf>
    <xf numFmtId="49" fontId="0" fillId="0" borderId="0" xfId="0" applyNumberFormat="1" applyAlignment="1">
      <alignment vertical="center" shrinkToFit="1"/>
    </xf>
    <xf numFmtId="0" fontId="0" fillId="0" borderId="16" xfId="0" applyBorder="1" applyAlignment="1">
      <alignment vertical="center" shrinkToFit="1"/>
    </xf>
    <xf numFmtId="176" fontId="0" fillId="0" borderId="16" xfId="0" applyNumberFormat="1" applyBorder="1" applyAlignment="1">
      <alignment vertical="center" shrinkToFit="1"/>
    </xf>
    <xf numFmtId="49" fontId="0" fillId="0" borderId="16" xfId="0" applyNumberFormat="1" applyBorder="1" applyAlignment="1">
      <alignment vertical="center" shrinkToFit="1"/>
    </xf>
    <xf numFmtId="178" fontId="0" fillId="0" borderId="16" xfId="1" applyNumberFormat="1" applyFont="1" applyBorder="1" applyAlignment="1">
      <alignment vertical="center" shrinkToFit="1"/>
    </xf>
    <xf numFmtId="179" fontId="0" fillId="0" borderId="16" xfId="1" applyNumberFormat="1" applyFont="1" applyBorder="1" applyAlignment="1">
      <alignment vertical="center" shrinkToFit="1"/>
    </xf>
    <xf numFmtId="180" fontId="0" fillId="0" borderId="0" xfId="0" applyNumberFormat="1">
      <alignment vertical="center"/>
    </xf>
    <xf numFmtId="181" fontId="0" fillId="0" borderId="0" xfId="1" applyNumberFormat="1" applyFont="1" applyFill="1" applyBorder="1" applyAlignment="1">
      <alignment vertical="center" shrinkToFit="1"/>
    </xf>
    <xf numFmtId="0" fontId="0" fillId="5" borderId="16" xfId="0" applyFill="1" applyBorder="1">
      <alignment vertical="center"/>
    </xf>
    <xf numFmtId="177" fontId="0" fillId="0" borderId="16" xfId="0" applyNumberFormat="1" applyBorder="1">
      <alignment vertical="center"/>
    </xf>
    <xf numFmtId="0" fontId="0" fillId="0" borderId="6" xfId="0" applyBorder="1">
      <alignment vertical="center"/>
    </xf>
    <xf numFmtId="0" fontId="11" fillId="0" borderId="15" xfId="0" applyFont="1" applyBorder="1" applyAlignment="1">
      <alignment horizontal="center" vertical="center" shrinkToFit="1"/>
    </xf>
    <xf numFmtId="179" fontId="11" fillId="0" borderId="12" xfId="0" applyNumberFormat="1" applyFont="1" applyBorder="1" applyAlignment="1" applyProtection="1">
      <alignment horizontal="center" vertical="center" shrinkToFit="1"/>
      <protection hidden="1"/>
    </xf>
    <xf numFmtId="179" fontId="11" fillId="0" borderId="13" xfId="0" applyNumberFormat="1" applyFont="1" applyBorder="1" applyAlignment="1" applyProtection="1">
      <alignment horizontal="center" vertical="center" shrinkToFit="1"/>
      <protection hidden="1"/>
    </xf>
    <xf numFmtId="179" fontId="11" fillId="0" borderId="14" xfId="0" applyNumberFormat="1" applyFont="1" applyBorder="1" applyAlignment="1" applyProtection="1">
      <alignment horizontal="center" vertical="center" shrinkToFit="1"/>
      <protection hidden="1"/>
    </xf>
    <xf numFmtId="178" fontId="11" fillId="0" borderId="12" xfId="0" applyNumberFormat="1" applyFont="1" applyBorder="1" applyAlignment="1" applyProtection="1">
      <alignment horizontal="center" vertical="center" shrinkToFit="1"/>
      <protection hidden="1"/>
    </xf>
    <xf numFmtId="178" fontId="11" fillId="0" borderId="13" xfId="0" applyNumberFormat="1" applyFont="1" applyBorder="1" applyAlignment="1" applyProtection="1">
      <alignment horizontal="center" vertical="center" shrinkToFit="1"/>
      <protection hidden="1"/>
    </xf>
    <xf numFmtId="178" fontId="11" fillId="0" borderId="14" xfId="0" applyNumberFormat="1" applyFont="1" applyBorder="1" applyAlignment="1" applyProtection="1">
      <alignment horizontal="center" vertical="center" shrinkToFit="1"/>
      <protection hidden="1"/>
    </xf>
    <xf numFmtId="177" fontId="11" fillId="0" borderId="12" xfId="0" applyNumberFormat="1" applyFont="1" applyBorder="1" applyAlignment="1" applyProtection="1">
      <alignment horizontal="center" vertical="center" shrinkToFit="1"/>
      <protection hidden="1"/>
    </xf>
    <xf numFmtId="177" fontId="11" fillId="0" borderId="13" xfId="0" applyNumberFormat="1" applyFont="1" applyBorder="1" applyAlignment="1" applyProtection="1">
      <alignment horizontal="center" vertical="center" shrinkToFit="1"/>
      <protection hidden="1"/>
    </xf>
    <xf numFmtId="177" fontId="11" fillId="0" borderId="14" xfId="0" applyNumberFormat="1" applyFont="1" applyBorder="1" applyAlignment="1" applyProtection="1">
      <alignment horizontal="center" vertical="center" shrinkToFit="1"/>
      <protection hidden="1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5" fillId="0" borderId="5" xfId="0" applyFont="1" applyBorder="1" applyAlignment="1">
      <alignment horizontal="left" vertical="center" shrinkToFit="1"/>
    </xf>
    <xf numFmtId="0" fontId="15" fillId="0" borderId="6" xfId="0" applyFont="1" applyBorder="1" applyAlignment="1">
      <alignment horizontal="left" vertical="center" shrinkToFit="1"/>
    </xf>
    <xf numFmtId="0" fontId="15" fillId="0" borderId="7" xfId="0" applyFont="1" applyBorder="1" applyAlignment="1">
      <alignment horizontal="left" vertical="center" shrinkToFit="1"/>
    </xf>
    <xf numFmtId="0" fontId="15" fillId="0" borderId="8" xfId="0" applyFont="1" applyBorder="1" applyAlignment="1">
      <alignment horizontal="left" vertical="center" shrinkToFit="1"/>
    </xf>
    <xf numFmtId="0" fontId="15" fillId="0" borderId="0" xfId="0" applyFont="1" applyAlignment="1">
      <alignment horizontal="left" vertical="center" shrinkToFit="1"/>
    </xf>
    <xf numFmtId="0" fontId="15" fillId="0" borderId="9" xfId="0" applyFont="1" applyBorder="1" applyAlignment="1">
      <alignment horizontal="left" vertical="center" shrinkToFit="1"/>
    </xf>
    <xf numFmtId="0" fontId="8" fillId="0" borderId="0" xfId="0" applyFont="1" applyAlignment="1">
      <alignment horizontal="left" shrinkToFit="1"/>
    </xf>
    <xf numFmtId="0" fontId="8" fillId="0" borderId="1" xfId="0" applyFont="1" applyBorder="1" applyAlignment="1">
      <alignment horizontal="left" shrinkToFit="1"/>
    </xf>
    <xf numFmtId="0" fontId="6" fillId="0" borderId="8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6" fillId="0" borderId="9" xfId="0" applyFont="1" applyBorder="1" applyAlignment="1" applyProtection="1">
      <alignment horizontal="left" vertical="top" wrapText="1"/>
      <protection locked="0"/>
    </xf>
    <xf numFmtId="0" fontId="6" fillId="0" borderId="10" xfId="0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6" fillId="0" borderId="11" xfId="0" applyFont="1" applyBorder="1" applyAlignment="1" applyProtection="1">
      <alignment horizontal="left" vertical="top" wrapText="1"/>
      <protection locked="0"/>
    </xf>
    <xf numFmtId="0" fontId="6" fillId="0" borderId="5" xfId="0" applyFont="1" applyBorder="1" applyAlignment="1" applyProtection="1">
      <alignment horizontal="left" vertical="top" wrapText="1"/>
      <protection locked="0"/>
    </xf>
    <xf numFmtId="0" fontId="6" fillId="0" borderId="6" xfId="0" applyFont="1" applyBorder="1" applyAlignment="1" applyProtection="1">
      <alignment horizontal="left" vertical="top" wrapText="1"/>
      <protection locked="0"/>
    </xf>
    <xf numFmtId="0" fontId="6" fillId="0" borderId="7" xfId="0" applyFont="1" applyBorder="1" applyAlignment="1" applyProtection="1">
      <alignment horizontal="left" vertical="top" wrapText="1"/>
      <protection locked="0"/>
    </xf>
    <xf numFmtId="0" fontId="14" fillId="0" borderId="6" xfId="2" applyFont="1" applyBorder="1" applyAlignment="1">
      <alignment horizontal="center" vertical="center" shrinkToFit="1"/>
    </xf>
    <xf numFmtId="0" fontId="14" fillId="0" borderId="7" xfId="2" applyFont="1" applyBorder="1" applyAlignment="1">
      <alignment horizontal="center" vertical="center" shrinkToFit="1"/>
    </xf>
    <xf numFmtId="0" fontId="14" fillId="0" borderId="1" xfId="2" applyFont="1" applyBorder="1" applyAlignment="1">
      <alignment horizontal="center" vertical="center" shrinkToFit="1"/>
    </xf>
    <xf numFmtId="0" fontId="14" fillId="0" borderId="11" xfId="2" applyFont="1" applyBorder="1" applyAlignment="1">
      <alignment horizontal="center" vertical="center" shrinkToFit="1"/>
    </xf>
    <xf numFmtId="0" fontId="14" fillId="0" borderId="5" xfId="2" applyFont="1" applyBorder="1" applyAlignment="1" applyProtection="1">
      <alignment horizontal="center" vertical="center" shrinkToFit="1"/>
      <protection locked="0"/>
    </xf>
    <xf numFmtId="0" fontId="14" fillId="0" borderId="6" xfId="2" applyFont="1" applyBorder="1" applyAlignment="1" applyProtection="1">
      <alignment horizontal="center" vertical="center" shrinkToFit="1"/>
      <protection locked="0"/>
    </xf>
    <xf numFmtId="0" fontId="14" fillId="0" borderId="10" xfId="2" applyFont="1" applyBorder="1" applyAlignment="1" applyProtection="1">
      <alignment horizontal="center" vertical="center" shrinkToFit="1"/>
      <protection locked="0"/>
    </xf>
    <xf numFmtId="0" fontId="14" fillId="0" borderId="1" xfId="2" applyFont="1" applyBorder="1" applyAlignment="1" applyProtection="1">
      <alignment horizontal="center" vertical="center" shrinkToFit="1"/>
      <protection locked="0"/>
    </xf>
    <xf numFmtId="176" fontId="6" fillId="0" borderId="2" xfId="0" applyNumberFormat="1" applyFont="1" applyBorder="1" applyAlignment="1" applyProtection="1">
      <alignment horizontal="center" vertical="center" shrinkToFit="1"/>
      <protection hidden="1"/>
    </xf>
    <xf numFmtId="176" fontId="6" fillId="0" borderId="3" xfId="0" applyNumberFormat="1" applyFont="1" applyBorder="1" applyAlignment="1" applyProtection="1">
      <alignment horizontal="center" vertical="center" shrinkToFit="1"/>
      <protection hidden="1"/>
    </xf>
    <xf numFmtId="176" fontId="6" fillId="0" borderId="4" xfId="0" applyNumberFormat="1" applyFont="1" applyBorder="1" applyAlignment="1" applyProtection="1">
      <alignment horizontal="center" vertical="center" shrinkToFit="1"/>
      <protection hidden="1"/>
    </xf>
    <xf numFmtId="0" fontId="6" fillId="0" borderId="0" xfId="0" applyFont="1" applyAlignment="1">
      <alignment vertical="center" shrinkToFit="1"/>
    </xf>
    <xf numFmtId="0" fontId="12" fillId="2" borderId="5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shrinkToFit="1"/>
    </xf>
    <xf numFmtId="0" fontId="4" fillId="2" borderId="6" xfId="0" applyFont="1" applyFill="1" applyBorder="1" applyAlignment="1">
      <alignment horizontal="center" vertical="center" shrinkToFit="1"/>
    </xf>
    <xf numFmtId="0" fontId="4" fillId="2" borderId="7" xfId="0" applyFont="1" applyFill="1" applyBorder="1" applyAlignment="1">
      <alignment horizontal="center" vertical="center" shrinkToFit="1"/>
    </xf>
    <xf numFmtId="0" fontId="4" fillId="2" borderId="10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4" fillId="2" borderId="11" xfId="0" applyFont="1" applyFill="1" applyBorder="1" applyAlignment="1">
      <alignment horizontal="center" vertical="center" shrinkToFit="1"/>
    </xf>
    <xf numFmtId="0" fontId="13" fillId="2" borderId="10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6" fillId="0" borderId="2" xfId="0" applyFont="1" applyBorder="1" applyAlignment="1" applyProtection="1">
      <alignment horizontal="center" vertical="center" shrinkToFit="1"/>
      <protection hidden="1"/>
    </xf>
    <xf numFmtId="0" fontId="6" fillId="0" borderId="3" xfId="0" applyFont="1" applyBorder="1" applyAlignment="1" applyProtection="1">
      <alignment horizontal="center" vertical="center" shrinkToFit="1"/>
      <protection hidden="1"/>
    </xf>
    <xf numFmtId="0" fontId="6" fillId="0" borderId="4" xfId="0" applyFont="1" applyBorder="1" applyAlignment="1" applyProtection="1">
      <alignment horizontal="center" vertical="center" shrinkToFit="1"/>
      <protection hidden="1"/>
    </xf>
    <xf numFmtId="0" fontId="4" fillId="2" borderId="2" xfId="0" applyFont="1" applyFill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6" fillId="0" borderId="8" xfId="0" applyFont="1" applyBorder="1" applyAlignment="1" applyProtection="1">
      <alignment horizontal="left" vertical="top" wrapText="1" shrinkToFit="1"/>
      <protection locked="0"/>
    </xf>
    <xf numFmtId="0" fontId="6" fillId="0" borderId="0" xfId="0" applyFont="1" applyAlignment="1" applyProtection="1">
      <alignment horizontal="left" vertical="top" wrapText="1" shrinkToFit="1"/>
      <protection locked="0"/>
    </xf>
    <xf numFmtId="0" fontId="6" fillId="0" borderId="9" xfId="0" applyFont="1" applyBorder="1" applyAlignment="1" applyProtection="1">
      <alignment horizontal="left" vertical="top" wrapText="1" shrinkToFit="1"/>
      <protection locked="0"/>
    </xf>
    <xf numFmtId="0" fontId="6" fillId="0" borderId="10" xfId="0" applyFont="1" applyBorder="1" applyAlignment="1" applyProtection="1">
      <alignment horizontal="left" vertical="top" wrapText="1" shrinkToFit="1"/>
      <protection locked="0"/>
    </xf>
    <xf numFmtId="0" fontId="6" fillId="0" borderId="1" xfId="0" applyFont="1" applyBorder="1" applyAlignment="1" applyProtection="1">
      <alignment horizontal="left" vertical="top" wrapText="1" shrinkToFit="1"/>
      <protection locked="0"/>
    </xf>
    <xf numFmtId="0" fontId="6" fillId="0" borderId="11" xfId="0" applyFont="1" applyBorder="1" applyAlignment="1" applyProtection="1">
      <alignment horizontal="left" vertical="top" wrapText="1" shrinkToFit="1"/>
      <protection locked="0"/>
    </xf>
    <xf numFmtId="0" fontId="7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left" vertical="center"/>
      <protection hidden="1"/>
    </xf>
    <xf numFmtId="0" fontId="8" fillId="0" borderId="5" xfId="0" applyFont="1" applyBorder="1">
      <alignment vertical="center"/>
    </xf>
    <xf numFmtId="0" fontId="8" fillId="0" borderId="6" xfId="0" applyFont="1" applyBorder="1">
      <alignment vertical="center"/>
    </xf>
    <xf numFmtId="0" fontId="8" fillId="0" borderId="7" xfId="0" applyFont="1" applyBorder="1">
      <alignment vertical="center"/>
    </xf>
    <xf numFmtId="0" fontId="9" fillId="0" borderId="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0" fillId="4" borderId="2" xfId="0" applyFill="1" applyBorder="1" applyAlignment="1">
      <alignment horizontal="left" vertical="center" shrinkToFit="1"/>
    </xf>
    <xf numFmtId="0" fontId="0" fillId="4" borderId="3" xfId="0" applyFill="1" applyBorder="1" applyAlignment="1">
      <alignment horizontal="left" vertical="center" shrinkToFit="1"/>
    </xf>
    <xf numFmtId="0" fontId="0" fillId="4" borderId="4" xfId="0" applyFill="1" applyBorder="1" applyAlignment="1">
      <alignment horizontal="left" vertical="center" shrinkToFit="1"/>
    </xf>
    <xf numFmtId="0" fontId="0" fillId="3" borderId="16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</cellXfs>
  <cellStyles count="4">
    <cellStyle name="桁区切り" xfId="1" builtinId="6"/>
    <cellStyle name="桁区切り 2" xfId="3" xr:uid="{00000000-0005-0000-0000-000001000000}"/>
    <cellStyle name="標準" xfId="0" builtinId="0"/>
    <cellStyle name="標準 2 3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④病床利用率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34350782086411791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581805961044568"/>
          <c:y val="0.15806945669028447"/>
          <c:w val="0.85003667567649044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R02</c:v>
                </c:pt>
                <c:pt idx="1">
                  <c:v>R03</c:v>
                </c:pt>
                <c:pt idx="2">
                  <c:v>R04</c:v>
                </c:pt>
                <c:pt idx="3">
                  <c:v>R05</c:v>
                </c:pt>
                <c:pt idx="4">
                  <c:v>R06</c:v>
                </c:pt>
              </c:strCache>
            </c:strRef>
          </c:cat>
          <c:val>
            <c:numRef>
              <c:f>データ!$BP$6:$BT$6</c:f>
              <c:numCache>
                <c:formatCode>#,##0.0;"△"#,##0.0</c:formatCode>
                <c:ptCount val="5"/>
                <c:pt idx="0">
                  <c:v>61.3</c:v>
                </c:pt>
                <c:pt idx="1">
                  <c:v>51.3</c:v>
                </c:pt>
                <c:pt idx="2">
                  <c:v>53.5</c:v>
                </c:pt>
                <c:pt idx="3">
                  <c:v>53.7</c:v>
                </c:pt>
                <c:pt idx="4">
                  <c:v>57.2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D0-48B6-A182-694B68E38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1014272"/>
        <c:axId val="91016192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データ!$BU$6:$BY$6</c:f>
              <c:numCache>
                <c:formatCode>#,##0.0;"△"#,##0.0</c:formatCode>
                <c:ptCount val="5"/>
                <c:pt idx="0">
                  <c:v>65.8</c:v>
                </c:pt>
                <c:pt idx="1">
                  <c:v>65</c:v>
                </c:pt>
                <c:pt idx="2">
                  <c:v>63.3</c:v>
                </c:pt>
                <c:pt idx="3">
                  <c:v>64.7</c:v>
                </c:pt>
                <c:pt idx="4">
                  <c:v>67.900000000000006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7D0-48B6-A182-694B68E38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014272"/>
        <c:axId val="91016192"/>
      </c:lineChart>
      <c:catAx>
        <c:axId val="9101427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91016192"/>
        <c:crosses val="autoZero"/>
        <c:auto val="1"/>
        <c:lblAlgn val="ctr"/>
        <c:lblOffset val="100"/>
        <c:noMultiLvlLbl val="1"/>
      </c:catAx>
      <c:valAx>
        <c:axId val="91016192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;&quot;△&quot;#,##0.0" sourceLinked="1"/>
        <c:majorTickMark val="none"/>
        <c:minorTickMark val="none"/>
        <c:tickLblPos val="nextTo"/>
        <c:spPr>
          <a:noFill/>
          <a:ln>
            <a:noFill/>
          </a:ln>
        </c:spPr>
        <c:crossAx val="91014272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⑥外来患者１人１日当たり収益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円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22398402177074417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185100298400885"/>
          <c:y val="0.15806945669028447"/>
          <c:w val="0.85273049639451448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R02</c:v>
                </c:pt>
                <c:pt idx="1">
                  <c:v>R03</c:v>
                </c:pt>
                <c:pt idx="2">
                  <c:v>R04</c:v>
                </c:pt>
                <c:pt idx="3">
                  <c:v>R05</c:v>
                </c:pt>
                <c:pt idx="4">
                  <c:v>R06</c:v>
                </c:pt>
              </c:strCache>
            </c:strRef>
          </c:cat>
          <c:val>
            <c:numRef>
              <c:f>データ!$CL$6:$CP$6</c:f>
              <c:numCache>
                <c:formatCode>#,##0;"△"#,##0</c:formatCode>
                <c:ptCount val="5"/>
                <c:pt idx="0">
                  <c:v>11914</c:v>
                </c:pt>
                <c:pt idx="1">
                  <c:v>12455</c:v>
                </c:pt>
                <c:pt idx="2">
                  <c:v>12287</c:v>
                </c:pt>
                <c:pt idx="3">
                  <c:v>12824</c:v>
                </c:pt>
                <c:pt idx="4">
                  <c:v>12469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56-4279-BEAA-B2748B3A16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6592"/>
        <c:axId val="93736960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データ!$CQ$6:$CU$6</c:f>
              <c:numCache>
                <c:formatCode>#,##0;"△"#,##0</c:formatCode>
                <c:ptCount val="5"/>
                <c:pt idx="0">
                  <c:v>11234</c:v>
                </c:pt>
                <c:pt idx="1">
                  <c:v>11512</c:v>
                </c:pt>
                <c:pt idx="2">
                  <c:v>11831</c:v>
                </c:pt>
                <c:pt idx="3">
                  <c:v>11652</c:v>
                </c:pt>
                <c:pt idx="4">
                  <c:v>11744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56-4279-BEAA-B2748B3A16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726592"/>
        <c:axId val="93736960"/>
      </c:lineChart>
      <c:catAx>
        <c:axId val="937265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93736960"/>
        <c:crosses val="autoZero"/>
        <c:auto val="1"/>
        <c:lblAlgn val="ctr"/>
        <c:lblOffset val="100"/>
        <c:noMultiLvlLbl val="1"/>
      </c:catAx>
      <c:valAx>
        <c:axId val="93736960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;&quot;△&quot;#,##0" sourceLinked="1"/>
        <c:majorTickMark val="none"/>
        <c:minorTickMark val="none"/>
        <c:tickLblPos val="nextTo"/>
        <c:spPr>
          <a:noFill/>
          <a:ln>
            <a:noFill/>
          </a:ln>
        </c:spPr>
        <c:crossAx val="93726592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⑤入院患者１人１日当たり収益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円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21601481527765815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1852177883987748"/>
          <c:y val="0.15806945669028447"/>
          <c:w val="0.85301607774839816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R02</c:v>
                </c:pt>
                <c:pt idx="1">
                  <c:v>R03</c:v>
                </c:pt>
                <c:pt idx="2">
                  <c:v>R04</c:v>
                </c:pt>
                <c:pt idx="3">
                  <c:v>R05</c:v>
                </c:pt>
                <c:pt idx="4">
                  <c:v>R06</c:v>
                </c:pt>
              </c:strCache>
            </c:strRef>
          </c:cat>
          <c:val>
            <c:numRef>
              <c:f>データ!$CA$6:$CE$6</c:f>
              <c:numCache>
                <c:formatCode>#,##0;"△"#,##0</c:formatCode>
                <c:ptCount val="5"/>
                <c:pt idx="0">
                  <c:v>40985</c:v>
                </c:pt>
                <c:pt idx="1">
                  <c:v>42764</c:v>
                </c:pt>
                <c:pt idx="2">
                  <c:v>44928</c:v>
                </c:pt>
                <c:pt idx="3">
                  <c:v>44435</c:v>
                </c:pt>
                <c:pt idx="4">
                  <c:v>47508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55-45A0-A7CE-DE0023CFFD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79456"/>
        <c:axId val="93781376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データ!$CF$6:$CJ$6</c:f>
              <c:numCache>
                <c:formatCode>#,##0;"△"#,##0</c:formatCode>
                <c:ptCount val="5"/>
                <c:pt idx="0">
                  <c:v>37855</c:v>
                </c:pt>
                <c:pt idx="1">
                  <c:v>39289</c:v>
                </c:pt>
                <c:pt idx="2">
                  <c:v>40846</c:v>
                </c:pt>
                <c:pt idx="3">
                  <c:v>41075</c:v>
                </c:pt>
                <c:pt idx="4">
                  <c:v>41859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55-45A0-A7CE-DE0023CFFD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779456"/>
        <c:axId val="93781376"/>
      </c:lineChart>
      <c:catAx>
        <c:axId val="9377945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93781376"/>
        <c:crosses val="autoZero"/>
        <c:auto val="1"/>
        <c:lblAlgn val="ctr"/>
        <c:lblOffset val="100"/>
        <c:noMultiLvlLbl val="1"/>
      </c:catAx>
      <c:valAx>
        <c:axId val="93781376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;&quot;△&quot;#,##0" sourceLinked="1"/>
        <c:majorTickMark val="none"/>
        <c:minorTickMark val="none"/>
        <c:tickLblPos val="nextTo"/>
        <c:spPr>
          <a:noFill/>
          <a:ln>
            <a:noFill/>
          </a:ln>
        </c:spPr>
        <c:crossAx val="93779456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⑨累積欠損金比率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29501770829615892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248880439629461"/>
          <c:y val="0.15806945669028447"/>
          <c:w val="0.85273060209326379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R02</c:v>
                </c:pt>
                <c:pt idx="1">
                  <c:v>R03</c:v>
                </c:pt>
                <c:pt idx="2">
                  <c:v>R04</c:v>
                </c:pt>
                <c:pt idx="3">
                  <c:v>R05</c:v>
                </c:pt>
                <c:pt idx="4">
                  <c:v>R06</c:v>
                </c:pt>
              </c:strCache>
            </c:strRef>
          </c:cat>
          <c:val>
            <c:numRef>
              <c:f>データ!$DS$6:$DW$6</c:f>
              <c:numCache>
                <c:formatCode>#,##0.0;"△"#,##0.0</c:formatCode>
                <c:ptCount val="5"/>
                <c:pt idx="0">
                  <c:v>556.20000000000005</c:v>
                </c:pt>
                <c:pt idx="1">
                  <c:v>637.70000000000005</c:v>
                </c:pt>
                <c:pt idx="2">
                  <c:v>614.5</c:v>
                </c:pt>
                <c:pt idx="3">
                  <c:v>565.9</c:v>
                </c:pt>
                <c:pt idx="4">
                  <c:v>456.9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E0-4003-A507-C812C4DF4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824512"/>
        <c:axId val="93826432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データ!$DX$6:$EB$6</c:f>
              <c:numCache>
                <c:formatCode>#,##0.0;"△"#,##0.0</c:formatCode>
                <c:ptCount val="5"/>
                <c:pt idx="0">
                  <c:v>124.2</c:v>
                </c:pt>
                <c:pt idx="1">
                  <c:v>121.6</c:v>
                </c:pt>
                <c:pt idx="2">
                  <c:v>118.9</c:v>
                </c:pt>
                <c:pt idx="3">
                  <c:v>121.9</c:v>
                </c:pt>
                <c:pt idx="4">
                  <c:v>114.5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E0-4003-A507-C812C4DF4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824512"/>
        <c:axId val="93826432"/>
      </c:lineChart>
      <c:catAx>
        <c:axId val="9382451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93826432"/>
        <c:crosses val="autoZero"/>
        <c:auto val="1"/>
        <c:lblAlgn val="ctr"/>
        <c:lblOffset val="100"/>
        <c:noMultiLvlLbl val="1"/>
      </c:catAx>
      <c:valAx>
        <c:axId val="93826432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;&quot;△&quot;#,##0.0" sourceLinked="1"/>
        <c:majorTickMark val="none"/>
        <c:minorTickMark val="none"/>
        <c:tickLblPos val="nextTo"/>
        <c:spPr>
          <a:noFill/>
          <a:ln>
            <a:noFill/>
          </a:ln>
        </c:spPr>
        <c:crossAx val="93824512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③修正医業収支比率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29501770829615892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248880439629461"/>
          <c:y val="0.15806945669028447"/>
          <c:w val="0.85273060209326379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R02</c:v>
                </c:pt>
                <c:pt idx="1">
                  <c:v>R03</c:v>
                </c:pt>
                <c:pt idx="2">
                  <c:v>R04</c:v>
                </c:pt>
                <c:pt idx="3">
                  <c:v>R05</c:v>
                </c:pt>
                <c:pt idx="4">
                  <c:v>R06</c:v>
                </c:pt>
              </c:strCache>
            </c:strRef>
          </c:cat>
          <c:val>
            <c:numRef>
              <c:f>データ!$BE$6:$BI$6</c:f>
              <c:numCache>
                <c:formatCode>#,##0.0;"△"#,##0.0</c:formatCode>
                <c:ptCount val="5"/>
                <c:pt idx="0">
                  <c:v>55.1</c:v>
                </c:pt>
                <c:pt idx="1">
                  <c:v>52.4</c:v>
                </c:pt>
                <c:pt idx="2">
                  <c:v>54.2</c:v>
                </c:pt>
                <c:pt idx="3">
                  <c:v>54.9</c:v>
                </c:pt>
                <c:pt idx="4">
                  <c:v>55.9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F7-48A4-8E59-4E54FAA4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824512"/>
        <c:axId val="93826432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データ!$BJ$6:$BN$6</c:f>
              <c:numCache>
                <c:formatCode>#,##0.0;"△"#,##0.0</c:formatCode>
                <c:ptCount val="5"/>
                <c:pt idx="0">
                  <c:v>77.099999999999994</c:v>
                </c:pt>
                <c:pt idx="1">
                  <c:v>78.599999999999994</c:v>
                </c:pt>
                <c:pt idx="2">
                  <c:v>78.099999999999994</c:v>
                </c:pt>
                <c:pt idx="3">
                  <c:v>77.5</c:v>
                </c:pt>
                <c:pt idx="4">
                  <c:v>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EF7-48A4-8E59-4E54FAA4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824512"/>
        <c:axId val="93826432"/>
      </c:lineChart>
      <c:catAx>
        <c:axId val="9382451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93826432"/>
        <c:crosses val="autoZero"/>
        <c:auto val="1"/>
        <c:lblAlgn val="ctr"/>
        <c:lblOffset val="100"/>
        <c:noMultiLvlLbl val="1"/>
      </c:catAx>
      <c:valAx>
        <c:axId val="93826432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;&quot;△&quot;#,##0.0" sourceLinked="1"/>
        <c:majorTickMark val="none"/>
        <c:minorTickMark val="none"/>
        <c:tickLblPos val="nextTo"/>
        <c:spPr>
          <a:noFill/>
          <a:ln>
            <a:noFill/>
          </a:ln>
        </c:spPr>
        <c:crossAx val="93824512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②医業収支比率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33376316180194399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185100298400885"/>
          <c:y val="0.15806945669028447"/>
          <c:w val="0.85273049639451448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R02</c:v>
                </c:pt>
                <c:pt idx="1">
                  <c:v>R03</c:v>
                </c:pt>
                <c:pt idx="2">
                  <c:v>R04</c:v>
                </c:pt>
                <c:pt idx="3">
                  <c:v>R05</c:v>
                </c:pt>
                <c:pt idx="4">
                  <c:v>R06</c:v>
                </c:pt>
              </c:strCache>
            </c:strRef>
          </c:cat>
          <c:val>
            <c:numRef>
              <c:f>データ!$AT$6:$AX$6</c:f>
              <c:numCache>
                <c:formatCode>#,##0.0;"△"#,##0.0</c:formatCode>
                <c:ptCount val="5"/>
                <c:pt idx="0">
                  <c:v>67.599999999999994</c:v>
                </c:pt>
                <c:pt idx="1">
                  <c:v>58.5</c:v>
                </c:pt>
                <c:pt idx="2">
                  <c:v>61.3</c:v>
                </c:pt>
                <c:pt idx="3">
                  <c:v>68.3</c:v>
                </c:pt>
                <c:pt idx="4">
                  <c:v>81.099999999999994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CD-4CD4-BB3A-715E1FC2FE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275264"/>
        <c:axId val="93277184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データ!$AY$6:$BC$6</c:f>
              <c:numCache>
                <c:formatCode>#,##0.0;"△"#,##0.0</c:formatCode>
                <c:ptCount val="5"/>
                <c:pt idx="0">
                  <c:v>80.7</c:v>
                </c:pt>
                <c:pt idx="1">
                  <c:v>82.2</c:v>
                </c:pt>
                <c:pt idx="2">
                  <c:v>81.7</c:v>
                </c:pt>
                <c:pt idx="3">
                  <c:v>81</c:v>
                </c:pt>
                <c:pt idx="4">
                  <c:v>79.7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CD-4CD4-BB3A-715E1FC2FE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275264"/>
        <c:axId val="93277184"/>
      </c:lineChart>
      <c:catAx>
        <c:axId val="9327526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93277184"/>
        <c:crosses val="autoZero"/>
        <c:auto val="1"/>
        <c:lblAlgn val="ctr"/>
        <c:lblOffset val="100"/>
        <c:noMultiLvlLbl val="1"/>
      </c:catAx>
      <c:valAx>
        <c:axId val="9327718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;&quot;△&quot;#,##0.0" sourceLinked="1"/>
        <c:majorTickMark val="none"/>
        <c:minorTickMark val="none"/>
        <c:tickLblPos val="nextTo"/>
        <c:spPr>
          <a:noFill/>
          <a:ln>
            <a:noFill/>
          </a:ln>
        </c:spPr>
        <c:crossAx val="93275264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①経常収支比率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34827218510478303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1852177883987748"/>
          <c:y val="0.15806945669028447"/>
          <c:w val="0.85301607774839816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R02</c:v>
                </c:pt>
                <c:pt idx="1">
                  <c:v>R03</c:v>
                </c:pt>
                <c:pt idx="2">
                  <c:v>R04</c:v>
                </c:pt>
                <c:pt idx="3">
                  <c:v>R05</c:v>
                </c:pt>
                <c:pt idx="4">
                  <c:v>R06</c:v>
                </c:pt>
              </c:strCache>
            </c:strRef>
          </c:cat>
          <c:val>
            <c:numRef>
              <c:f>データ!$AI$6:$AM$6</c:f>
              <c:numCache>
                <c:formatCode>#,##0.0;"△"#,##0.0</c:formatCode>
                <c:ptCount val="5"/>
                <c:pt idx="0">
                  <c:v>82.4</c:v>
                </c:pt>
                <c:pt idx="1">
                  <c:v>98.4</c:v>
                </c:pt>
                <c:pt idx="2">
                  <c:v>95.6</c:v>
                </c:pt>
                <c:pt idx="3">
                  <c:v>88.3</c:v>
                </c:pt>
                <c:pt idx="4">
                  <c:v>97.3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A1-4128-81D5-DF18CEBAAB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324032"/>
        <c:axId val="93325952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データ!$AN$6:$AR$6</c:f>
              <c:numCache>
                <c:formatCode>#,##0.0;"△"#,##0.0</c:formatCode>
                <c:ptCount val="5"/>
                <c:pt idx="0">
                  <c:v>100.6</c:v>
                </c:pt>
                <c:pt idx="1">
                  <c:v>105.9</c:v>
                </c:pt>
                <c:pt idx="2">
                  <c:v>104.3</c:v>
                </c:pt>
                <c:pt idx="3">
                  <c:v>96.3</c:v>
                </c:pt>
                <c:pt idx="4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A1-4128-81D5-DF18CEBAAB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324032"/>
        <c:axId val="93325952"/>
      </c:lineChart>
      <c:catAx>
        <c:axId val="9332403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93325952"/>
        <c:crosses val="autoZero"/>
        <c:auto val="1"/>
        <c:lblAlgn val="ctr"/>
        <c:lblOffset val="100"/>
        <c:noMultiLvlLbl val="1"/>
      </c:catAx>
      <c:valAx>
        <c:axId val="93325952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;&quot;△&quot;#,##0.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 baseline="0"/>
            </a:pPr>
            <a:endParaRPr lang="ja-JP"/>
          </a:p>
        </c:txPr>
        <c:crossAx val="93324032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①有形固定資産減価償却率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2699775479035933"/>
          <c:y val="4.332819194866667E-3"/>
        </c:manualLayout>
      </c:layout>
      <c:overlay val="1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0.12402834258086193"/>
          <c:y val="0.15806945669028447"/>
          <c:w val="0.8576912155354035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R02</c:v>
                </c:pt>
                <c:pt idx="1">
                  <c:v>R03</c:v>
                </c:pt>
                <c:pt idx="2">
                  <c:v>R04</c:v>
                </c:pt>
                <c:pt idx="3">
                  <c:v>R05</c:v>
                </c:pt>
                <c:pt idx="4">
                  <c:v>R06</c:v>
                </c:pt>
              </c:strCache>
            </c:strRef>
          </c:cat>
          <c:val>
            <c:numRef>
              <c:f>データ!$ED$6:$EH$6</c:f>
              <c:numCache>
                <c:formatCode>#,##0.0;"△"#,##0.0</c:formatCode>
                <c:ptCount val="5"/>
                <c:pt idx="0">
                  <c:v>77.8</c:v>
                </c:pt>
                <c:pt idx="1">
                  <c:v>80.400000000000006</c:v>
                </c:pt>
                <c:pt idx="2">
                  <c:v>81.900000000000006</c:v>
                </c:pt>
                <c:pt idx="3">
                  <c:v>83.6</c:v>
                </c:pt>
                <c:pt idx="4">
                  <c:v>81.7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93-4771-900E-0EFB63706C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374336"/>
        <c:axId val="93392896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データ!$EI$6:$EM$6</c:f>
              <c:numCache>
                <c:formatCode>#,##0.0;"△"#,##0.0</c:formatCode>
                <c:ptCount val="5"/>
                <c:pt idx="0">
                  <c:v>56.9</c:v>
                </c:pt>
                <c:pt idx="1">
                  <c:v>58.1</c:v>
                </c:pt>
                <c:pt idx="2">
                  <c:v>59.4</c:v>
                </c:pt>
                <c:pt idx="3">
                  <c:v>59.1</c:v>
                </c:pt>
                <c:pt idx="4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93-4771-900E-0EFB63706C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374336"/>
        <c:axId val="93392896"/>
      </c:lineChart>
      <c:catAx>
        <c:axId val="933743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93392896"/>
        <c:crosses val="autoZero"/>
        <c:auto val="1"/>
        <c:lblAlgn val="ctr"/>
        <c:lblOffset val="100"/>
        <c:noMultiLvlLbl val="1"/>
      </c:catAx>
      <c:valAx>
        <c:axId val="93392896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;&quot;△&quot;#,##0.0" sourceLinked="1"/>
        <c:majorTickMark val="none"/>
        <c:minorTickMark val="none"/>
        <c:tickLblPos val="nextTo"/>
        <c:spPr>
          <a:noFill/>
          <a:ln>
            <a:noFill/>
          </a:ln>
        </c:spPr>
        <c:crossAx val="93374336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>
                <a:solidFill>
                  <a:sysClr val="windowText" lastClr="000000"/>
                </a:solidFill>
              </a:defRPr>
            </a:pPr>
            <a:r>
              <a:rPr kumimoji="1" lang="ja-JP" altLang="en-US" sz="1100" b="1">
                <a:solidFill>
                  <a:sysClr val="windowText" lastClr="000000"/>
                </a:solidFill>
                <a:effectLst/>
                <a:latin typeface="ＭＳ ゴシック"/>
                <a:ea typeface="ＭＳ ゴシック"/>
                <a:cs typeface="+mn-cs"/>
              </a:rPr>
              <a:t>②器械備品減価償却率</a:t>
            </a:r>
            <a:r>
              <a:rPr kumimoji="1" lang="en-US" altLang="ja-JP" sz="1100" b="1">
                <a:solidFill>
                  <a:sysClr val="windowText" lastClr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ysClr val="windowText" lastClr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ysClr val="windowText" lastClr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solidFill>
                <a:sysClr val="windowText" lastClr="000000"/>
              </a:solidFill>
              <a:effectLst/>
            </a:endParaRPr>
          </a:p>
        </c:rich>
      </c:tx>
      <c:layout>
        <c:manualLayout>
          <c:xMode val="edge"/>
          <c:yMode val="edge"/>
          <c:x val="0.30993293378995429"/>
          <c:y val="0"/>
        </c:manualLayout>
      </c:layout>
      <c:overlay val="1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0.12323168576939456"/>
          <c:y val="0.15806945669028447"/>
          <c:w val="0.85280622172342602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R02</c:v>
                </c:pt>
                <c:pt idx="1">
                  <c:v>R03</c:v>
                </c:pt>
                <c:pt idx="2">
                  <c:v>R04</c:v>
                </c:pt>
                <c:pt idx="3">
                  <c:v>R05</c:v>
                </c:pt>
                <c:pt idx="4">
                  <c:v>R06</c:v>
                </c:pt>
              </c:strCache>
            </c:strRef>
          </c:cat>
          <c:val>
            <c:numRef>
              <c:f>データ!$EO$6:$ES$6</c:f>
              <c:numCache>
                <c:formatCode>#,##0.0;"△"#,##0.0</c:formatCode>
                <c:ptCount val="5"/>
                <c:pt idx="0">
                  <c:v>66.8</c:v>
                </c:pt>
                <c:pt idx="1">
                  <c:v>71.7</c:v>
                </c:pt>
                <c:pt idx="2">
                  <c:v>73.8</c:v>
                </c:pt>
                <c:pt idx="3">
                  <c:v>78.099999999999994</c:v>
                </c:pt>
                <c:pt idx="4">
                  <c:v>73.099999999999994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87-4C67-948F-6E55EA5E92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423488"/>
        <c:axId val="93425664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データ!$ET$6:$EX$6</c:f>
              <c:numCache>
                <c:formatCode>#,##0.0;"△"#,##0.0</c:formatCode>
                <c:ptCount val="5"/>
                <c:pt idx="0">
                  <c:v>72.900000000000006</c:v>
                </c:pt>
                <c:pt idx="1">
                  <c:v>73.900000000000006</c:v>
                </c:pt>
                <c:pt idx="2">
                  <c:v>74.3</c:v>
                </c:pt>
                <c:pt idx="3">
                  <c:v>72.2</c:v>
                </c:pt>
                <c:pt idx="4">
                  <c:v>72.400000000000006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87-4C67-948F-6E55EA5E92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423488"/>
        <c:axId val="93425664"/>
      </c:lineChart>
      <c:catAx>
        <c:axId val="934234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93425664"/>
        <c:crosses val="autoZero"/>
        <c:auto val="1"/>
        <c:lblAlgn val="ctr"/>
        <c:lblOffset val="100"/>
        <c:noMultiLvlLbl val="1"/>
      </c:catAx>
      <c:valAx>
        <c:axId val="9342566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;&quot;△&quot;#,##0.0" sourceLinked="1"/>
        <c:majorTickMark val="none"/>
        <c:minorTickMark val="none"/>
        <c:tickLblPos val="nextTo"/>
        <c:spPr>
          <a:noFill/>
          <a:ln>
            <a:noFill/>
          </a:ln>
        </c:spPr>
        <c:crossAx val="93423488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>
                <a:solidFill>
                  <a:sysClr val="windowText" lastClr="000000"/>
                </a:solidFill>
              </a:defRPr>
            </a:pPr>
            <a:r>
              <a:rPr kumimoji="1" lang="ja-JP" altLang="en-US" sz="1100" b="1">
                <a:solidFill>
                  <a:sysClr val="windowText" lastClr="000000"/>
                </a:solidFill>
                <a:effectLst/>
                <a:latin typeface="ＭＳ ゴシック"/>
                <a:ea typeface="ＭＳ ゴシック"/>
                <a:cs typeface="+mn-cs"/>
              </a:rPr>
              <a:t>③１床当たり有形固定資産</a:t>
            </a:r>
            <a:r>
              <a:rPr kumimoji="1" lang="en-US" altLang="ja-JP" sz="1100" b="1">
                <a:solidFill>
                  <a:sysClr val="windowText" lastClr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ysClr val="windowText" lastClr="000000"/>
                </a:solidFill>
                <a:effectLst/>
                <a:latin typeface="ＭＳ ゴシック"/>
                <a:ea typeface="ＭＳ ゴシック"/>
                <a:cs typeface="+mn-cs"/>
              </a:rPr>
              <a:t>円</a:t>
            </a:r>
            <a:r>
              <a:rPr kumimoji="1" lang="en-US" altLang="ja-JP" sz="1100" b="1">
                <a:solidFill>
                  <a:sysClr val="windowText" lastClr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solidFill>
                <a:sysClr val="windowText" lastClr="000000"/>
              </a:solidFill>
              <a:effectLst/>
            </a:endParaRPr>
          </a:p>
        </c:rich>
      </c:tx>
      <c:layout>
        <c:manualLayout>
          <c:xMode val="edge"/>
          <c:yMode val="edge"/>
          <c:x val="0.27123068402210099"/>
          <c:y val="4.3961749816104883E-3"/>
        </c:manualLayout>
      </c:layout>
      <c:overlay val="1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0.12536685845449339"/>
          <c:y val="0.15806949071870535"/>
          <c:w val="0.84965726570068534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R02</c:v>
                </c:pt>
                <c:pt idx="1">
                  <c:v>R03</c:v>
                </c:pt>
                <c:pt idx="2">
                  <c:v>R04</c:v>
                </c:pt>
                <c:pt idx="3">
                  <c:v>R05</c:v>
                </c:pt>
                <c:pt idx="4">
                  <c:v>R06</c:v>
                </c:pt>
              </c:strCache>
            </c:strRef>
          </c:cat>
          <c:val>
            <c:numRef>
              <c:f>データ!$EZ$6:$FD$6</c:f>
              <c:numCache>
                <c:formatCode>#,##0;"△"#,##0</c:formatCode>
                <c:ptCount val="5"/>
                <c:pt idx="0">
                  <c:v>73285588</c:v>
                </c:pt>
                <c:pt idx="1">
                  <c:v>73691213</c:v>
                </c:pt>
                <c:pt idx="2">
                  <c:v>73591059</c:v>
                </c:pt>
                <c:pt idx="3">
                  <c:v>73967978</c:v>
                </c:pt>
                <c:pt idx="4">
                  <c:v>75308838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AC-4CC6-9B00-FF667CDA46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464064"/>
        <c:axId val="93465984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データ!$FE$6:$FI$6</c:f>
              <c:numCache>
                <c:formatCode>#,##0;"△"#,##0</c:formatCode>
                <c:ptCount val="5"/>
                <c:pt idx="0">
                  <c:v>42806727</c:v>
                </c:pt>
                <c:pt idx="1">
                  <c:v>43530781</c:v>
                </c:pt>
                <c:pt idx="2">
                  <c:v>44196357</c:v>
                </c:pt>
                <c:pt idx="3">
                  <c:v>45484013</c:v>
                </c:pt>
                <c:pt idx="4">
                  <c:v>48248884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AC-4CC6-9B00-FF667CDA46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464064"/>
        <c:axId val="93465984"/>
      </c:lineChart>
      <c:catAx>
        <c:axId val="9346406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93465984"/>
        <c:crosses val="autoZero"/>
        <c:auto val="1"/>
        <c:lblAlgn val="ctr"/>
        <c:lblOffset val="100"/>
        <c:noMultiLvlLbl val="1"/>
      </c:catAx>
      <c:valAx>
        <c:axId val="9346598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;&quot;△&quot;#,##0" sourceLinked="1"/>
        <c:majorTickMark val="none"/>
        <c:minorTickMark val="none"/>
        <c:tickLblPos val="nextTo"/>
        <c:spPr>
          <a:noFill/>
          <a:ln>
            <a:noFill/>
          </a:ln>
        </c:spPr>
        <c:crossAx val="93464064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⑧材料費対医業収益比率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27247421537660499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581805961044568"/>
          <c:y val="0.15806945669028447"/>
          <c:w val="0.85003667567649044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R02</c:v>
                </c:pt>
                <c:pt idx="1">
                  <c:v>R03</c:v>
                </c:pt>
                <c:pt idx="2">
                  <c:v>R04</c:v>
                </c:pt>
                <c:pt idx="3">
                  <c:v>R05</c:v>
                </c:pt>
                <c:pt idx="4">
                  <c:v>R06</c:v>
                </c:pt>
              </c:strCache>
            </c:strRef>
          </c:cat>
          <c:val>
            <c:numRef>
              <c:f>データ!$DH$6:$DL$6</c:f>
              <c:numCache>
                <c:formatCode>#,##0.0;"△"#,##0.0</c:formatCode>
                <c:ptCount val="5"/>
                <c:pt idx="0">
                  <c:v>13.1</c:v>
                </c:pt>
                <c:pt idx="1">
                  <c:v>15.5</c:v>
                </c:pt>
                <c:pt idx="2">
                  <c:v>14.9</c:v>
                </c:pt>
                <c:pt idx="3">
                  <c:v>13.8</c:v>
                </c:pt>
                <c:pt idx="4">
                  <c:v>11.8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0C-44EC-950D-19BBB84237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20640"/>
        <c:axId val="93522560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データ!$DM$6:$DQ$6</c:f>
              <c:numCache>
                <c:formatCode>#,##0.0;"△"#,##0.0</c:formatCode>
                <c:ptCount val="5"/>
                <c:pt idx="0">
                  <c:v>17.5</c:v>
                </c:pt>
                <c:pt idx="1">
                  <c:v>17.3</c:v>
                </c:pt>
                <c:pt idx="2">
                  <c:v>17.899999999999999</c:v>
                </c:pt>
                <c:pt idx="3">
                  <c:v>18</c:v>
                </c:pt>
                <c:pt idx="4">
                  <c:v>18.100000000000001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0C-44EC-950D-19BBB84237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520640"/>
        <c:axId val="93522560"/>
      </c:lineChart>
      <c:catAx>
        <c:axId val="9352064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93522560"/>
        <c:crosses val="autoZero"/>
        <c:auto val="1"/>
        <c:lblAlgn val="ctr"/>
        <c:lblOffset val="100"/>
        <c:noMultiLvlLbl val="1"/>
      </c:catAx>
      <c:valAx>
        <c:axId val="93522560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;&quot;△&quot;#,##0.0" sourceLinked="1"/>
        <c:majorTickMark val="none"/>
        <c:minorTickMark val="none"/>
        <c:tickLblPos val="nextTo"/>
        <c:spPr>
          <a:noFill/>
          <a:ln>
            <a:noFill/>
          </a:ln>
        </c:spPr>
        <c:crossAx val="93520640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⑦職員給与費対医業収益比率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24335694168386574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248880439629461"/>
          <c:y val="0.15806945669028447"/>
          <c:w val="0.85273060209326379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データ!$B$11:$F$11</c:f>
              <c:strCache>
                <c:ptCount val="5"/>
                <c:pt idx="0">
                  <c:v>R02</c:v>
                </c:pt>
                <c:pt idx="1">
                  <c:v>R03</c:v>
                </c:pt>
                <c:pt idx="2">
                  <c:v>R04</c:v>
                </c:pt>
                <c:pt idx="3">
                  <c:v>R05</c:v>
                </c:pt>
                <c:pt idx="4">
                  <c:v>R06</c:v>
                </c:pt>
              </c:strCache>
            </c:strRef>
          </c:cat>
          <c:val>
            <c:numRef>
              <c:f>データ!$CW$6:$DA$6</c:f>
              <c:numCache>
                <c:formatCode>#,##0.0;"△"#,##0.0</c:formatCode>
                <c:ptCount val="5"/>
                <c:pt idx="0">
                  <c:v>86.6</c:v>
                </c:pt>
                <c:pt idx="1">
                  <c:v>102.2</c:v>
                </c:pt>
                <c:pt idx="2">
                  <c:v>98.1</c:v>
                </c:pt>
                <c:pt idx="3">
                  <c:v>89.8</c:v>
                </c:pt>
                <c:pt idx="4">
                  <c:v>78.2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D9-4057-B21D-44C5BAEB28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67232"/>
        <c:axId val="93569408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データ!$DB$6:$DF$6</c:f>
              <c:numCache>
                <c:formatCode>#,##0.0;"△"#,##0.0</c:formatCode>
                <c:ptCount val="5"/>
                <c:pt idx="0">
                  <c:v>68.5</c:v>
                </c:pt>
                <c:pt idx="1">
                  <c:v>67.099999999999994</c:v>
                </c:pt>
                <c:pt idx="2">
                  <c:v>66.900000000000006</c:v>
                </c:pt>
                <c:pt idx="3">
                  <c:v>68.099999999999994</c:v>
                </c:pt>
                <c:pt idx="4">
                  <c:v>69.2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D9-4057-B21D-44C5BAEB28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567232"/>
        <c:axId val="93569408"/>
      </c:lineChart>
      <c:catAx>
        <c:axId val="9356723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93569408"/>
        <c:crosses val="autoZero"/>
        <c:auto val="1"/>
        <c:lblAlgn val="ctr"/>
        <c:lblOffset val="100"/>
        <c:noMultiLvlLbl val="1"/>
      </c:catAx>
      <c:valAx>
        <c:axId val="93569408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;&quot;△&quot;#,##0.0" sourceLinked="1"/>
        <c:majorTickMark val="none"/>
        <c:minorTickMark val="none"/>
        <c:tickLblPos val="nextTo"/>
        <c:spPr>
          <a:noFill/>
          <a:ln>
            <a:noFill/>
          </a:ln>
        </c:spPr>
        <c:crossAx val="93567232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solidFill>
        <a:srgbClr val="A6A6A6"/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280</xdr:col>
      <xdr:colOff>11118</xdr:colOff>
      <xdr:row>18</xdr:row>
      <xdr:rowOff>1</xdr:rowOff>
    </xdr:from>
    <xdr:to>
      <xdr:col>368</xdr:col>
      <xdr:colOff>0</xdr:colOff>
      <xdr:row>34</xdr:row>
      <xdr:rowOff>145676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DF3C654E-4E71-47ED-8C08-1A5DCEC85B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188</xdr:col>
      <xdr:colOff>21789</xdr:colOff>
      <xdr:row>18</xdr:row>
      <xdr:rowOff>11207</xdr:rowOff>
    </xdr:from>
    <xdr:to>
      <xdr:col>276</xdr:col>
      <xdr:colOff>10673</xdr:colOff>
      <xdr:row>34</xdr:row>
      <xdr:rowOff>156882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1646E9AA-97FC-4186-B1A8-7783C7E48C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96</xdr:col>
      <xdr:colOff>22858</xdr:colOff>
      <xdr:row>18</xdr:row>
      <xdr:rowOff>11207</xdr:rowOff>
    </xdr:from>
    <xdr:to>
      <xdr:col>184</xdr:col>
      <xdr:colOff>11739</xdr:colOff>
      <xdr:row>34</xdr:row>
      <xdr:rowOff>156882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45C86808-095E-4CD7-9DB5-01A225AA12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29867</xdr:colOff>
      <xdr:row>18</xdr:row>
      <xdr:rowOff>11207</xdr:rowOff>
    </xdr:from>
    <xdr:to>
      <xdr:col>92</xdr:col>
      <xdr:colOff>22413</xdr:colOff>
      <xdr:row>34</xdr:row>
      <xdr:rowOff>156882</xdr:rowOff>
    </xdr:to>
    <xdr:graphicFrame macro="">
      <xdr:nvGraphicFramePr>
        <xdr:cNvPr id="5" name="グラフ 2">
          <a:extLst>
            <a:ext uri="{FF2B5EF4-FFF2-40B4-BE49-F238E27FC236}">
              <a16:creationId xmlns:a16="http://schemas.microsoft.com/office/drawing/2014/main" id="{31C9B75C-9E22-40CB-8C33-E08A37AD9E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99</xdr:col>
      <xdr:colOff>0</xdr:colOff>
      <xdr:row>63</xdr:row>
      <xdr:rowOff>170207</xdr:rowOff>
    </xdr:from>
    <xdr:to>
      <xdr:col>186</xdr:col>
      <xdr:colOff>43278</xdr:colOff>
      <xdr:row>80</xdr:row>
      <xdr:rowOff>144432</xdr:rowOff>
    </xdr:to>
    <xdr:graphicFrame macro="">
      <xdr:nvGraphicFramePr>
        <xdr:cNvPr id="6" name="グラフ 3">
          <a:extLst>
            <a:ext uri="{FF2B5EF4-FFF2-40B4-BE49-F238E27FC236}">
              <a16:creationId xmlns:a16="http://schemas.microsoft.com/office/drawing/2014/main" id="{B82CB1E5-049D-4687-8B74-ABD806657D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190</xdr:col>
      <xdr:colOff>8282</xdr:colOff>
      <xdr:row>63</xdr:row>
      <xdr:rowOff>170207</xdr:rowOff>
    </xdr:from>
    <xdr:to>
      <xdr:col>278</xdr:col>
      <xdr:colOff>1864</xdr:colOff>
      <xdr:row>80</xdr:row>
      <xdr:rowOff>144432</xdr:rowOff>
    </xdr:to>
    <xdr:graphicFrame macro="">
      <xdr:nvGraphicFramePr>
        <xdr:cNvPr id="7" name="グラフ 5">
          <a:extLst>
            <a:ext uri="{FF2B5EF4-FFF2-40B4-BE49-F238E27FC236}">
              <a16:creationId xmlns:a16="http://schemas.microsoft.com/office/drawing/2014/main" id="{7AE74630-9872-4B89-BE11-EA1B0C133F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281</xdr:col>
      <xdr:colOff>8283</xdr:colOff>
      <xdr:row>63</xdr:row>
      <xdr:rowOff>170207</xdr:rowOff>
    </xdr:from>
    <xdr:to>
      <xdr:col>369</xdr:col>
      <xdr:colOff>1</xdr:colOff>
      <xdr:row>80</xdr:row>
      <xdr:rowOff>144432</xdr:rowOff>
    </xdr:to>
    <xdr:graphicFrame macro="">
      <xdr:nvGraphicFramePr>
        <xdr:cNvPr id="8" name="グラフ 6">
          <a:extLst>
            <a:ext uri="{FF2B5EF4-FFF2-40B4-BE49-F238E27FC236}">
              <a16:creationId xmlns:a16="http://schemas.microsoft.com/office/drawing/2014/main" id="{2ACCEF8A-7091-4D45-BCA8-E6A7010EA0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280</xdr:col>
      <xdr:colOff>11118</xdr:colOff>
      <xdr:row>40</xdr:row>
      <xdr:rowOff>11208</xdr:rowOff>
    </xdr:from>
    <xdr:to>
      <xdr:col>368</xdr:col>
      <xdr:colOff>0</xdr:colOff>
      <xdr:row>56</xdr:row>
      <xdr:rowOff>156882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DA54AF5B-CEF2-46F9-8EA5-F7723EACC7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188</xdr:col>
      <xdr:colOff>21789</xdr:colOff>
      <xdr:row>40</xdr:row>
      <xdr:rowOff>22414</xdr:rowOff>
    </xdr:from>
    <xdr:to>
      <xdr:col>276</xdr:col>
      <xdr:colOff>10673</xdr:colOff>
      <xdr:row>57</xdr:row>
      <xdr:rowOff>0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38A380B-25F7-4967-A0C7-CECFBC2BD4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96</xdr:col>
      <xdr:colOff>22858</xdr:colOff>
      <xdr:row>40</xdr:row>
      <xdr:rowOff>22414</xdr:rowOff>
    </xdr:from>
    <xdr:to>
      <xdr:col>184</xdr:col>
      <xdr:colOff>11739</xdr:colOff>
      <xdr:row>57</xdr:row>
      <xdr:rowOff>0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3C5FD22D-161C-47C4-B34D-DAC8BBE6A4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29867</xdr:colOff>
      <xdr:row>40</xdr:row>
      <xdr:rowOff>22414</xdr:rowOff>
    </xdr:from>
    <xdr:to>
      <xdr:col>92</xdr:col>
      <xdr:colOff>22413</xdr:colOff>
      <xdr:row>57</xdr:row>
      <xdr:rowOff>0</xdr:rowOff>
    </xdr:to>
    <xdr:graphicFrame macro="">
      <xdr:nvGraphicFramePr>
        <xdr:cNvPr id="12" name="グラフ 2">
          <a:extLst>
            <a:ext uri="{FF2B5EF4-FFF2-40B4-BE49-F238E27FC236}">
              <a16:creationId xmlns:a16="http://schemas.microsoft.com/office/drawing/2014/main" id="{A49A7D42-0DCA-4FE0-A741-7DBFD5C7E2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24848</xdr:colOff>
      <xdr:row>64</xdr:row>
      <xdr:rowOff>0</xdr:rowOff>
    </xdr:from>
    <xdr:to>
      <xdr:col>92</xdr:col>
      <xdr:colOff>13732</xdr:colOff>
      <xdr:row>80</xdr:row>
      <xdr:rowOff>137392</xdr:rowOff>
    </xdr:to>
    <xdr:graphicFrame macro="">
      <xdr:nvGraphicFramePr>
        <xdr:cNvPr id="13" name="グラフ 12">
          <a:extLst>
            <a:ext uri="{FF2B5EF4-FFF2-40B4-BE49-F238E27FC236}">
              <a16:creationId xmlns:a16="http://schemas.microsoft.com/office/drawing/2014/main" id="{9EF687FD-7AB2-4937-A678-5A3F31C7F0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0.0614</cdr:y>
    </cdr:from>
    <cdr:to>
      <cdr:x>1</cdr:x>
      <cdr:y>0.14491</cdr:y>
    </cdr:to>
    <cdr:sp macro="" textlink="法適用_病院事業!$H$90">
      <cdr:nvSpPr>
        <cdr:cNvPr id="2" name="テキスト ボックス 17"/>
        <cdr:cNvSpPr txBox="1"/>
      </cdr:nvSpPr>
      <cdr:spPr>
        <a:xfrm xmlns:a="http://schemas.openxmlformats.org/drawingml/2006/main">
          <a:off x="3208862" y="177377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B6F15D63-EBC2-4791-9729-46A4AEBDB693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【57.7】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0.0693</cdr:y>
    </cdr:from>
    <cdr:to>
      <cdr:x>1</cdr:x>
      <cdr:y>0.15282</cdr:y>
    </cdr:to>
    <cdr:sp macro="" textlink="法適用_病院事業!$G$90">
      <cdr:nvSpPr>
        <cdr:cNvPr id="2" name="テキスト ボックス 17"/>
        <cdr:cNvSpPr txBox="1"/>
      </cdr:nvSpPr>
      <cdr:spPr>
        <a:xfrm xmlns:a="http://schemas.openxmlformats.org/drawingml/2006/main">
          <a:off x="3208862" y="200199"/>
          <a:ext cx="742111" cy="24127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5B61C285-FB07-415A-AE61-75C7CBAA5EC2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【18,510】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0.07129</cdr:y>
    </cdr:from>
    <cdr:to>
      <cdr:x>1</cdr:x>
      <cdr:y>0.1548</cdr:y>
    </cdr:to>
    <cdr:sp macro="" textlink="法適用_病院事業!$F$90">
      <cdr:nvSpPr>
        <cdr:cNvPr id="2" name="テキスト ボックス 17"/>
        <cdr:cNvSpPr txBox="1"/>
      </cdr:nvSpPr>
      <cdr:spPr>
        <a:xfrm xmlns:a="http://schemas.openxmlformats.org/drawingml/2006/main">
          <a:off x="3208862" y="205952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EDE1A4FC-2FAB-40C9-9C30-CC9EE69CD115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【63,608】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0.04817</cdr:y>
    </cdr:from>
    <cdr:to>
      <cdr:x>1</cdr:x>
      <cdr:y>0.13168</cdr:y>
    </cdr:to>
    <cdr:sp macro="" textlink="法適用_病院事業!$J$90">
      <cdr:nvSpPr>
        <cdr:cNvPr id="2" name="テキスト ボックス 17"/>
        <cdr:cNvSpPr txBox="1"/>
      </cdr:nvSpPr>
      <cdr:spPr>
        <a:xfrm xmlns:a="http://schemas.openxmlformats.org/drawingml/2006/main">
          <a:off x="3394776" y="138768"/>
          <a:ext cx="785108" cy="24055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0F6EE6B4-A150-43B4-BCC3-1E438CC8E92D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【54.3】</a:t>
          </a:fld>
          <a:endParaRPr kumimoji="1" lang="ja-JP" altLang="en-US" sz="900">
            <a:solidFill>
              <a:sysClr val="windowText" lastClr="000000"/>
            </a:solidFill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0.06535</cdr:y>
    </cdr:from>
    <cdr:to>
      <cdr:x>1</cdr:x>
      <cdr:y>0.14886</cdr:y>
    </cdr:to>
    <cdr:sp macro="" textlink="法適用_病院事業!$E$90">
      <cdr:nvSpPr>
        <cdr:cNvPr id="2" name="テキスト ボックス 17"/>
        <cdr:cNvSpPr txBox="1"/>
      </cdr:nvSpPr>
      <cdr:spPr>
        <a:xfrm xmlns:a="http://schemas.openxmlformats.org/drawingml/2006/main">
          <a:off x="3208862" y="188788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5BD1C7C9-602F-43F4-B509-A1D669422D36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【70.7】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0.0614</cdr:y>
    </cdr:from>
    <cdr:to>
      <cdr:x>1</cdr:x>
      <cdr:y>0.14491</cdr:y>
    </cdr:to>
    <cdr:sp macro="" textlink="法適用_病院事業!$D$90">
      <cdr:nvSpPr>
        <cdr:cNvPr id="2" name="テキスト ボックス 17"/>
        <cdr:cNvSpPr txBox="1"/>
      </cdr:nvSpPr>
      <cdr:spPr>
        <a:xfrm xmlns:a="http://schemas.openxmlformats.org/drawingml/2006/main">
          <a:off x="3208862" y="177377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3B989454-73DF-4F39-AFE2-437B75EB3DB2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【82.6】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0.0693</cdr:y>
    </cdr:from>
    <cdr:to>
      <cdr:x>1</cdr:x>
      <cdr:y>0.15282</cdr:y>
    </cdr:to>
    <cdr:sp macro="" textlink="法適用_病院事業!$C$90">
      <cdr:nvSpPr>
        <cdr:cNvPr id="2" name="テキスト ボックス 17"/>
        <cdr:cNvSpPr txBox="1"/>
      </cdr:nvSpPr>
      <cdr:spPr>
        <a:xfrm xmlns:a="http://schemas.openxmlformats.org/drawingml/2006/main">
          <a:off x="3208862" y="200199"/>
          <a:ext cx="742111" cy="24127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B20B50D7-02EA-4A47-8805-751D51EB7122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【85.2】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0.07129</cdr:y>
    </cdr:from>
    <cdr:to>
      <cdr:x>1</cdr:x>
      <cdr:y>0.1548</cdr:y>
    </cdr:to>
    <cdr:sp macro="" textlink="法適用_病院事業!$B$90">
      <cdr:nvSpPr>
        <cdr:cNvPr id="2" name="テキスト ボックス 17"/>
        <cdr:cNvSpPr txBox="1"/>
      </cdr:nvSpPr>
      <cdr:spPr>
        <a:xfrm xmlns:a="http://schemas.openxmlformats.org/drawingml/2006/main">
          <a:off x="3208862" y="205952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C4AF4642-1791-49CB-8598-61CA7AB78DB5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【93.7】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0.0614</cdr:y>
    </cdr:from>
    <cdr:to>
      <cdr:x>1</cdr:x>
      <cdr:y>0.14491</cdr:y>
    </cdr:to>
    <cdr:sp macro="" textlink="法適用_病院事業!$K$90">
      <cdr:nvSpPr>
        <cdr:cNvPr id="2" name="テキスト ボックス 17"/>
        <cdr:cNvSpPr txBox="1"/>
      </cdr:nvSpPr>
      <cdr:spPr>
        <a:xfrm xmlns:a="http://schemas.openxmlformats.org/drawingml/2006/main">
          <a:off x="4049985" y="174074"/>
          <a:ext cx="936637" cy="2367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B0FD55AA-7D57-4F67-897B-5F92BBC98C65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【58.0】</a:t>
          </a:fld>
          <a:endParaRPr kumimoji="1" lang="ja-JP" altLang="en-US" sz="900">
            <a:solidFill>
              <a:sysClr val="windowText" lastClr="000000"/>
            </a:solidFill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0.81875</cdr:x>
      <cdr:y>0.068</cdr:y>
    </cdr:from>
    <cdr:to>
      <cdr:x>1</cdr:x>
      <cdr:y>0.15151</cdr:y>
    </cdr:to>
    <cdr:sp macro="" textlink="法適用_病院事業!$L$90">
      <cdr:nvSpPr>
        <cdr:cNvPr id="2" name="テキスト ボックス 17"/>
        <cdr:cNvSpPr txBox="1"/>
      </cdr:nvSpPr>
      <cdr:spPr>
        <a:xfrm xmlns:a="http://schemas.openxmlformats.org/drawingml/2006/main">
          <a:off x="3426127" y="196431"/>
          <a:ext cx="758455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CBAF1C97-8D5A-442F-BE10-0A80E0B62210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【70.8】</a:t>
          </a:fld>
          <a:endParaRPr kumimoji="1" lang="ja-JP" altLang="en-US" sz="9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0.0614</cdr:y>
    </cdr:from>
    <cdr:to>
      <cdr:x>1</cdr:x>
      <cdr:y>0.14491</cdr:y>
    </cdr:to>
    <cdr:sp macro="" textlink="法適用_病院事業!$M$90">
      <cdr:nvSpPr>
        <cdr:cNvPr id="2" name="テキスト ボックス 17"/>
        <cdr:cNvSpPr txBox="1"/>
      </cdr:nvSpPr>
      <cdr:spPr>
        <a:xfrm xmlns:a="http://schemas.openxmlformats.org/drawingml/2006/main">
          <a:off x="4049985" y="174074"/>
          <a:ext cx="936637" cy="2367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D06AA76D-DED4-4DED-B2A3-0B8D06CFD784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【53,183,039】</a:t>
          </a:fld>
          <a:endParaRPr kumimoji="1" lang="ja-JP" altLang="en-US" sz="900">
            <a:solidFill>
              <a:sysClr val="windowText" lastClr="000000"/>
            </a:solidFill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0.06535</cdr:y>
    </cdr:from>
    <cdr:to>
      <cdr:x>1</cdr:x>
      <cdr:y>0.14886</cdr:y>
    </cdr:to>
    <cdr:sp macro="" textlink="法適用_病院事業!$I$90">
      <cdr:nvSpPr>
        <cdr:cNvPr id="2" name="テキスト ボックス 17"/>
        <cdr:cNvSpPr txBox="1"/>
      </cdr:nvSpPr>
      <cdr:spPr>
        <a:xfrm xmlns:a="http://schemas.openxmlformats.org/drawingml/2006/main">
          <a:off x="3208862" y="188788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B6CFACEA-4A6C-43CD-8266-2E22CF25259C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【26.7】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OC91"/>
  <sheetViews>
    <sheetView showGridLines="0" tabSelected="1" topLeftCell="FW16" zoomScaleNormal="100" zoomScaleSheetLayoutView="70" workbookViewId="0">
      <selection activeCell="NJ22" sqref="NJ22:NX34"/>
    </sheetView>
  </sheetViews>
  <sheetFormatPr defaultColWidth="2.6640625" defaultRowHeight="13.2" x14ac:dyDescent="0.2"/>
  <cols>
    <col min="1" max="1" width="2" customWidth="1"/>
    <col min="2" max="2" width="0.88671875" customWidth="1"/>
    <col min="3" max="372" width="0.6640625" customWidth="1"/>
    <col min="373" max="373" width="2.21875" customWidth="1"/>
    <col min="374" max="388" width="4.109375" customWidth="1"/>
    <col min="393" max="393" width="6" hidden="1" customWidth="1"/>
  </cols>
  <sheetData>
    <row r="1" spans="1:388" ht="17.25" customHeigh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</row>
    <row r="2" spans="1:388" ht="9.75" customHeight="1" x14ac:dyDescent="0.2">
      <c r="A2" s="2"/>
      <c r="B2" s="138" t="s">
        <v>0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138"/>
      <c r="AU2" s="138"/>
      <c r="AV2" s="138"/>
      <c r="AW2" s="138"/>
      <c r="AX2" s="138"/>
      <c r="AY2" s="138"/>
      <c r="AZ2" s="138"/>
      <c r="BA2" s="138"/>
      <c r="BB2" s="138"/>
      <c r="BC2" s="138"/>
      <c r="BD2" s="138"/>
      <c r="BE2" s="138"/>
      <c r="BF2" s="138"/>
      <c r="BG2" s="138"/>
      <c r="BH2" s="138"/>
      <c r="BI2" s="138"/>
      <c r="BJ2" s="138"/>
      <c r="BK2" s="138"/>
      <c r="BL2" s="138"/>
      <c r="BM2" s="138"/>
      <c r="BN2" s="138"/>
      <c r="BO2" s="138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B2" s="138"/>
      <c r="CC2" s="138"/>
      <c r="CD2" s="138"/>
      <c r="CE2" s="138"/>
      <c r="CF2" s="138"/>
      <c r="CG2" s="138"/>
      <c r="CH2" s="138"/>
      <c r="CI2" s="138"/>
      <c r="CJ2" s="138"/>
      <c r="CK2" s="138"/>
      <c r="CL2" s="138"/>
      <c r="CM2" s="138"/>
      <c r="CN2" s="138"/>
      <c r="CO2" s="138"/>
      <c r="CP2" s="138"/>
      <c r="CQ2" s="138"/>
      <c r="CR2" s="138"/>
      <c r="CS2" s="138"/>
      <c r="CT2" s="138"/>
      <c r="CU2" s="138"/>
      <c r="CV2" s="138"/>
      <c r="CW2" s="138"/>
      <c r="CX2" s="138"/>
      <c r="CY2" s="138"/>
      <c r="CZ2" s="138"/>
      <c r="DA2" s="138"/>
      <c r="DB2" s="138"/>
      <c r="DC2" s="138"/>
      <c r="DD2" s="138"/>
      <c r="DE2" s="138"/>
      <c r="DF2" s="138"/>
      <c r="DG2" s="138"/>
      <c r="DH2" s="138"/>
      <c r="DI2" s="138"/>
      <c r="DJ2" s="138"/>
      <c r="DK2" s="138"/>
      <c r="DL2" s="138"/>
      <c r="DM2" s="138"/>
      <c r="DN2" s="138"/>
      <c r="DO2" s="138"/>
      <c r="DP2" s="138"/>
      <c r="DQ2" s="138"/>
      <c r="DR2" s="138"/>
      <c r="DS2" s="138"/>
      <c r="DT2" s="138"/>
      <c r="DU2" s="138"/>
      <c r="DV2" s="138"/>
      <c r="DW2" s="138"/>
      <c r="DX2" s="138"/>
      <c r="DY2" s="138"/>
      <c r="DZ2" s="138"/>
      <c r="EA2" s="138"/>
      <c r="EB2" s="138"/>
      <c r="EC2" s="138"/>
      <c r="ED2" s="138"/>
      <c r="EE2" s="138"/>
      <c r="EF2" s="138"/>
      <c r="EG2" s="138"/>
      <c r="EH2" s="138"/>
      <c r="EI2" s="138"/>
      <c r="EJ2" s="138"/>
      <c r="EK2" s="138"/>
      <c r="EL2" s="138"/>
      <c r="EM2" s="138"/>
      <c r="EN2" s="138"/>
      <c r="EO2" s="138"/>
      <c r="EP2" s="138"/>
      <c r="EQ2" s="138"/>
      <c r="ER2" s="138"/>
      <c r="ES2" s="138"/>
      <c r="ET2" s="138"/>
      <c r="EU2" s="138"/>
      <c r="EV2" s="138"/>
      <c r="EW2" s="138"/>
      <c r="EX2" s="138"/>
      <c r="EY2" s="138"/>
      <c r="EZ2" s="138"/>
      <c r="FA2" s="138"/>
      <c r="FB2" s="138"/>
      <c r="FC2" s="138"/>
      <c r="FD2" s="138"/>
      <c r="FE2" s="138"/>
      <c r="FF2" s="138"/>
      <c r="FG2" s="138"/>
      <c r="FH2" s="138"/>
      <c r="FI2" s="138"/>
      <c r="FJ2" s="138"/>
      <c r="FK2" s="138"/>
      <c r="FL2" s="138"/>
      <c r="FM2" s="138"/>
      <c r="FN2" s="138"/>
      <c r="FO2" s="138"/>
      <c r="FP2" s="138"/>
      <c r="FQ2" s="138"/>
      <c r="FR2" s="138"/>
      <c r="FS2" s="138"/>
      <c r="FT2" s="138"/>
      <c r="FU2" s="138"/>
      <c r="FV2" s="138"/>
      <c r="FW2" s="138"/>
      <c r="FX2" s="138"/>
      <c r="FY2" s="138"/>
      <c r="FZ2" s="138"/>
      <c r="GA2" s="138"/>
      <c r="GB2" s="138"/>
      <c r="GC2" s="138"/>
      <c r="GD2" s="138"/>
      <c r="GE2" s="138"/>
      <c r="GF2" s="138"/>
      <c r="GG2" s="138"/>
      <c r="GH2" s="138"/>
      <c r="GI2" s="138"/>
      <c r="GJ2" s="138"/>
      <c r="GK2" s="138"/>
      <c r="GL2" s="138"/>
      <c r="GM2" s="138"/>
      <c r="GN2" s="138"/>
      <c r="GO2" s="138"/>
      <c r="GP2" s="138"/>
      <c r="GQ2" s="138"/>
      <c r="GR2" s="138"/>
      <c r="GS2" s="138"/>
      <c r="GT2" s="138"/>
      <c r="GU2" s="138"/>
      <c r="GV2" s="138"/>
      <c r="GW2" s="138"/>
      <c r="GX2" s="138"/>
      <c r="GY2" s="138"/>
      <c r="GZ2" s="138"/>
      <c r="HA2" s="138"/>
      <c r="HB2" s="138"/>
      <c r="HC2" s="138"/>
      <c r="HD2" s="138"/>
      <c r="HE2" s="138"/>
      <c r="HF2" s="138"/>
      <c r="HG2" s="138"/>
      <c r="HH2" s="138"/>
      <c r="HI2" s="138"/>
      <c r="HJ2" s="138"/>
      <c r="HK2" s="138"/>
      <c r="HL2" s="138"/>
      <c r="HM2" s="138"/>
      <c r="HN2" s="138"/>
      <c r="HO2" s="138"/>
      <c r="HP2" s="138"/>
      <c r="HQ2" s="138"/>
      <c r="HR2" s="138"/>
      <c r="HS2" s="138"/>
      <c r="HT2" s="138"/>
      <c r="HU2" s="138"/>
      <c r="HV2" s="138"/>
      <c r="HW2" s="138"/>
      <c r="HX2" s="138"/>
      <c r="HY2" s="138"/>
      <c r="HZ2" s="138"/>
      <c r="IA2" s="138"/>
      <c r="IB2" s="138"/>
      <c r="IC2" s="138"/>
      <c r="ID2" s="138"/>
      <c r="IE2" s="138"/>
      <c r="IF2" s="138"/>
      <c r="IG2" s="138"/>
      <c r="IH2" s="138"/>
      <c r="II2" s="138"/>
      <c r="IJ2" s="138"/>
      <c r="IK2" s="138"/>
      <c r="IL2" s="138"/>
      <c r="IM2" s="138"/>
      <c r="IN2" s="138"/>
      <c r="IO2" s="138"/>
      <c r="IP2" s="138"/>
      <c r="IQ2" s="138"/>
      <c r="IR2" s="138"/>
      <c r="IS2" s="138"/>
      <c r="IT2" s="138"/>
      <c r="IU2" s="138"/>
      <c r="IV2" s="138"/>
      <c r="IW2" s="138"/>
      <c r="IX2" s="138"/>
      <c r="IY2" s="138"/>
      <c r="IZ2" s="138"/>
      <c r="JA2" s="138"/>
      <c r="JB2" s="138"/>
      <c r="JC2" s="138"/>
      <c r="JD2" s="138"/>
      <c r="JE2" s="138"/>
      <c r="JF2" s="138"/>
      <c r="JG2" s="138"/>
      <c r="JH2" s="138"/>
      <c r="JI2" s="138"/>
      <c r="JJ2" s="138"/>
      <c r="JK2" s="138"/>
      <c r="JL2" s="138"/>
      <c r="JM2" s="138"/>
      <c r="JN2" s="138"/>
      <c r="JO2" s="138"/>
      <c r="JP2" s="138"/>
      <c r="JQ2" s="138"/>
      <c r="JR2" s="138"/>
      <c r="JS2" s="138"/>
      <c r="JT2" s="138"/>
      <c r="JU2" s="138"/>
      <c r="JV2" s="138"/>
      <c r="JW2" s="138"/>
      <c r="JX2" s="138"/>
      <c r="JY2" s="138"/>
      <c r="JZ2" s="138"/>
      <c r="KA2" s="138"/>
      <c r="KB2" s="138"/>
      <c r="KC2" s="138"/>
      <c r="KD2" s="138"/>
      <c r="KE2" s="138"/>
      <c r="KF2" s="138"/>
      <c r="KG2" s="138"/>
      <c r="KH2" s="138"/>
      <c r="KI2" s="138"/>
      <c r="KJ2" s="138"/>
      <c r="KK2" s="138"/>
      <c r="KL2" s="138"/>
      <c r="KM2" s="138"/>
      <c r="KN2" s="138"/>
      <c r="KO2" s="138"/>
      <c r="KP2" s="138"/>
      <c r="KQ2" s="138"/>
      <c r="KR2" s="138"/>
      <c r="KS2" s="138"/>
      <c r="KT2" s="138"/>
      <c r="KU2" s="138"/>
      <c r="KV2" s="138"/>
      <c r="KW2" s="138"/>
      <c r="KX2" s="138"/>
      <c r="KY2" s="138"/>
      <c r="KZ2" s="138"/>
      <c r="LA2" s="138"/>
      <c r="LB2" s="138"/>
      <c r="LC2" s="138"/>
      <c r="LD2" s="138"/>
      <c r="LE2" s="138"/>
      <c r="LF2" s="138"/>
      <c r="LG2" s="138"/>
      <c r="LH2" s="138"/>
      <c r="LI2" s="138"/>
      <c r="LJ2" s="138"/>
      <c r="LK2" s="138"/>
      <c r="LL2" s="138"/>
      <c r="LM2" s="138"/>
      <c r="LN2" s="138"/>
      <c r="LO2" s="138"/>
      <c r="LP2" s="138"/>
      <c r="LQ2" s="138"/>
      <c r="LR2" s="138"/>
      <c r="LS2" s="138"/>
      <c r="LT2" s="138"/>
      <c r="LU2" s="138"/>
      <c r="LV2" s="138"/>
      <c r="LW2" s="138"/>
      <c r="LX2" s="138"/>
      <c r="LY2" s="138"/>
      <c r="LZ2" s="138"/>
      <c r="MA2" s="138"/>
      <c r="MB2" s="138"/>
      <c r="MC2" s="138"/>
      <c r="MD2" s="138"/>
      <c r="ME2" s="138"/>
      <c r="MF2" s="138"/>
      <c r="MG2" s="138"/>
      <c r="MH2" s="138"/>
      <c r="MI2" s="138"/>
      <c r="MJ2" s="138"/>
      <c r="MK2" s="138"/>
      <c r="ML2" s="138"/>
      <c r="MM2" s="138"/>
      <c r="MN2" s="138"/>
      <c r="MO2" s="138"/>
      <c r="MP2" s="138"/>
      <c r="MQ2" s="138"/>
      <c r="MR2" s="138"/>
      <c r="MS2" s="138"/>
      <c r="MT2" s="138"/>
      <c r="MU2" s="138"/>
      <c r="MV2" s="138"/>
      <c r="MW2" s="138"/>
      <c r="MX2" s="138"/>
      <c r="MY2" s="138"/>
      <c r="MZ2" s="138"/>
      <c r="NA2" s="138"/>
      <c r="NB2" s="138"/>
      <c r="NC2" s="138"/>
      <c r="ND2" s="138"/>
      <c r="NE2" s="138"/>
      <c r="NF2" s="138"/>
      <c r="NG2" s="138"/>
      <c r="NH2" s="138"/>
      <c r="NI2" s="138"/>
      <c r="NJ2" s="138"/>
      <c r="NK2" s="138"/>
      <c r="NL2" s="138"/>
      <c r="NM2" s="138"/>
      <c r="NN2" s="138"/>
      <c r="NO2" s="138"/>
      <c r="NP2" s="138"/>
      <c r="NQ2" s="138"/>
      <c r="NR2" s="138"/>
      <c r="NS2" s="138"/>
      <c r="NT2" s="138"/>
      <c r="NU2" s="138"/>
      <c r="NV2" s="138"/>
      <c r="NW2" s="138"/>
      <c r="NX2" s="138"/>
    </row>
    <row r="3" spans="1:388" ht="9.75" customHeight="1" x14ac:dyDescent="0.2">
      <c r="A3" s="2"/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138"/>
      <c r="AJ3" s="138"/>
      <c r="AK3" s="138"/>
      <c r="AL3" s="138"/>
      <c r="AM3" s="138"/>
      <c r="AN3" s="138"/>
      <c r="AO3" s="138"/>
      <c r="AP3" s="138"/>
      <c r="AQ3" s="138"/>
      <c r="AR3" s="138"/>
      <c r="AS3" s="138"/>
      <c r="AT3" s="138"/>
      <c r="AU3" s="138"/>
      <c r="AV3" s="138"/>
      <c r="AW3" s="138"/>
      <c r="AX3" s="138"/>
      <c r="AY3" s="138"/>
      <c r="AZ3" s="138"/>
      <c r="BA3" s="138"/>
      <c r="BB3" s="138"/>
      <c r="BC3" s="138"/>
      <c r="BD3" s="138"/>
      <c r="BE3" s="138"/>
      <c r="BF3" s="138"/>
      <c r="BG3" s="138"/>
      <c r="BH3" s="138"/>
      <c r="BI3" s="138"/>
      <c r="BJ3" s="138"/>
      <c r="BK3" s="138"/>
      <c r="BL3" s="138"/>
      <c r="BM3" s="138"/>
      <c r="BN3" s="138"/>
      <c r="BO3" s="138"/>
      <c r="BP3" s="138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A3" s="138"/>
      <c r="CB3" s="138"/>
      <c r="CC3" s="138"/>
      <c r="CD3" s="138"/>
      <c r="CE3" s="138"/>
      <c r="CF3" s="138"/>
      <c r="CG3" s="138"/>
      <c r="CH3" s="138"/>
      <c r="CI3" s="138"/>
      <c r="CJ3" s="138"/>
      <c r="CK3" s="138"/>
      <c r="CL3" s="138"/>
      <c r="CM3" s="138"/>
      <c r="CN3" s="138"/>
      <c r="CO3" s="138"/>
      <c r="CP3" s="138"/>
      <c r="CQ3" s="138"/>
      <c r="CR3" s="138"/>
      <c r="CS3" s="138"/>
      <c r="CT3" s="138"/>
      <c r="CU3" s="138"/>
      <c r="CV3" s="138"/>
      <c r="CW3" s="138"/>
      <c r="CX3" s="138"/>
      <c r="CY3" s="138"/>
      <c r="CZ3" s="138"/>
      <c r="DA3" s="138"/>
      <c r="DB3" s="138"/>
      <c r="DC3" s="138"/>
      <c r="DD3" s="138"/>
      <c r="DE3" s="138"/>
      <c r="DF3" s="138"/>
      <c r="DG3" s="138"/>
      <c r="DH3" s="138"/>
      <c r="DI3" s="138"/>
      <c r="DJ3" s="138"/>
      <c r="DK3" s="138"/>
      <c r="DL3" s="138"/>
      <c r="DM3" s="138"/>
      <c r="DN3" s="138"/>
      <c r="DO3" s="138"/>
      <c r="DP3" s="138"/>
      <c r="DQ3" s="138"/>
      <c r="DR3" s="138"/>
      <c r="DS3" s="138"/>
      <c r="DT3" s="138"/>
      <c r="DU3" s="138"/>
      <c r="DV3" s="138"/>
      <c r="DW3" s="138"/>
      <c r="DX3" s="138"/>
      <c r="DY3" s="138"/>
      <c r="DZ3" s="138"/>
      <c r="EA3" s="138"/>
      <c r="EB3" s="138"/>
      <c r="EC3" s="138"/>
      <c r="ED3" s="138"/>
      <c r="EE3" s="138"/>
      <c r="EF3" s="138"/>
      <c r="EG3" s="138"/>
      <c r="EH3" s="138"/>
      <c r="EI3" s="138"/>
      <c r="EJ3" s="138"/>
      <c r="EK3" s="138"/>
      <c r="EL3" s="138"/>
      <c r="EM3" s="138"/>
      <c r="EN3" s="138"/>
      <c r="EO3" s="138"/>
      <c r="EP3" s="138"/>
      <c r="EQ3" s="138"/>
      <c r="ER3" s="138"/>
      <c r="ES3" s="138"/>
      <c r="ET3" s="138"/>
      <c r="EU3" s="138"/>
      <c r="EV3" s="138"/>
      <c r="EW3" s="138"/>
      <c r="EX3" s="138"/>
      <c r="EY3" s="138"/>
      <c r="EZ3" s="138"/>
      <c r="FA3" s="138"/>
      <c r="FB3" s="138"/>
      <c r="FC3" s="138"/>
      <c r="FD3" s="138"/>
      <c r="FE3" s="138"/>
      <c r="FF3" s="138"/>
      <c r="FG3" s="138"/>
      <c r="FH3" s="138"/>
      <c r="FI3" s="138"/>
      <c r="FJ3" s="138"/>
      <c r="FK3" s="138"/>
      <c r="FL3" s="138"/>
      <c r="FM3" s="138"/>
      <c r="FN3" s="138"/>
      <c r="FO3" s="138"/>
      <c r="FP3" s="138"/>
      <c r="FQ3" s="138"/>
      <c r="FR3" s="138"/>
      <c r="FS3" s="138"/>
      <c r="FT3" s="138"/>
      <c r="FU3" s="138"/>
      <c r="FV3" s="138"/>
      <c r="FW3" s="138"/>
      <c r="FX3" s="138"/>
      <c r="FY3" s="138"/>
      <c r="FZ3" s="138"/>
      <c r="GA3" s="138"/>
      <c r="GB3" s="138"/>
      <c r="GC3" s="138"/>
      <c r="GD3" s="138"/>
      <c r="GE3" s="138"/>
      <c r="GF3" s="138"/>
      <c r="GG3" s="138"/>
      <c r="GH3" s="138"/>
      <c r="GI3" s="138"/>
      <c r="GJ3" s="138"/>
      <c r="GK3" s="138"/>
      <c r="GL3" s="138"/>
      <c r="GM3" s="138"/>
      <c r="GN3" s="138"/>
      <c r="GO3" s="138"/>
      <c r="GP3" s="138"/>
      <c r="GQ3" s="138"/>
      <c r="GR3" s="138"/>
      <c r="GS3" s="138"/>
      <c r="GT3" s="138"/>
      <c r="GU3" s="138"/>
      <c r="GV3" s="138"/>
      <c r="GW3" s="138"/>
      <c r="GX3" s="138"/>
      <c r="GY3" s="138"/>
      <c r="GZ3" s="138"/>
      <c r="HA3" s="138"/>
      <c r="HB3" s="138"/>
      <c r="HC3" s="138"/>
      <c r="HD3" s="138"/>
      <c r="HE3" s="138"/>
      <c r="HF3" s="138"/>
      <c r="HG3" s="138"/>
      <c r="HH3" s="138"/>
      <c r="HI3" s="138"/>
      <c r="HJ3" s="138"/>
      <c r="HK3" s="138"/>
      <c r="HL3" s="138"/>
      <c r="HM3" s="138"/>
      <c r="HN3" s="138"/>
      <c r="HO3" s="138"/>
      <c r="HP3" s="138"/>
      <c r="HQ3" s="138"/>
      <c r="HR3" s="138"/>
      <c r="HS3" s="138"/>
      <c r="HT3" s="138"/>
      <c r="HU3" s="138"/>
      <c r="HV3" s="138"/>
      <c r="HW3" s="138"/>
      <c r="HX3" s="138"/>
      <c r="HY3" s="138"/>
      <c r="HZ3" s="138"/>
      <c r="IA3" s="138"/>
      <c r="IB3" s="138"/>
      <c r="IC3" s="138"/>
      <c r="ID3" s="138"/>
      <c r="IE3" s="138"/>
      <c r="IF3" s="138"/>
      <c r="IG3" s="138"/>
      <c r="IH3" s="138"/>
      <c r="II3" s="138"/>
      <c r="IJ3" s="138"/>
      <c r="IK3" s="138"/>
      <c r="IL3" s="138"/>
      <c r="IM3" s="138"/>
      <c r="IN3" s="138"/>
      <c r="IO3" s="138"/>
      <c r="IP3" s="138"/>
      <c r="IQ3" s="138"/>
      <c r="IR3" s="138"/>
      <c r="IS3" s="138"/>
      <c r="IT3" s="138"/>
      <c r="IU3" s="138"/>
      <c r="IV3" s="138"/>
      <c r="IW3" s="138"/>
      <c r="IX3" s="138"/>
      <c r="IY3" s="138"/>
      <c r="IZ3" s="138"/>
      <c r="JA3" s="138"/>
      <c r="JB3" s="138"/>
      <c r="JC3" s="138"/>
      <c r="JD3" s="138"/>
      <c r="JE3" s="138"/>
      <c r="JF3" s="138"/>
      <c r="JG3" s="138"/>
      <c r="JH3" s="138"/>
      <c r="JI3" s="138"/>
      <c r="JJ3" s="138"/>
      <c r="JK3" s="138"/>
      <c r="JL3" s="138"/>
      <c r="JM3" s="138"/>
      <c r="JN3" s="138"/>
      <c r="JO3" s="138"/>
      <c r="JP3" s="138"/>
      <c r="JQ3" s="138"/>
      <c r="JR3" s="138"/>
      <c r="JS3" s="138"/>
      <c r="JT3" s="138"/>
      <c r="JU3" s="138"/>
      <c r="JV3" s="138"/>
      <c r="JW3" s="138"/>
      <c r="JX3" s="138"/>
      <c r="JY3" s="138"/>
      <c r="JZ3" s="138"/>
      <c r="KA3" s="138"/>
      <c r="KB3" s="138"/>
      <c r="KC3" s="138"/>
      <c r="KD3" s="138"/>
      <c r="KE3" s="138"/>
      <c r="KF3" s="138"/>
      <c r="KG3" s="138"/>
      <c r="KH3" s="138"/>
      <c r="KI3" s="138"/>
      <c r="KJ3" s="138"/>
      <c r="KK3" s="138"/>
      <c r="KL3" s="138"/>
      <c r="KM3" s="138"/>
      <c r="KN3" s="138"/>
      <c r="KO3" s="138"/>
      <c r="KP3" s="138"/>
      <c r="KQ3" s="138"/>
      <c r="KR3" s="138"/>
      <c r="KS3" s="138"/>
      <c r="KT3" s="138"/>
      <c r="KU3" s="138"/>
      <c r="KV3" s="138"/>
      <c r="KW3" s="138"/>
      <c r="KX3" s="138"/>
      <c r="KY3" s="138"/>
      <c r="KZ3" s="138"/>
      <c r="LA3" s="138"/>
      <c r="LB3" s="138"/>
      <c r="LC3" s="138"/>
      <c r="LD3" s="138"/>
      <c r="LE3" s="138"/>
      <c r="LF3" s="138"/>
      <c r="LG3" s="138"/>
      <c r="LH3" s="138"/>
      <c r="LI3" s="138"/>
      <c r="LJ3" s="138"/>
      <c r="LK3" s="138"/>
      <c r="LL3" s="138"/>
      <c r="LM3" s="138"/>
      <c r="LN3" s="138"/>
      <c r="LO3" s="138"/>
      <c r="LP3" s="138"/>
      <c r="LQ3" s="138"/>
      <c r="LR3" s="138"/>
      <c r="LS3" s="138"/>
      <c r="LT3" s="138"/>
      <c r="LU3" s="138"/>
      <c r="LV3" s="138"/>
      <c r="LW3" s="138"/>
      <c r="LX3" s="138"/>
      <c r="LY3" s="138"/>
      <c r="LZ3" s="138"/>
      <c r="MA3" s="138"/>
      <c r="MB3" s="138"/>
      <c r="MC3" s="138"/>
      <c r="MD3" s="138"/>
      <c r="ME3" s="138"/>
      <c r="MF3" s="138"/>
      <c r="MG3" s="138"/>
      <c r="MH3" s="138"/>
      <c r="MI3" s="138"/>
      <c r="MJ3" s="138"/>
      <c r="MK3" s="138"/>
      <c r="ML3" s="138"/>
      <c r="MM3" s="138"/>
      <c r="MN3" s="138"/>
      <c r="MO3" s="138"/>
      <c r="MP3" s="138"/>
      <c r="MQ3" s="138"/>
      <c r="MR3" s="138"/>
      <c r="MS3" s="138"/>
      <c r="MT3" s="138"/>
      <c r="MU3" s="138"/>
      <c r="MV3" s="138"/>
      <c r="MW3" s="138"/>
      <c r="MX3" s="138"/>
      <c r="MY3" s="138"/>
      <c r="MZ3" s="138"/>
      <c r="NA3" s="138"/>
      <c r="NB3" s="138"/>
      <c r="NC3" s="138"/>
      <c r="ND3" s="138"/>
      <c r="NE3" s="138"/>
      <c r="NF3" s="138"/>
      <c r="NG3" s="138"/>
      <c r="NH3" s="138"/>
      <c r="NI3" s="138"/>
      <c r="NJ3" s="138"/>
      <c r="NK3" s="138"/>
      <c r="NL3" s="138"/>
      <c r="NM3" s="138"/>
      <c r="NN3" s="138"/>
      <c r="NO3" s="138"/>
      <c r="NP3" s="138"/>
      <c r="NQ3" s="138"/>
      <c r="NR3" s="138"/>
      <c r="NS3" s="138"/>
      <c r="NT3" s="138"/>
      <c r="NU3" s="138"/>
      <c r="NV3" s="138"/>
      <c r="NW3" s="138"/>
      <c r="NX3" s="138"/>
    </row>
    <row r="4" spans="1:388" ht="9.75" customHeight="1" x14ac:dyDescent="0.2">
      <c r="A4" s="2"/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138"/>
      <c r="AC4" s="138"/>
      <c r="AD4" s="138"/>
      <c r="AE4" s="138"/>
      <c r="AF4" s="138"/>
      <c r="AG4" s="138"/>
      <c r="AH4" s="138"/>
      <c r="AI4" s="138"/>
      <c r="AJ4" s="138"/>
      <c r="AK4" s="138"/>
      <c r="AL4" s="138"/>
      <c r="AM4" s="138"/>
      <c r="AN4" s="138"/>
      <c r="AO4" s="138"/>
      <c r="AP4" s="138"/>
      <c r="AQ4" s="138"/>
      <c r="AR4" s="138"/>
      <c r="AS4" s="138"/>
      <c r="AT4" s="138"/>
      <c r="AU4" s="138"/>
      <c r="AV4" s="138"/>
      <c r="AW4" s="138"/>
      <c r="AX4" s="138"/>
      <c r="AY4" s="138"/>
      <c r="AZ4" s="138"/>
      <c r="BA4" s="138"/>
      <c r="BB4" s="138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8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A4" s="138"/>
      <c r="CB4" s="138"/>
      <c r="CC4" s="138"/>
      <c r="CD4" s="138"/>
      <c r="CE4" s="138"/>
      <c r="CF4" s="138"/>
      <c r="CG4" s="138"/>
      <c r="CH4" s="138"/>
      <c r="CI4" s="138"/>
      <c r="CJ4" s="138"/>
      <c r="CK4" s="138"/>
      <c r="CL4" s="138"/>
      <c r="CM4" s="138"/>
      <c r="CN4" s="138"/>
      <c r="CO4" s="138"/>
      <c r="CP4" s="138"/>
      <c r="CQ4" s="138"/>
      <c r="CR4" s="138"/>
      <c r="CS4" s="138"/>
      <c r="CT4" s="138"/>
      <c r="CU4" s="138"/>
      <c r="CV4" s="138"/>
      <c r="CW4" s="138"/>
      <c r="CX4" s="138"/>
      <c r="CY4" s="138"/>
      <c r="CZ4" s="138"/>
      <c r="DA4" s="138"/>
      <c r="DB4" s="138"/>
      <c r="DC4" s="138"/>
      <c r="DD4" s="138"/>
      <c r="DE4" s="138"/>
      <c r="DF4" s="138"/>
      <c r="DG4" s="138"/>
      <c r="DH4" s="138"/>
      <c r="DI4" s="138"/>
      <c r="DJ4" s="138"/>
      <c r="DK4" s="138"/>
      <c r="DL4" s="138"/>
      <c r="DM4" s="138"/>
      <c r="DN4" s="138"/>
      <c r="DO4" s="138"/>
      <c r="DP4" s="138"/>
      <c r="DQ4" s="138"/>
      <c r="DR4" s="138"/>
      <c r="DS4" s="138"/>
      <c r="DT4" s="138"/>
      <c r="DU4" s="138"/>
      <c r="DV4" s="138"/>
      <c r="DW4" s="138"/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8"/>
      <c r="EL4" s="138"/>
      <c r="EM4" s="138"/>
      <c r="EN4" s="138"/>
      <c r="EO4" s="138"/>
      <c r="EP4" s="138"/>
      <c r="EQ4" s="138"/>
      <c r="ER4" s="138"/>
      <c r="ES4" s="138"/>
      <c r="ET4" s="138"/>
      <c r="EU4" s="138"/>
      <c r="EV4" s="138"/>
      <c r="EW4" s="138"/>
      <c r="EX4" s="138"/>
      <c r="EY4" s="138"/>
      <c r="EZ4" s="138"/>
      <c r="FA4" s="138"/>
      <c r="FB4" s="138"/>
      <c r="FC4" s="138"/>
      <c r="FD4" s="138"/>
      <c r="FE4" s="138"/>
      <c r="FF4" s="138"/>
      <c r="FG4" s="138"/>
      <c r="FH4" s="138"/>
      <c r="FI4" s="138"/>
      <c r="FJ4" s="138"/>
      <c r="FK4" s="138"/>
      <c r="FL4" s="138"/>
      <c r="FM4" s="138"/>
      <c r="FN4" s="138"/>
      <c r="FO4" s="138"/>
      <c r="FP4" s="138"/>
      <c r="FQ4" s="138"/>
      <c r="FR4" s="138"/>
      <c r="FS4" s="138"/>
      <c r="FT4" s="138"/>
      <c r="FU4" s="138"/>
      <c r="FV4" s="138"/>
      <c r="FW4" s="138"/>
      <c r="FX4" s="138"/>
      <c r="FY4" s="138"/>
      <c r="FZ4" s="138"/>
      <c r="GA4" s="138"/>
      <c r="GB4" s="138"/>
      <c r="GC4" s="138"/>
      <c r="GD4" s="138"/>
      <c r="GE4" s="138"/>
      <c r="GF4" s="138"/>
      <c r="GG4" s="138"/>
      <c r="GH4" s="138"/>
      <c r="GI4" s="138"/>
      <c r="GJ4" s="138"/>
      <c r="GK4" s="138"/>
      <c r="GL4" s="138"/>
      <c r="GM4" s="138"/>
      <c r="GN4" s="138"/>
      <c r="GO4" s="138"/>
      <c r="GP4" s="138"/>
      <c r="GQ4" s="138"/>
      <c r="GR4" s="138"/>
      <c r="GS4" s="138"/>
      <c r="GT4" s="138"/>
      <c r="GU4" s="138"/>
      <c r="GV4" s="138"/>
      <c r="GW4" s="138"/>
      <c r="GX4" s="138"/>
      <c r="GY4" s="138"/>
      <c r="GZ4" s="138"/>
      <c r="HA4" s="138"/>
      <c r="HB4" s="138"/>
      <c r="HC4" s="138"/>
      <c r="HD4" s="138"/>
      <c r="HE4" s="138"/>
      <c r="HF4" s="138"/>
      <c r="HG4" s="138"/>
      <c r="HH4" s="138"/>
      <c r="HI4" s="138"/>
      <c r="HJ4" s="138"/>
      <c r="HK4" s="138"/>
      <c r="HL4" s="138"/>
      <c r="HM4" s="138"/>
      <c r="HN4" s="138"/>
      <c r="HO4" s="138"/>
      <c r="HP4" s="138"/>
      <c r="HQ4" s="138"/>
      <c r="HR4" s="138"/>
      <c r="HS4" s="138"/>
      <c r="HT4" s="138"/>
      <c r="HU4" s="138"/>
      <c r="HV4" s="138"/>
      <c r="HW4" s="138"/>
      <c r="HX4" s="138"/>
      <c r="HY4" s="138"/>
      <c r="HZ4" s="138"/>
      <c r="IA4" s="138"/>
      <c r="IB4" s="138"/>
      <c r="IC4" s="138"/>
      <c r="ID4" s="138"/>
      <c r="IE4" s="138"/>
      <c r="IF4" s="138"/>
      <c r="IG4" s="138"/>
      <c r="IH4" s="138"/>
      <c r="II4" s="138"/>
      <c r="IJ4" s="138"/>
      <c r="IK4" s="138"/>
      <c r="IL4" s="138"/>
      <c r="IM4" s="138"/>
      <c r="IN4" s="138"/>
      <c r="IO4" s="138"/>
      <c r="IP4" s="138"/>
      <c r="IQ4" s="138"/>
      <c r="IR4" s="138"/>
      <c r="IS4" s="138"/>
      <c r="IT4" s="138"/>
      <c r="IU4" s="138"/>
      <c r="IV4" s="138"/>
      <c r="IW4" s="138"/>
      <c r="IX4" s="138"/>
      <c r="IY4" s="138"/>
      <c r="IZ4" s="138"/>
      <c r="JA4" s="138"/>
      <c r="JB4" s="138"/>
      <c r="JC4" s="138"/>
      <c r="JD4" s="138"/>
      <c r="JE4" s="138"/>
      <c r="JF4" s="138"/>
      <c r="JG4" s="138"/>
      <c r="JH4" s="138"/>
      <c r="JI4" s="138"/>
      <c r="JJ4" s="138"/>
      <c r="JK4" s="138"/>
      <c r="JL4" s="138"/>
      <c r="JM4" s="138"/>
      <c r="JN4" s="138"/>
      <c r="JO4" s="138"/>
      <c r="JP4" s="138"/>
      <c r="JQ4" s="138"/>
      <c r="JR4" s="138"/>
      <c r="JS4" s="138"/>
      <c r="JT4" s="138"/>
      <c r="JU4" s="138"/>
      <c r="JV4" s="138"/>
      <c r="JW4" s="138"/>
      <c r="JX4" s="138"/>
      <c r="JY4" s="138"/>
      <c r="JZ4" s="138"/>
      <c r="KA4" s="138"/>
      <c r="KB4" s="138"/>
      <c r="KC4" s="138"/>
      <c r="KD4" s="138"/>
      <c r="KE4" s="138"/>
      <c r="KF4" s="138"/>
      <c r="KG4" s="138"/>
      <c r="KH4" s="138"/>
      <c r="KI4" s="138"/>
      <c r="KJ4" s="138"/>
      <c r="KK4" s="138"/>
      <c r="KL4" s="138"/>
      <c r="KM4" s="138"/>
      <c r="KN4" s="138"/>
      <c r="KO4" s="138"/>
      <c r="KP4" s="138"/>
      <c r="KQ4" s="138"/>
      <c r="KR4" s="138"/>
      <c r="KS4" s="138"/>
      <c r="KT4" s="138"/>
      <c r="KU4" s="138"/>
      <c r="KV4" s="138"/>
      <c r="KW4" s="138"/>
      <c r="KX4" s="138"/>
      <c r="KY4" s="138"/>
      <c r="KZ4" s="138"/>
      <c r="LA4" s="138"/>
      <c r="LB4" s="138"/>
      <c r="LC4" s="138"/>
      <c r="LD4" s="138"/>
      <c r="LE4" s="138"/>
      <c r="LF4" s="138"/>
      <c r="LG4" s="138"/>
      <c r="LH4" s="138"/>
      <c r="LI4" s="138"/>
      <c r="LJ4" s="138"/>
      <c r="LK4" s="138"/>
      <c r="LL4" s="138"/>
      <c r="LM4" s="138"/>
      <c r="LN4" s="138"/>
      <c r="LO4" s="138"/>
      <c r="LP4" s="138"/>
      <c r="LQ4" s="138"/>
      <c r="LR4" s="138"/>
      <c r="LS4" s="138"/>
      <c r="LT4" s="138"/>
      <c r="LU4" s="138"/>
      <c r="LV4" s="138"/>
      <c r="LW4" s="138"/>
      <c r="LX4" s="138"/>
      <c r="LY4" s="138"/>
      <c r="LZ4" s="138"/>
      <c r="MA4" s="138"/>
      <c r="MB4" s="138"/>
      <c r="MC4" s="138"/>
      <c r="MD4" s="138"/>
      <c r="ME4" s="138"/>
      <c r="MF4" s="138"/>
      <c r="MG4" s="138"/>
      <c r="MH4" s="138"/>
      <c r="MI4" s="138"/>
      <c r="MJ4" s="138"/>
      <c r="MK4" s="138"/>
      <c r="ML4" s="138"/>
      <c r="MM4" s="138"/>
      <c r="MN4" s="138"/>
      <c r="MO4" s="138"/>
      <c r="MP4" s="138"/>
      <c r="MQ4" s="138"/>
      <c r="MR4" s="138"/>
      <c r="MS4" s="138"/>
      <c r="MT4" s="138"/>
      <c r="MU4" s="138"/>
      <c r="MV4" s="138"/>
      <c r="MW4" s="138"/>
      <c r="MX4" s="138"/>
      <c r="MY4" s="138"/>
      <c r="MZ4" s="138"/>
      <c r="NA4" s="138"/>
      <c r="NB4" s="138"/>
      <c r="NC4" s="138"/>
      <c r="ND4" s="138"/>
      <c r="NE4" s="138"/>
      <c r="NF4" s="138"/>
      <c r="NG4" s="138"/>
      <c r="NH4" s="138"/>
      <c r="NI4" s="138"/>
      <c r="NJ4" s="138"/>
      <c r="NK4" s="138"/>
      <c r="NL4" s="138"/>
      <c r="NM4" s="138"/>
      <c r="NN4" s="138"/>
      <c r="NO4" s="138"/>
      <c r="NP4" s="138"/>
      <c r="NQ4" s="138"/>
      <c r="NR4" s="138"/>
      <c r="NS4" s="138"/>
      <c r="NT4" s="138"/>
      <c r="NU4" s="138"/>
      <c r="NV4" s="138"/>
      <c r="NW4" s="138"/>
      <c r="NX4" s="138"/>
    </row>
    <row r="5" spans="1:388" ht="9.75" customHeight="1" x14ac:dyDescent="0.2">
      <c r="A5" s="2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</row>
    <row r="6" spans="1:388" ht="18.75" customHeight="1" x14ac:dyDescent="0.2">
      <c r="A6" s="2"/>
      <c r="B6" s="139" t="str">
        <f>データ!H6</f>
        <v>山形県　河北病院</v>
      </c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AR6" s="139"/>
      <c r="AS6" s="139"/>
      <c r="AT6" s="139"/>
      <c r="AU6" s="139"/>
      <c r="AV6" s="139"/>
      <c r="AW6" s="139"/>
      <c r="AX6" s="139"/>
      <c r="AY6" s="139"/>
      <c r="AZ6" s="139"/>
      <c r="BA6" s="139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  <c r="BM6" s="139"/>
      <c r="BN6" s="139"/>
      <c r="BO6" s="139"/>
      <c r="BP6" s="139"/>
      <c r="BQ6" s="139"/>
      <c r="BR6" s="139"/>
      <c r="BS6" s="139"/>
      <c r="BT6" s="139"/>
      <c r="BU6" s="139"/>
      <c r="BV6" s="139"/>
      <c r="BW6" s="139"/>
      <c r="BX6" s="139"/>
      <c r="BY6" s="139"/>
      <c r="BZ6" s="139"/>
      <c r="CA6" s="139"/>
      <c r="CB6" s="139"/>
      <c r="CC6" s="139"/>
      <c r="CD6" s="139"/>
      <c r="CE6" s="139"/>
      <c r="CF6" s="139"/>
      <c r="CG6" s="139"/>
      <c r="CH6" s="139"/>
      <c r="CI6" s="139"/>
      <c r="CJ6" s="139"/>
      <c r="CK6" s="139"/>
      <c r="CL6" s="139"/>
      <c r="CM6" s="139"/>
      <c r="CN6" s="139"/>
      <c r="CO6" s="139"/>
      <c r="CP6" s="139"/>
      <c r="CQ6" s="139"/>
      <c r="CR6" s="139"/>
      <c r="CS6" s="139"/>
      <c r="CT6" s="139"/>
      <c r="CU6" s="139"/>
      <c r="CV6" s="139"/>
      <c r="CW6" s="139"/>
      <c r="CX6" s="139"/>
      <c r="CY6" s="139"/>
      <c r="CZ6" s="139"/>
      <c r="DA6" s="139"/>
      <c r="DB6" s="139"/>
      <c r="DC6" s="139"/>
      <c r="DD6" s="139"/>
      <c r="DE6" s="139"/>
      <c r="DF6" s="139"/>
      <c r="DG6" s="139"/>
      <c r="DH6" s="139"/>
      <c r="DI6" s="139"/>
      <c r="DJ6" s="139"/>
      <c r="DK6" s="139"/>
      <c r="DL6" s="139"/>
      <c r="DM6" s="139"/>
      <c r="DN6" s="139"/>
      <c r="DO6" s="139"/>
      <c r="DP6" s="139"/>
      <c r="DQ6" s="139"/>
      <c r="DR6" s="139"/>
      <c r="DS6" s="139"/>
      <c r="DT6" s="139"/>
      <c r="DU6" s="139"/>
      <c r="DV6" s="139"/>
      <c r="DW6" s="139"/>
      <c r="DX6" s="139"/>
      <c r="DY6" s="139"/>
      <c r="DZ6" s="139"/>
      <c r="EA6" s="139"/>
      <c r="EB6" s="139"/>
      <c r="EC6" s="139"/>
      <c r="ED6" s="139"/>
      <c r="EE6" s="139"/>
      <c r="EF6" s="139"/>
      <c r="EG6" s="139"/>
      <c r="EH6" s="139"/>
      <c r="EI6" s="139"/>
      <c r="EJ6" s="139"/>
      <c r="EK6" s="139"/>
      <c r="EL6" s="139"/>
      <c r="EM6" s="139"/>
      <c r="EN6" s="139"/>
      <c r="EO6" s="139"/>
      <c r="EP6" s="139"/>
      <c r="EQ6" s="139"/>
      <c r="ER6" s="139"/>
      <c r="ES6" s="139"/>
      <c r="ET6" s="139"/>
      <c r="EU6" s="139"/>
      <c r="EV6" s="139"/>
      <c r="EW6" s="139"/>
      <c r="EX6" s="139"/>
      <c r="EY6" s="139"/>
      <c r="EZ6" s="139"/>
      <c r="FA6" s="139"/>
      <c r="FB6" s="139"/>
      <c r="FC6" s="139"/>
      <c r="FD6" s="139"/>
      <c r="FE6" s="139"/>
      <c r="FF6" s="139"/>
      <c r="FG6" s="139"/>
      <c r="FH6" s="139"/>
      <c r="FI6" s="139"/>
      <c r="FJ6" s="139"/>
      <c r="FK6" s="139"/>
      <c r="FL6" s="139"/>
      <c r="FM6" s="139"/>
      <c r="FN6" s="139"/>
      <c r="FO6" s="139"/>
      <c r="FP6" s="139"/>
      <c r="FQ6" s="139"/>
      <c r="FR6" s="139"/>
      <c r="FS6" s="139"/>
      <c r="FT6" s="139"/>
      <c r="FU6" s="139"/>
      <c r="FV6" s="139"/>
      <c r="FW6" s="139"/>
      <c r="FX6" s="139"/>
      <c r="FY6" s="139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</row>
    <row r="7" spans="1:388" ht="18.75" customHeight="1" x14ac:dyDescent="0.2">
      <c r="A7" s="2"/>
      <c r="B7" s="121" t="s">
        <v>1</v>
      </c>
      <c r="C7" s="122"/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  <c r="V7" s="122"/>
      <c r="W7" s="122"/>
      <c r="X7" s="122"/>
      <c r="Y7" s="122"/>
      <c r="Z7" s="122"/>
      <c r="AA7" s="122"/>
      <c r="AB7" s="122"/>
      <c r="AC7" s="122"/>
      <c r="AD7" s="122"/>
      <c r="AE7" s="122"/>
      <c r="AF7" s="122"/>
      <c r="AG7" s="122"/>
      <c r="AH7" s="122"/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122"/>
      <c r="AT7" s="123"/>
      <c r="AU7" s="121" t="s">
        <v>2</v>
      </c>
      <c r="AV7" s="122"/>
      <c r="AW7" s="122"/>
      <c r="AX7" s="122"/>
      <c r="AY7" s="122"/>
      <c r="AZ7" s="122"/>
      <c r="BA7" s="122"/>
      <c r="BB7" s="122"/>
      <c r="BC7" s="122"/>
      <c r="BD7" s="122"/>
      <c r="BE7" s="122"/>
      <c r="BF7" s="122"/>
      <c r="BG7" s="122"/>
      <c r="BH7" s="122"/>
      <c r="BI7" s="122"/>
      <c r="BJ7" s="122"/>
      <c r="BK7" s="122"/>
      <c r="BL7" s="122"/>
      <c r="BM7" s="122"/>
      <c r="BN7" s="122"/>
      <c r="BO7" s="122"/>
      <c r="BP7" s="122"/>
      <c r="BQ7" s="122"/>
      <c r="BR7" s="122"/>
      <c r="BS7" s="122"/>
      <c r="BT7" s="122"/>
      <c r="BU7" s="122"/>
      <c r="BV7" s="122"/>
      <c r="BW7" s="122"/>
      <c r="BX7" s="122"/>
      <c r="BY7" s="122"/>
      <c r="BZ7" s="122"/>
      <c r="CA7" s="122"/>
      <c r="CB7" s="122"/>
      <c r="CC7" s="122"/>
      <c r="CD7" s="122"/>
      <c r="CE7" s="122"/>
      <c r="CF7" s="122"/>
      <c r="CG7" s="122"/>
      <c r="CH7" s="122"/>
      <c r="CI7" s="122"/>
      <c r="CJ7" s="122"/>
      <c r="CK7" s="122"/>
      <c r="CL7" s="122"/>
      <c r="CM7" s="123"/>
      <c r="CN7" s="121" t="s">
        <v>3</v>
      </c>
      <c r="CO7" s="122"/>
      <c r="CP7" s="122"/>
      <c r="CQ7" s="122"/>
      <c r="CR7" s="122"/>
      <c r="CS7" s="122"/>
      <c r="CT7" s="122"/>
      <c r="CU7" s="122"/>
      <c r="CV7" s="122"/>
      <c r="CW7" s="122"/>
      <c r="CX7" s="122"/>
      <c r="CY7" s="122"/>
      <c r="CZ7" s="122"/>
      <c r="DA7" s="122"/>
      <c r="DB7" s="122"/>
      <c r="DC7" s="122"/>
      <c r="DD7" s="122"/>
      <c r="DE7" s="122"/>
      <c r="DF7" s="122"/>
      <c r="DG7" s="122"/>
      <c r="DH7" s="122"/>
      <c r="DI7" s="122"/>
      <c r="DJ7" s="122"/>
      <c r="DK7" s="122"/>
      <c r="DL7" s="122"/>
      <c r="DM7" s="122"/>
      <c r="DN7" s="122"/>
      <c r="DO7" s="122"/>
      <c r="DP7" s="122"/>
      <c r="DQ7" s="122"/>
      <c r="DR7" s="122"/>
      <c r="DS7" s="122"/>
      <c r="DT7" s="122"/>
      <c r="DU7" s="122"/>
      <c r="DV7" s="122"/>
      <c r="DW7" s="122"/>
      <c r="DX7" s="122"/>
      <c r="DY7" s="122"/>
      <c r="DZ7" s="122"/>
      <c r="EA7" s="122"/>
      <c r="EB7" s="122"/>
      <c r="EC7" s="122"/>
      <c r="ED7" s="122"/>
      <c r="EE7" s="122"/>
      <c r="EF7" s="123"/>
      <c r="EG7" s="121" t="s">
        <v>4</v>
      </c>
      <c r="EH7" s="122"/>
      <c r="EI7" s="122"/>
      <c r="EJ7" s="122"/>
      <c r="EK7" s="122"/>
      <c r="EL7" s="122"/>
      <c r="EM7" s="122"/>
      <c r="EN7" s="122"/>
      <c r="EO7" s="122"/>
      <c r="EP7" s="122"/>
      <c r="EQ7" s="122"/>
      <c r="ER7" s="122"/>
      <c r="ES7" s="122"/>
      <c r="ET7" s="122"/>
      <c r="EU7" s="122"/>
      <c r="EV7" s="122"/>
      <c r="EW7" s="122"/>
      <c r="EX7" s="122"/>
      <c r="EY7" s="122"/>
      <c r="EZ7" s="122"/>
      <c r="FA7" s="122"/>
      <c r="FB7" s="122"/>
      <c r="FC7" s="122"/>
      <c r="FD7" s="122"/>
      <c r="FE7" s="122"/>
      <c r="FF7" s="122"/>
      <c r="FG7" s="122"/>
      <c r="FH7" s="122"/>
      <c r="FI7" s="122"/>
      <c r="FJ7" s="122"/>
      <c r="FK7" s="122"/>
      <c r="FL7" s="122"/>
      <c r="FM7" s="122"/>
      <c r="FN7" s="122"/>
      <c r="FO7" s="122"/>
      <c r="FP7" s="122"/>
      <c r="FQ7" s="122"/>
      <c r="FR7" s="122"/>
      <c r="FS7" s="122"/>
      <c r="FT7" s="122"/>
      <c r="FU7" s="122"/>
      <c r="FV7" s="122"/>
      <c r="FW7" s="122"/>
      <c r="FX7" s="122"/>
      <c r="FY7" s="123"/>
      <c r="FZ7" s="121" t="s">
        <v>5</v>
      </c>
      <c r="GA7" s="122"/>
      <c r="GB7" s="122"/>
      <c r="GC7" s="122"/>
      <c r="GD7" s="122"/>
      <c r="GE7" s="122"/>
      <c r="GF7" s="122"/>
      <c r="GG7" s="122"/>
      <c r="GH7" s="122"/>
      <c r="GI7" s="122"/>
      <c r="GJ7" s="122"/>
      <c r="GK7" s="122"/>
      <c r="GL7" s="122"/>
      <c r="GM7" s="122"/>
      <c r="GN7" s="122"/>
      <c r="GO7" s="122"/>
      <c r="GP7" s="122"/>
      <c r="GQ7" s="122"/>
      <c r="GR7" s="122"/>
      <c r="GS7" s="122"/>
      <c r="GT7" s="122"/>
      <c r="GU7" s="122"/>
      <c r="GV7" s="122"/>
      <c r="GW7" s="122"/>
      <c r="GX7" s="122"/>
      <c r="GY7" s="122"/>
      <c r="GZ7" s="122"/>
      <c r="HA7" s="122"/>
      <c r="HB7" s="122"/>
      <c r="HC7" s="122"/>
      <c r="HD7" s="122"/>
      <c r="HE7" s="122"/>
      <c r="HF7" s="122"/>
      <c r="HG7" s="122"/>
      <c r="HH7" s="122"/>
      <c r="HI7" s="122"/>
      <c r="HJ7" s="122"/>
      <c r="HK7" s="122"/>
      <c r="HL7" s="122"/>
      <c r="HM7" s="122"/>
      <c r="HN7" s="122"/>
      <c r="HO7" s="122"/>
      <c r="HP7" s="122"/>
      <c r="HQ7" s="122"/>
      <c r="HR7" s="123"/>
      <c r="ID7" s="121" t="s">
        <v>6</v>
      </c>
      <c r="IE7" s="122"/>
      <c r="IF7" s="122"/>
      <c r="IG7" s="122"/>
      <c r="IH7" s="122"/>
      <c r="II7" s="122"/>
      <c r="IJ7" s="122"/>
      <c r="IK7" s="122"/>
      <c r="IL7" s="122"/>
      <c r="IM7" s="122"/>
      <c r="IN7" s="122"/>
      <c r="IO7" s="122"/>
      <c r="IP7" s="122"/>
      <c r="IQ7" s="122"/>
      <c r="IR7" s="122"/>
      <c r="IS7" s="122"/>
      <c r="IT7" s="122"/>
      <c r="IU7" s="122"/>
      <c r="IV7" s="122"/>
      <c r="IW7" s="122"/>
      <c r="IX7" s="122"/>
      <c r="IY7" s="122"/>
      <c r="IZ7" s="122"/>
      <c r="JA7" s="122"/>
      <c r="JB7" s="122"/>
      <c r="JC7" s="122"/>
      <c r="JD7" s="122"/>
      <c r="JE7" s="122"/>
      <c r="JF7" s="122"/>
      <c r="JG7" s="122"/>
      <c r="JH7" s="122"/>
      <c r="JI7" s="122"/>
      <c r="JJ7" s="122"/>
      <c r="JK7" s="122"/>
      <c r="JL7" s="122"/>
      <c r="JM7" s="122"/>
      <c r="JN7" s="122"/>
      <c r="JO7" s="122"/>
      <c r="JP7" s="122"/>
      <c r="JQ7" s="122"/>
      <c r="JR7" s="122"/>
      <c r="JS7" s="122"/>
      <c r="JT7" s="122"/>
      <c r="JU7" s="122"/>
      <c r="JV7" s="123"/>
      <c r="JW7" s="121" t="s">
        <v>7</v>
      </c>
      <c r="JX7" s="122"/>
      <c r="JY7" s="122"/>
      <c r="JZ7" s="122"/>
      <c r="KA7" s="122"/>
      <c r="KB7" s="122"/>
      <c r="KC7" s="122"/>
      <c r="KD7" s="122"/>
      <c r="KE7" s="122"/>
      <c r="KF7" s="122"/>
      <c r="KG7" s="122"/>
      <c r="KH7" s="122"/>
      <c r="KI7" s="122"/>
      <c r="KJ7" s="122"/>
      <c r="KK7" s="122"/>
      <c r="KL7" s="122"/>
      <c r="KM7" s="122"/>
      <c r="KN7" s="122"/>
      <c r="KO7" s="122"/>
      <c r="KP7" s="122"/>
      <c r="KQ7" s="122"/>
      <c r="KR7" s="122"/>
      <c r="KS7" s="122"/>
      <c r="KT7" s="122"/>
      <c r="KU7" s="122"/>
      <c r="KV7" s="122"/>
      <c r="KW7" s="122"/>
      <c r="KX7" s="122"/>
      <c r="KY7" s="122"/>
      <c r="KZ7" s="122"/>
      <c r="LA7" s="122"/>
      <c r="LB7" s="122"/>
      <c r="LC7" s="122"/>
      <c r="LD7" s="122"/>
      <c r="LE7" s="122"/>
      <c r="LF7" s="122"/>
      <c r="LG7" s="122"/>
      <c r="LH7" s="122"/>
      <c r="LI7" s="122"/>
      <c r="LJ7" s="122"/>
      <c r="LK7" s="122"/>
      <c r="LL7" s="122"/>
      <c r="LM7" s="122"/>
      <c r="LN7" s="122"/>
      <c r="LO7" s="123"/>
      <c r="LP7" s="121" t="s">
        <v>8</v>
      </c>
      <c r="LQ7" s="122"/>
      <c r="LR7" s="122"/>
      <c r="LS7" s="122"/>
      <c r="LT7" s="122"/>
      <c r="LU7" s="122"/>
      <c r="LV7" s="122"/>
      <c r="LW7" s="122"/>
      <c r="LX7" s="122"/>
      <c r="LY7" s="122"/>
      <c r="LZ7" s="122"/>
      <c r="MA7" s="122"/>
      <c r="MB7" s="122"/>
      <c r="MC7" s="122"/>
      <c r="MD7" s="122"/>
      <c r="ME7" s="122"/>
      <c r="MF7" s="122"/>
      <c r="MG7" s="122"/>
      <c r="MH7" s="122"/>
      <c r="MI7" s="122"/>
      <c r="MJ7" s="122"/>
      <c r="MK7" s="122"/>
      <c r="ML7" s="122"/>
      <c r="MM7" s="122"/>
      <c r="MN7" s="122"/>
      <c r="MO7" s="122"/>
      <c r="MP7" s="122"/>
      <c r="MQ7" s="122"/>
      <c r="MR7" s="122"/>
      <c r="MS7" s="122"/>
      <c r="MT7" s="122"/>
      <c r="MU7" s="122"/>
      <c r="MV7" s="122"/>
      <c r="MW7" s="122"/>
      <c r="MX7" s="122"/>
      <c r="MY7" s="122"/>
      <c r="MZ7" s="122"/>
      <c r="NA7" s="122"/>
      <c r="NB7" s="122"/>
      <c r="NC7" s="122"/>
      <c r="ND7" s="122"/>
      <c r="NE7" s="122"/>
      <c r="NF7" s="122"/>
      <c r="NG7" s="122"/>
      <c r="NH7" s="123"/>
      <c r="NI7" s="3"/>
      <c r="NJ7" s="140" t="s">
        <v>9</v>
      </c>
      <c r="NK7" s="141"/>
      <c r="NL7" s="141"/>
      <c r="NM7" s="141"/>
      <c r="NN7" s="141"/>
      <c r="NO7" s="141"/>
      <c r="NP7" s="141"/>
      <c r="NQ7" s="141"/>
      <c r="NR7" s="141"/>
      <c r="NS7" s="141"/>
      <c r="NT7" s="141"/>
      <c r="NU7" s="141"/>
      <c r="NV7" s="141"/>
      <c r="NW7" s="142"/>
      <c r="NX7" s="3"/>
    </row>
    <row r="8" spans="1:388" ht="18.75" customHeight="1" x14ac:dyDescent="0.2">
      <c r="A8" s="2"/>
      <c r="B8" s="118" t="str">
        <f>データ!K6</f>
        <v>条例全部</v>
      </c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19"/>
      <c r="AN8" s="119"/>
      <c r="AO8" s="119"/>
      <c r="AP8" s="119"/>
      <c r="AQ8" s="119"/>
      <c r="AR8" s="119"/>
      <c r="AS8" s="119"/>
      <c r="AT8" s="120"/>
      <c r="AU8" s="118" t="str">
        <f>データ!L6</f>
        <v>病院事業</v>
      </c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9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19"/>
      <c r="CD8" s="119"/>
      <c r="CE8" s="119"/>
      <c r="CF8" s="119"/>
      <c r="CG8" s="119"/>
      <c r="CH8" s="119"/>
      <c r="CI8" s="119"/>
      <c r="CJ8" s="119"/>
      <c r="CK8" s="119"/>
      <c r="CL8" s="119"/>
      <c r="CM8" s="120"/>
      <c r="CN8" s="118" t="str">
        <f>データ!M6</f>
        <v>一般病院</v>
      </c>
      <c r="CO8" s="119"/>
      <c r="CP8" s="119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19"/>
      <c r="DB8" s="119"/>
      <c r="DC8" s="119"/>
      <c r="DD8" s="119"/>
      <c r="DE8" s="119"/>
      <c r="DF8" s="119"/>
      <c r="DG8" s="119"/>
      <c r="DH8" s="119"/>
      <c r="DI8" s="119"/>
      <c r="DJ8" s="119"/>
      <c r="DK8" s="119"/>
      <c r="DL8" s="119"/>
      <c r="DM8" s="119"/>
      <c r="DN8" s="119"/>
      <c r="DO8" s="119"/>
      <c r="DP8" s="119"/>
      <c r="DQ8" s="119"/>
      <c r="DR8" s="119"/>
      <c r="DS8" s="119"/>
      <c r="DT8" s="119"/>
      <c r="DU8" s="119"/>
      <c r="DV8" s="119"/>
      <c r="DW8" s="119"/>
      <c r="DX8" s="119"/>
      <c r="DY8" s="119"/>
      <c r="DZ8" s="119"/>
      <c r="EA8" s="119"/>
      <c r="EB8" s="119"/>
      <c r="EC8" s="119"/>
      <c r="ED8" s="119"/>
      <c r="EE8" s="119"/>
      <c r="EF8" s="120"/>
      <c r="EG8" s="118" t="str">
        <f>データ!N6</f>
        <v>100床以上～200床未満</v>
      </c>
      <c r="EH8" s="119"/>
      <c r="EI8" s="119"/>
      <c r="EJ8" s="119"/>
      <c r="EK8" s="119"/>
      <c r="EL8" s="119"/>
      <c r="EM8" s="119"/>
      <c r="EN8" s="119"/>
      <c r="EO8" s="119"/>
      <c r="EP8" s="119"/>
      <c r="EQ8" s="119"/>
      <c r="ER8" s="119"/>
      <c r="ES8" s="119"/>
      <c r="ET8" s="119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G8" s="119"/>
      <c r="FH8" s="119"/>
      <c r="FI8" s="119"/>
      <c r="FJ8" s="119"/>
      <c r="FK8" s="119"/>
      <c r="FL8" s="119"/>
      <c r="FM8" s="119"/>
      <c r="FN8" s="119"/>
      <c r="FO8" s="119"/>
      <c r="FP8" s="119"/>
      <c r="FQ8" s="119"/>
      <c r="FR8" s="119"/>
      <c r="FS8" s="119"/>
      <c r="FT8" s="119"/>
      <c r="FU8" s="119"/>
      <c r="FV8" s="119"/>
      <c r="FW8" s="119"/>
      <c r="FX8" s="119"/>
      <c r="FY8" s="120"/>
      <c r="FZ8" s="118" t="str">
        <f>データ!O7</f>
        <v>自治体職員</v>
      </c>
      <c r="GA8" s="119"/>
      <c r="GB8" s="119"/>
      <c r="GC8" s="119"/>
      <c r="GD8" s="119"/>
      <c r="GE8" s="119"/>
      <c r="GF8" s="119"/>
      <c r="GG8" s="119"/>
      <c r="GH8" s="119"/>
      <c r="GI8" s="119"/>
      <c r="GJ8" s="119"/>
      <c r="GK8" s="119"/>
      <c r="GL8" s="119"/>
      <c r="GM8" s="119"/>
      <c r="GN8" s="119"/>
      <c r="GO8" s="119"/>
      <c r="GP8" s="119"/>
      <c r="GQ8" s="119"/>
      <c r="GR8" s="119"/>
      <c r="GS8" s="119"/>
      <c r="GT8" s="119"/>
      <c r="GU8" s="119"/>
      <c r="GV8" s="119"/>
      <c r="GW8" s="119"/>
      <c r="GX8" s="119"/>
      <c r="GY8" s="119"/>
      <c r="GZ8" s="119"/>
      <c r="HA8" s="119"/>
      <c r="HB8" s="119"/>
      <c r="HC8" s="119"/>
      <c r="HD8" s="119"/>
      <c r="HE8" s="119"/>
      <c r="HF8" s="119"/>
      <c r="HG8" s="119"/>
      <c r="HH8" s="119"/>
      <c r="HI8" s="119"/>
      <c r="HJ8" s="119"/>
      <c r="HK8" s="119"/>
      <c r="HL8" s="119"/>
      <c r="HM8" s="119"/>
      <c r="HN8" s="119"/>
      <c r="HO8" s="119"/>
      <c r="HP8" s="119"/>
      <c r="HQ8" s="119"/>
      <c r="HR8" s="120"/>
      <c r="ID8" s="102">
        <f>データ!Z6</f>
        <v>130</v>
      </c>
      <c r="IE8" s="103"/>
      <c r="IF8" s="103"/>
      <c r="IG8" s="103"/>
      <c r="IH8" s="103"/>
      <c r="II8" s="103"/>
      <c r="IJ8" s="103"/>
      <c r="IK8" s="103"/>
      <c r="IL8" s="103"/>
      <c r="IM8" s="103"/>
      <c r="IN8" s="103"/>
      <c r="IO8" s="103"/>
      <c r="IP8" s="103"/>
      <c r="IQ8" s="103"/>
      <c r="IR8" s="103"/>
      <c r="IS8" s="103"/>
      <c r="IT8" s="103"/>
      <c r="IU8" s="103"/>
      <c r="IV8" s="103"/>
      <c r="IW8" s="103"/>
      <c r="IX8" s="103"/>
      <c r="IY8" s="103"/>
      <c r="IZ8" s="103"/>
      <c r="JA8" s="103"/>
      <c r="JB8" s="103"/>
      <c r="JC8" s="103"/>
      <c r="JD8" s="103"/>
      <c r="JE8" s="103"/>
      <c r="JF8" s="103"/>
      <c r="JG8" s="103"/>
      <c r="JH8" s="103"/>
      <c r="JI8" s="103"/>
      <c r="JJ8" s="103"/>
      <c r="JK8" s="103"/>
      <c r="JL8" s="103"/>
      <c r="JM8" s="103"/>
      <c r="JN8" s="103"/>
      <c r="JO8" s="103"/>
      <c r="JP8" s="103"/>
      <c r="JQ8" s="103"/>
      <c r="JR8" s="103"/>
      <c r="JS8" s="103"/>
      <c r="JT8" s="103"/>
      <c r="JU8" s="103"/>
      <c r="JV8" s="104"/>
      <c r="JW8" s="102" t="str">
        <f>データ!AA6</f>
        <v>-</v>
      </c>
      <c r="JX8" s="103"/>
      <c r="JY8" s="103"/>
      <c r="JZ8" s="103"/>
      <c r="KA8" s="103"/>
      <c r="KB8" s="103"/>
      <c r="KC8" s="103"/>
      <c r="KD8" s="103"/>
      <c r="KE8" s="103"/>
      <c r="KF8" s="103"/>
      <c r="KG8" s="103"/>
      <c r="KH8" s="103"/>
      <c r="KI8" s="103"/>
      <c r="KJ8" s="103"/>
      <c r="KK8" s="103"/>
      <c r="KL8" s="103"/>
      <c r="KM8" s="103"/>
      <c r="KN8" s="103"/>
      <c r="KO8" s="103"/>
      <c r="KP8" s="103"/>
      <c r="KQ8" s="103"/>
      <c r="KR8" s="103"/>
      <c r="KS8" s="103"/>
      <c r="KT8" s="103"/>
      <c r="KU8" s="103"/>
      <c r="KV8" s="103"/>
      <c r="KW8" s="103"/>
      <c r="KX8" s="103"/>
      <c r="KY8" s="103"/>
      <c r="KZ8" s="103"/>
      <c r="LA8" s="103"/>
      <c r="LB8" s="103"/>
      <c r="LC8" s="103"/>
      <c r="LD8" s="103"/>
      <c r="LE8" s="103"/>
      <c r="LF8" s="103"/>
      <c r="LG8" s="103"/>
      <c r="LH8" s="103"/>
      <c r="LI8" s="103"/>
      <c r="LJ8" s="103"/>
      <c r="LK8" s="103"/>
      <c r="LL8" s="103"/>
      <c r="LM8" s="103"/>
      <c r="LN8" s="103"/>
      <c r="LO8" s="104"/>
      <c r="LP8" s="102" t="str">
        <f>データ!AB6</f>
        <v>-</v>
      </c>
      <c r="LQ8" s="103"/>
      <c r="LR8" s="103"/>
      <c r="LS8" s="103"/>
      <c r="LT8" s="103"/>
      <c r="LU8" s="103"/>
      <c r="LV8" s="103"/>
      <c r="LW8" s="103"/>
      <c r="LX8" s="103"/>
      <c r="LY8" s="103"/>
      <c r="LZ8" s="103"/>
      <c r="MA8" s="103"/>
      <c r="MB8" s="103"/>
      <c r="MC8" s="103"/>
      <c r="MD8" s="103"/>
      <c r="ME8" s="103"/>
      <c r="MF8" s="103"/>
      <c r="MG8" s="103"/>
      <c r="MH8" s="103"/>
      <c r="MI8" s="103"/>
      <c r="MJ8" s="103"/>
      <c r="MK8" s="103"/>
      <c r="ML8" s="103"/>
      <c r="MM8" s="103"/>
      <c r="MN8" s="103"/>
      <c r="MO8" s="103"/>
      <c r="MP8" s="103"/>
      <c r="MQ8" s="103"/>
      <c r="MR8" s="103"/>
      <c r="MS8" s="103"/>
      <c r="MT8" s="103"/>
      <c r="MU8" s="103"/>
      <c r="MV8" s="103"/>
      <c r="MW8" s="103"/>
      <c r="MX8" s="103"/>
      <c r="MY8" s="103"/>
      <c r="MZ8" s="103"/>
      <c r="NA8" s="103"/>
      <c r="NB8" s="103"/>
      <c r="NC8" s="103"/>
      <c r="ND8" s="103"/>
      <c r="NE8" s="103"/>
      <c r="NF8" s="103"/>
      <c r="NG8" s="103"/>
      <c r="NH8" s="104"/>
      <c r="NI8" s="3"/>
      <c r="NJ8" s="143" t="s">
        <v>10</v>
      </c>
      <c r="NK8" s="144"/>
      <c r="NL8" s="145" t="s">
        <v>11</v>
      </c>
      <c r="NM8" s="145"/>
      <c r="NN8" s="145"/>
      <c r="NO8" s="145"/>
      <c r="NP8" s="145"/>
      <c r="NQ8" s="145"/>
      <c r="NR8" s="145"/>
      <c r="NS8" s="145"/>
      <c r="NT8" s="145"/>
      <c r="NU8" s="145"/>
      <c r="NV8" s="145"/>
      <c r="NW8" s="146"/>
      <c r="NX8" s="3"/>
    </row>
    <row r="9" spans="1:388" ht="18.75" customHeight="1" x14ac:dyDescent="0.2">
      <c r="A9" s="2"/>
      <c r="B9" s="121" t="s">
        <v>12</v>
      </c>
      <c r="C9" s="122"/>
      <c r="D9" s="122"/>
      <c r="E9" s="122"/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22"/>
      <c r="AI9" s="122"/>
      <c r="AJ9" s="122"/>
      <c r="AK9" s="122"/>
      <c r="AL9" s="122"/>
      <c r="AM9" s="122"/>
      <c r="AN9" s="122"/>
      <c r="AO9" s="122"/>
      <c r="AP9" s="122"/>
      <c r="AQ9" s="122"/>
      <c r="AR9" s="122"/>
      <c r="AS9" s="122"/>
      <c r="AT9" s="123"/>
      <c r="AU9" s="121" t="s">
        <v>13</v>
      </c>
      <c r="AV9" s="122"/>
      <c r="AW9" s="122"/>
      <c r="AX9" s="122"/>
      <c r="AY9" s="122"/>
      <c r="AZ9" s="122"/>
      <c r="BA9" s="122"/>
      <c r="BB9" s="122"/>
      <c r="BC9" s="122"/>
      <c r="BD9" s="122"/>
      <c r="BE9" s="122"/>
      <c r="BF9" s="122"/>
      <c r="BG9" s="122"/>
      <c r="BH9" s="122"/>
      <c r="BI9" s="122"/>
      <c r="BJ9" s="122"/>
      <c r="BK9" s="122"/>
      <c r="BL9" s="122"/>
      <c r="BM9" s="122"/>
      <c r="BN9" s="122"/>
      <c r="BO9" s="122"/>
      <c r="BP9" s="122"/>
      <c r="BQ9" s="122"/>
      <c r="BR9" s="122"/>
      <c r="BS9" s="122"/>
      <c r="BT9" s="122"/>
      <c r="BU9" s="122"/>
      <c r="BV9" s="122"/>
      <c r="BW9" s="122"/>
      <c r="BX9" s="122"/>
      <c r="BY9" s="122"/>
      <c r="BZ9" s="122"/>
      <c r="CA9" s="122"/>
      <c r="CB9" s="122"/>
      <c r="CC9" s="122"/>
      <c r="CD9" s="122"/>
      <c r="CE9" s="122"/>
      <c r="CF9" s="122"/>
      <c r="CG9" s="122"/>
      <c r="CH9" s="122"/>
      <c r="CI9" s="122"/>
      <c r="CJ9" s="122"/>
      <c r="CK9" s="122"/>
      <c r="CL9" s="122"/>
      <c r="CM9" s="123"/>
      <c r="CN9" s="121" t="s">
        <v>14</v>
      </c>
      <c r="CO9" s="122"/>
      <c r="CP9" s="122"/>
      <c r="CQ9" s="122"/>
      <c r="CR9" s="122"/>
      <c r="CS9" s="122"/>
      <c r="CT9" s="122"/>
      <c r="CU9" s="122"/>
      <c r="CV9" s="122"/>
      <c r="CW9" s="122"/>
      <c r="CX9" s="122"/>
      <c r="CY9" s="122"/>
      <c r="CZ9" s="122"/>
      <c r="DA9" s="122"/>
      <c r="DB9" s="122"/>
      <c r="DC9" s="122"/>
      <c r="DD9" s="122"/>
      <c r="DE9" s="122"/>
      <c r="DF9" s="122"/>
      <c r="DG9" s="122"/>
      <c r="DH9" s="122"/>
      <c r="DI9" s="122"/>
      <c r="DJ9" s="122"/>
      <c r="DK9" s="122"/>
      <c r="DL9" s="122"/>
      <c r="DM9" s="122"/>
      <c r="DN9" s="122"/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/>
      <c r="EA9" s="122"/>
      <c r="EB9" s="122"/>
      <c r="EC9" s="122"/>
      <c r="ED9" s="122"/>
      <c r="EE9" s="122"/>
      <c r="EF9" s="123"/>
      <c r="EG9" s="121" t="s">
        <v>15</v>
      </c>
      <c r="EH9" s="122"/>
      <c r="EI9" s="122"/>
      <c r="EJ9" s="122"/>
      <c r="EK9" s="122"/>
      <c r="EL9" s="122"/>
      <c r="EM9" s="122"/>
      <c r="EN9" s="122"/>
      <c r="EO9" s="122"/>
      <c r="EP9" s="122"/>
      <c r="EQ9" s="122"/>
      <c r="ER9" s="122"/>
      <c r="ES9" s="122"/>
      <c r="ET9" s="122"/>
      <c r="EU9" s="122"/>
      <c r="EV9" s="122"/>
      <c r="EW9" s="122"/>
      <c r="EX9" s="122"/>
      <c r="EY9" s="122"/>
      <c r="EZ9" s="122"/>
      <c r="FA9" s="122"/>
      <c r="FB9" s="122"/>
      <c r="FC9" s="122"/>
      <c r="FD9" s="122"/>
      <c r="FE9" s="122"/>
      <c r="FF9" s="122"/>
      <c r="FG9" s="122"/>
      <c r="FH9" s="122"/>
      <c r="FI9" s="122"/>
      <c r="FJ9" s="122"/>
      <c r="FK9" s="122"/>
      <c r="FL9" s="122"/>
      <c r="FM9" s="122"/>
      <c r="FN9" s="122"/>
      <c r="FO9" s="122"/>
      <c r="FP9" s="122"/>
      <c r="FQ9" s="122"/>
      <c r="FR9" s="122"/>
      <c r="FS9" s="122"/>
      <c r="FT9" s="122"/>
      <c r="FU9" s="122"/>
      <c r="FV9" s="122"/>
      <c r="FW9" s="122"/>
      <c r="FX9" s="122"/>
      <c r="FY9" s="123"/>
      <c r="FZ9" s="121" t="s">
        <v>16</v>
      </c>
      <c r="GA9" s="122"/>
      <c r="GB9" s="122"/>
      <c r="GC9" s="122"/>
      <c r="GD9" s="122"/>
      <c r="GE9" s="122"/>
      <c r="GF9" s="122"/>
      <c r="GG9" s="122"/>
      <c r="GH9" s="122"/>
      <c r="GI9" s="122"/>
      <c r="GJ9" s="122"/>
      <c r="GK9" s="122"/>
      <c r="GL9" s="122"/>
      <c r="GM9" s="122"/>
      <c r="GN9" s="122"/>
      <c r="GO9" s="122"/>
      <c r="GP9" s="122"/>
      <c r="GQ9" s="122"/>
      <c r="GR9" s="122"/>
      <c r="GS9" s="122"/>
      <c r="GT9" s="122"/>
      <c r="GU9" s="122"/>
      <c r="GV9" s="122"/>
      <c r="GW9" s="122"/>
      <c r="GX9" s="122"/>
      <c r="GY9" s="122"/>
      <c r="GZ9" s="122"/>
      <c r="HA9" s="122"/>
      <c r="HB9" s="122"/>
      <c r="HC9" s="122"/>
      <c r="HD9" s="122"/>
      <c r="HE9" s="122"/>
      <c r="HF9" s="122"/>
      <c r="HG9" s="122"/>
      <c r="HH9" s="122"/>
      <c r="HI9" s="122"/>
      <c r="HJ9" s="122"/>
      <c r="HK9" s="122"/>
      <c r="HL9" s="122"/>
      <c r="HM9" s="122"/>
      <c r="HN9" s="122"/>
      <c r="HO9" s="122"/>
      <c r="HP9" s="122"/>
      <c r="HQ9" s="122"/>
      <c r="HR9" s="123"/>
      <c r="ID9" s="121" t="s">
        <v>17</v>
      </c>
      <c r="IE9" s="122"/>
      <c r="IF9" s="122"/>
      <c r="IG9" s="122"/>
      <c r="IH9" s="122"/>
      <c r="II9" s="122"/>
      <c r="IJ9" s="122"/>
      <c r="IK9" s="122"/>
      <c r="IL9" s="122"/>
      <c r="IM9" s="122"/>
      <c r="IN9" s="122"/>
      <c r="IO9" s="122"/>
      <c r="IP9" s="122"/>
      <c r="IQ9" s="122"/>
      <c r="IR9" s="122"/>
      <c r="IS9" s="122"/>
      <c r="IT9" s="122"/>
      <c r="IU9" s="122"/>
      <c r="IV9" s="122"/>
      <c r="IW9" s="122"/>
      <c r="IX9" s="122"/>
      <c r="IY9" s="122"/>
      <c r="IZ9" s="122"/>
      <c r="JA9" s="122"/>
      <c r="JB9" s="122"/>
      <c r="JC9" s="122"/>
      <c r="JD9" s="122"/>
      <c r="JE9" s="122"/>
      <c r="JF9" s="122"/>
      <c r="JG9" s="122"/>
      <c r="JH9" s="122"/>
      <c r="JI9" s="122"/>
      <c r="JJ9" s="122"/>
      <c r="JK9" s="122"/>
      <c r="JL9" s="122"/>
      <c r="JM9" s="122"/>
      <c r="JN9" s="122"/>
      <c r="JO9" s="122"/>
      <c r="JP9" s="122"/>
      <c r="JQ9" s="122"/>
      <c r="JR9" s="122"/>
      <c r="JS9" s="122"/>
      <c r="JT9" s="122"/>
      <c r="JU9" s="122"/>
      <c r="JV9" s="123"/>
      <c r="JW9" s="121" t="s">
        <v>18</v>
      </c>
      <c r="JX9" s="122"/>
      <c r="JY9" s="122"/>
      <c r="JZ9" s="122"/>
      <c r="KA9" s="122"/>
      <c r="KB9" s="122"/>
      <c r="KC9" s="122"/>
      <c r="KD9" s="122"/>
      <c r="KE9" s="122"/>
      <c r="KF9" s="122"/>
      <c r="KG9" s="122"/>
      <c r="KH9" s="122"/>
      <c r="KI9" s="122"/>
      <c r="KJ9" s="122"/>
      <c r="KK9" s="122"/>
      <c r="KL9" s="122"/>
      <c r="KM9" s="122"/>
      <c r="KN9" s="122"/>
      <c r="KO9" s="122"/>
      <c r="KP9" s="122"/>
      <c r="KQ9" s="122"/>
      <c r="KR9" s="122"/>
      <c r="KS9" s="122"/>
      <c r="KT9" s="122"/>
      <c r="KU9" s="122"/>
      <c r="KV9" s="122"/>
      <c r="KW9" s="122"/>
      <c r="KX9" s="122"/>
      <c r="KY9" s="122"/>
      <c r="KZ9" s="122"/>
      <c r="LA9" s="122"/>
      <c r="LB9" s="122"/>
      <c r="LC9" s="122"/>
      <c r="LD9" s="122"/>
      <c r="LE9" s="122"/>
      <c r="LF9" s="122"/>
      <c r="LG9" s="122"/>
      <c r="LH9" s="122"/>
      <c r="LI9" s="122"/>
      <c r="LJ9" s="122"/>
      <c r="LK9" s="122"/>
      <c r="LL9" s="122"/>
      <c r="LM9" s="122"/>
      <c r="LN9" s="122"/>
      <c r="LO9" s="123"/>
      <c r="LP9" s="121" t="s">
        <v>19</v>
      </c>
      <c r="LQ9" s="122"/>
      <c r="LR9" s="122"/>
      <c r="LS9" s="122"/>
      <c r="LT9" s="122"/>
      <c r="LU9" s="122"/>
      <c r="LV9" s="122"/>
      <c r="LW9" s="122"/>
      <c r="LX9" s="122"/>
      <c r="LY9" s="122"/>
      <c r="LZ9" s="122"/>
      <c r="MA9" s="122"/>
      <c r="MB9" s="122"/>
      <c r="MC9" s="122"/>
      <c r="MD9" s="122"/>
      <c r="ME9" s="122"/>
      <c r="MF9" s="122"/>
      <c r="MG9" s="122"/>
      <c r="MH9" s="122"/>
      <c r="MI9" s="122"/>
      <c r="MJ9" s="122"/>
      <c r="MK9" s="122"/>
      <c r="ML9" s="122"/>
      <c r="MM9" s="122"/>
      <c r="MN9" s="122"/>
      <c r="MO9" s="122"/>
      <c r="MP9" s="122"/>
      <c r="MQ9" s="122"/>
      <c r="MR9" s="122"/>
      <c r="MS9" s="122"/>
      <c r="MT9" s="122"/>
      <c r="MU9" s="122"/>
      <c r="MV9" s="122"/>
      <c r="MW9" s="122"/>
      <c r="MX9" s="122"/>
      <c r="MY9" s="122"/>
      <c r="MZ9" s="122"/>
      <c r="NA9" s="122"/>
      <c r="NB9" s="122"/>
      <c r="NC9" s="122"/>
      <c r="ND9" s="122"/>
      <c r="NE9" s="122"/>
      <c r="NF9" s="122"/>
      <c r="NG9" s="122"/>
      <c r="NH9" s="123"/>
      <c r="NI9" s="3"/>
      <c r="NJ9" s="124" t="s">
        <v>20</v>
      </c>
      <c r="NK9" s="125"/>
      <c r="NL9" s="126" t="s">
        <v>21</v>
      </c>
      <c r="NM9" s="126"/>
      <c r="NN9" s="126"/>
      <c r="NO9" s="126"/>
      <c r="NP9" s="126"/>
      <c r="NQ9" s="126"/>
      <c r="NR9" s="126"/>
      <c r="NS9" s="126"/>
      <c r="NT9" s="126"/>
      <c r="NU9" s="126"/>
      <c r="NV9" s="126"/>
      <c r="NW9" s="127"/>
      <c r="NX9" s="3"/>
    </row>
    <row r="10" spans="1:388" ht="18.75" customHeight="1" x14ac:dyDescent="0.2">
      <c r="A10" s="2"/>
      <c r="B10" s="118" t="str">
        <f>データ!P6</f>
        <v>直営</v>
      </c>
      <c r="C10" s="119"/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20"/>
      <c r="AU10" s="102">
        <f>データ!Q6</f>
        <v>16</v>
      </c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4"/>
      <c r="CN10" s="118" t="str">
        <f>データ!R6</f>
        <v>対象</v>
      </c>
      <c r="CO10" s="119"/>
      <c r="CP10" s="119"/>
      <c r="CQ10" s="119"/>
      <c r="CR10" s="119"/>
      <c r="CS10" s="119"/>
      <c r="CT10" s="119"/>
      <c r="CU10" s="119"/>
      <c r="CV10" s="119"/>
      <c r="CW10" s="119"/>
      <c r="CX10" s="119"/>
      <c r="CY10" s="119"/>
      <c r="CZ10" s="119"/>
      <c r="DA10" s="119"/>
      <c r="DB10" s="119"/>
      <c r="DC10" s="119"/>
      <c r="DD10" s="119"/>
      <c r="DE10" s="119"/>
      <c r="DF10" s="119"/>
      <c r="DG10" s="119"/>
      <c r="DH10" s="119"/>
      <c r="DI10" s="119"/>
      <c r="DJ10" s="119"/>
      <c r="DK10" s="119"/>
      <c r="DL10" s="119"/>
      <c r="DM10" s="119"/>
      <c r="DN10" s="119"/>
      <c r="DO10" s="119"/>
      <c r="DP10" s="119"/>
      <c r="DQ10" s="119"/>
      <c r="DR10" s="119"/>
      <c r="DS10" s="119"/>
      <c r="DT10" s="119"/>
      <c r="DU10" s="119"/>
      <c r="DV10" s="119"/>
      <c r="DW10" s="119"/>
      <c r="DX10" s="119"/>
      <c r="DY10" s="119"/>
      <c r="DZ10" s="119"/>
      <c r="EA10" s="119"/>
      <c r="EB10" s="119"/>
      <c r="EC10" s="119"/>
      <c r="ED10" s="119"/>
      <c r="EE10" s="119"/>
      <c r="EF10" s="120"/>
      <c r="EG10" s="118" t="str">
        <f>データ!S6</f>
        <v>ド 透 訓</v>
      </c>
      <c r="EH10" s="119"/>
      <c r="EI10" s="119"/>
      <c r="EJ10" s="119"/>
      <c r="EK10" s="119"/>
      <c r="EL10" s="119"/>
      <c r="EM10" s="119"/>
      <c r="EN10" s="119"/>
      <c r="EO10" s="119"/>
      <c r="EP10" s="119"/>
      <c r="EQ10" s="119"/>
      <c r="ER10" s="119"/>
      <c r="ES10" s="119"/>
      <c r="ET10" s="119"/>
      <c r="EU10" s="119"/>
      <c r="EV10" s="119"/>
      <c r="EW10" s="119"/>
      <c r="EX10" s="119"/>
      <c r="EY10" s="119"/>
      <c r="EZ10" s="119"/>
      <c r="FA10" s="119"/>
      <c r="FB10" s="119"/>
      <c r="FC10" s="119"/>
      <c r="FD10" s="119"/>
      <c r="FE10" s="119"/>
      <c r="FF10" s="119"/>
      <c r="FG10" s="119"/>
      <c r="FH10" s="119"/>
      <c r="FI10" s="119"/>
      <c r="FJ10" s="119"/>
      <c r="FK10" s="119"/>
      <c r="FL10" s="119"/>
      <c r="FM10" s="119"/>
      <c r="FN10" s="119"/>
      <c r="FO10" s="119"/>
      <c r="FP10" s="119"/>
      <c r="FQ10" s="119"/>
      <c r="FR10" s="119"/>
      <c r="FS10" s="119"/>
      <c r="FT10" s="119"/>
      <c r="FU10" s="119"/>
      <c r="FV10" s="119"/>
      <c r="FW10" s="119"/>
      <c r="FX10" s="119"/>
      <c r="FY10" s="120"/>
      <c r="FZ10" s="118" t="str">
        <f>データ!T6</f>
        <v>救 臨 感 輪</v>
      </c>
      <c r="GA10" s="119"/>
      <c r="GB10" s="119"/>
      <c r="GC10" s="119"/>
      <c r="GD10" s="119"/>
      <c r="GE10" s="119"/>
      <c r="GF10" s="119"/>
      <c r="GG10" s="119"/>
      <c r="GH10" s="119"/>
      <c r="GI10" s="119"/>
      <c r="GJ10" s="119"/>
      <c r="GK10" s="119"/>
      <c r="GL10" s="119"/>
      <c r="GM10" s="119"/>
      <c r="GN10" s="119"/>
      <c r="GO10" s="119"/>
      <c r="GP10" s="119"/>
      <c r="GQ10" s="119"/>
      <c r="GR10" s="119"/>
      <c r="GS10" s="119"/>
      <c r="GT10" s="119"/>
      <c r="GU10" s="119"/>
      <c r="GV10" s="119"/>
      <c r="GW10" s="119"/>
      <c r="GX10" s="119"/>
      <c r="GY10" s="119"/>
      <c r="GZ10" s="119"/>
      <c r="HA10" s="119"/>
      <c r="HB10" s="119"/>
      <c r="HC10" s="119"/>
      <c r="HD10" s="119"/>
      <c r="HE10" s="119"/>
      <c r="HF10" s="119"/>
      <c r="HG10" s="119"/>
      <c r="HH10" s="119"/>
      <c r="HI10" s="119"/>
      <c r="HJ10" s="119"/>
      <c r="HK10" s="119"/>
      <c r="HL10" s="119"/>
      <c r="HM10" s="119"/>
      <c r="HN10" s="119"/>
      <c r="HO10" s="119"/>
      <c r="HP10" s="119"/>
      <c r="HQ10" s="119"/>
      <c r="HR10" s="120"/>
      <c r="ID10" s="102" t="str">
        <f>データ!AC6</f>
        <v>-</v>
      </c>
      <c r="IE10" s="103"/>
      <c r="IF10" s="103"/>
      <c r="IG10" s="103"/>
      <c r="IH10" s="103"/>
      <c r="II10" s="103"/>
      <c r="IJ10" s="103"/>
      <c r="IK10" s="103"/>
      <c r="IL10" s="103"/>
      <c r="IM10" s="103"/>
      <c r="IN10" s="103"/>
      <c r="IO10" s="103"/>
      <c r="IP10" s="103"/>
      <c r="IQ10" s="103"/>
      <c r="IR10" s="103"/>
      <c r="IS10" s="103"/>
      <c r="IT10" s="103"/>
      <c r="IU10" s="103"/>
      <c r="IV10" s="103"/>
      <c r="IW10" s="103"/>
      <c r="IX10" s="103"/>
      <c r="IY10" s="103"/>
      <c r="IZ10" s="103"/>
      <c r="JA10" s="103"/>
      <c r="JB10" s="103"/>
      <c r="JC10" s="103"/>
      <c r="JD10" s="103"/>
      <c r="JE10" s="103"/>
      <c r="JF10" s="103"/>
      <c r="JG10" s="103"/>
      <c r="JH10" s="103"/>
      <c r="JI10" s="103"/>
      <c r="JJ10" s="103"/>
      <c r="JK10" s="103"/>
      <c r="JL10" s="103"/>
      <c r="JM10" s="103"/>
      <c r="JN10" s="103"/>
      <c r="JO10" s="103"/>
      <c r="JP10" s="103"/>
      <c r="JQ10" s="103"/>
      <c r="JR10" s="103"/>
      <c r="JS10" s="103"/>
      <c r="JT10" s="103"/>
      <c r="JU10" s="103"/>
      <c r="JV10" s="104"/>
      <c r="JW10" s="102">
        <f>データ!AD6</f>
        <v>6</v>
      </c>
      <c r="JX10" s="103"/>
      <c r="JY10" s="103"/>
      <c r="JZ10" s="103"/>
      <c r="KA10" s="103"/>
      <c r="KB10" s="103"/>
      <c r="KC10" s="103"/>
      <c r="KD10" s="103"/>
      <c r="KE10" s="103"/>
      <c r="KF10" s="103"/>
      <c r="KG10" s="103"/>
      <c r="KH10" s="103"/>
      <c r="KI10" s="103"/>
      <c r="KJ10" s="103"/>
      <c r="KK10" s="103"/>
      <c r="KL10" s="103"/>
      <c r="KM10" s="103"/>
      <c r="KN10" s="103"/>
      <c r="KO10" s="103"/>
      <c r="KP10" s="103"/>
      <c r="KQ10" s="103"/>
      <c r="KR10" s="103"/>
      <c r="KS10" s="103"/>
      <c r="KT10" s="103"/>
      <c r="KU10" s="103"/>
      <c r="KV10" s="103"/>
      <c r="KW10" s="103"/>
      <c r="KX10" s="103"/>
      <c r="KY10" s="103"/>
      <c r="KZ10" s="103"/>
      <c r="LA10" s="103"/>
      <c r="LB10" s="103"/>
      <c r="LC10" s="103"/>
      <c r="LD10" s="103"/>
      <c r="LE10" s="103"/>
      <c r="LF10" s="103"/>
      <c r="LG10" s="103"/>
      <c r="LH10" s="103"/>
      <c r="LI10" s="103"/>
      <c r="LJ10" s="103"/>
      <c r="LK10" s="103"/>
      <c r="LL10" s="103"/>
      <c r="LM10" s="103"/>
      <c r="LN10" s="103"/>
      <c r="LO10" s="104"/>
      <c r="LP10" s="102">
        <f>データ!AE6</f>
        <v>136</v>
      </c>
      <c r="LQ10" s="103"/>
      <c r="LR10" s="103"/>
      <c r="LS10" s="103"/>
      <c r="LT10" s="103"/>
      <c r="LU10" s="103"/>
      <c r="LV10" s="103"/>
      <c r="LW10" s="103"/>
      <c r="LX10" s="103"/>
      <c r="LY10" s="103"/>
      <c r="LZ10" s="103"/>
      <c r="MA10" s="103"/>
      <c r="MB10" s="103"/>
      <c r="MC10" s="103"/>
      <c r="MD10" s="103"/>
      <c r="ME10" s="103"/>
      <c r="MF10" s="103"/>
      <c r="MG10" s="103"/>
      <c r="MH10" s="103"/>
      <c r="MI10" s="103"/>
      <c r="MJ10" s="103"/>
      <c r="MK10" s="103"/>
      <c r="ML10" s="103"/>
      <c r="MM10" s="103"/>
      <c r="MN10" s="103"/>
      <c r="MO10" s="103"/>
      <c r="MP10" s="103"/>
      <c r="MQ10" s="103"/>
      <c r="MR10" s="103"/>
      <c r="MS10" s="103"/>
      <c r="MT10" s="103"/>
      <c r="MU10" s="103"/>
      <c r="MV10" s="103"/>
      <c r="MW10" s="103"/>
      <c r="MX10" s="103"/>
      <c r="MY10" s="103"/>
      <c r="MZ10" s="103"/>
      <c r="NA10" s="103"/>
      <c r="NB10" s="103"/>
      <c r="NC10" s="103"/>
      <c r="ND10" s="103"/>
      <c r="NE10" s="103"/>
      <c r="NF10" s="103"/>
      <c r="NG10" s="103"/>
      <c r="NH10" s="104"/>
      <c r="NI10" s="2"/>
      <c r="NJ10" s="128" t="s">
        <v>22</v>
      </c>
      <c r="NK10" s="129"/>
      <c r="NL10" s="130" t="s">
        <v>23</v>
      </c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1"/>
      <c r="NX10" s="3"/>
    </row>
    <row r="11" spans="1:388" ht="18.75" customHeight="1" x14ac:dyDescent="0.2">
      <c r="A11" s="2"/>
      <c r="B11" s="121" t="s">
        <v>24</v>
      </c>
      <c r="C11" s="122"/>
      <c r="D11" s="122"/>
      <c r="E11" s="122"/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22"/>
      <c r="AE11" s="122"/>
      <c r="AF11" s="122"/>
      <c r="AG11" s="122"/>
      <c r="AH11" s="122"/>
      <c r="AI11" s="122"/>
      <c r="AJ11" s="122"/>
      <c r="AK11" s="122"/>
      <c r="AL11" s="122"/>
      <c r="AM11" s="122"/>
      <c r="AN11" s="122"/>
      <c r="AO11" s="122"/>
      <c r="AP11" s="122"/>
      <c r="AQ11" s="122"/>
      <c r="AR11" s="122"/>
      <c r="AS11" s="122"/>
      <c r="AT11" s="123"/>
      <c r="AU11" s="121" t="s">
        <v>25</v>
      </c>
      <c r="AV11" s="122"/>
      <c r="AW11" s="122"/>
      <c r="AX11" s="122"/>
      <c r="AY11" s="122"/>
      <c r="AZ11" s="122"/>
      <c r="BA11" s="122"/>
      <c r="BB11" s="122"/>
      <c r="BC11" s="122"/>
      <c r="BD11" s="122"/>
      <c r="BE11" s="122"/>
      <c r="BF11" s="122"/>
      <c r="BG11" s="122"/>
      <c r="BH11" s="122"/>
      <c r="BI11" s="122"/>
      <c r="BJ11" s="122"/>
      <c r="BK11" s="122"/>
      <c r="BL11" s="122"/>
      <c r="BM11" s="122"/>
      <c r="BN11" s="122"/>
      <c r="BO11" s="122"/>
      <c r="BP11" s="122"/>
      <c r="BQ11" s="122"/>
      <c r="BR11" s="122"/>
      <c r="BS11" s="122"/>
      <c r="BT11" s="122"/>
      <c r="BU11" s="122"/>
      <c r="BV11" s="122"/>
      <c r="BW11" s="122"/>
      <c r="BX11" s="122"/>
      <c r="BY11" s="122"/>
      <c r="BZ11" s="122"/>
      <c r="CA11" s="122"/>
      <c r="CB11" s="122"/>
      <c r="CC11" s="122"/>
      <c r="CD11" s="122"/>
      <c r="CE11" s="122"/>
      <c r="CF11" s="122"/>
      <c r="CG11" s="122"/>
      <c r="CH11" s="122"/>
      <c r="CI11" s="122"/>
      <c r="CJ11" s="122"/>
      <c r="CK11" s="122"/>
      <c r="CL11" s="122"/>
      <c r="CM11" s="123"/>
      <c r="CN11" s="121" t="s">
        <v>26</v>
      </c>
      <c r="CO11" s="122"/>
      <c r="CP11" s="122"/>
      <c r="CQ11" s="122"/>
      <c r="CR11" s="122"/>
      <c r="CS11" s="122"/>
      <c r="CT11" s="122"/>
      <c r="CU11" s="122"/>
      <c r="CV11" s="122"/>
      <c r="CW11" s="122"/>
      <c r="CX11" s="122"/>
      <c r="CY11" s="122"/>
      <c r="CZ11" s="122"/>
      <c r="DA11" s="122"/>
      <c r="DB11" s="122"/>
      <c r="DC11" s="122"/>
      <c r="DD11" s="122"/>
      <c r="DE11" s="122"/>
      <c r="DF11" s="122"/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22"/>
      <c r="EB11" s="122"/>
      <c r="EC11" s="122"/>
      <c r="ED11" s="122"/>
      <c r="EE11" s="122"/>
      <c r="EF11" s="123"/>
      <c r="EG11" s="121" t="s">
        <v>27</v>
      </c>
      <c r="EH11" s="122"/>
      <c r="EI11" s="122"/>
      <c r="EJ11" s="122"/>
      <c r="EK11" s="122"/>
      <c r="EL11" s="122"/>
      <c r="EM11" s="122"/>
      <c r="EN11" s="122"/>
      <c r="EO11" s="122"/>
      <c r="EP11" s="122"/>
      <c r="EQ11" s="122"/>
      <c r="ER11" s="122"/>
      <c r="ES11" s="122"/>
      <c r="ET11" s="122"/>
      <c r="EU11" s="122"/>
      <c r="EV11" s="122"/>
      <c r="EW11" s="122"/>
      <c r="EX11" s="122"/>
      <c r="EY11" s="122"/>
      <c r="EZ11" s="122"/>
      <c r="FA11" s="122"/>
      <c r="FB11" s="122"/>
      <c r="FC11" s="122"/>
      <c r="FD11" s="122"/>
      <c r="FE11" s="122"/>
      <c r="FF11" s="122"/>
      <c r="FG11" s="122"/>
      <c r="FH11" s="122"/>
      <c r="FI11" s="122"/>
      <c r="FJ11" s="122"/>
      <c r="FK11" s="122"/>
      <c r="FL11" s="122"/>
      <c r="FM11" s="122"/>
      <c r="FN11" s="122"/>
      <c r="FO11" s="122"/>
      <c r="FP11" s="122"/>
      <c r="FQ11" s="122"/>
      <c r="FR11" s="122"/>
      <c r="FS11" s="122"/>
      <c r="FT11" s="122"/>
      <c r="FU11" s="122"/>
      <c r="FV11" s="122"/>
      <c r="FW11" s="122"/>
      <c r="FX11" s="122"/>
      <c r="FY11" s="123"/>
      <c r="FZ11" s="121" t="s">
        <v>28</v>
      </c>
      <c r="GA11" s="122"/>
      <c r="GB11" s="122"/>
      <c r="GC11" s="122"/>
      <c r="GD11" s="122"/>
      <c r="GE11" s="122"/>
      <c r="GF11" s="122"/>
      <c r="GG11" s="122"/>
      <c r="GH11" s="122"/>
      <c r="GI11" s="122"/>
      <c r="GJ11" s="122"/>
      <c r="GK11" s="122"/>
      <c r="GL11" s="122"/>
      <c r="GM11" s="122"/>
      <c r="GN11" s="122"/>
      <c r="GO11" s="122"/>
      <c r="GP11" s="122"/>
      <c r="GQ11" s="122"/>
      <c r="GR11" s="122"/>
      <c r="GS11" s="122"/>
      <c r="GT11" s="122"/>
      <c r="GU11" s="122"/>
      <c r="GV11" s="122"/>
      <c r="GW11" s="122"/>
      <c r="GX11" s="122"/>
      <c r="GY11" s="122"/>
      <c r="GZ11" s="122"/>
      <c r="HA11" s="122"/>
      <c r="HB11" s="122"/>
      <c r="HC11" s="122"/>
      <c r="HD11" s="122"/>
      <c r="HE11" s="122"/>
      <c r="HF11" s="122"/>
      <c r="HG11" s="122"/>
      <c r="HH11" s="122"/>
      <c r="HI11" s="122"/>
      <c r="HJ11" s="122"/>
      <c r="HK11" s="122"/>
      <c r="HL11" s="122"/>
      <c r="HM11" s="122"/>
      <c r="HN11" s="122"/>
      <c r="HO11" s="122"/>
      <c r="HP11" s="122"/>
      <c r="HQ11" s="122"/>
      <c r="HR11" s="123"/>
      <c r="ID11" s="121" t="s">
        <v>29</v>
      </c>
      <c r="IE11" s="122"/>
      <c r="IF11" s="122"/>
      <c r="IG11" s="122"/>
      <c r="IH11" s="122"/>
      <c r="II11" s="122"/>
      <c r="IJ11" s="122"/>
      <c r="IK11" s="122"/>
      <c r="IL11" s="122"/>
      <c r="IM11" s="122"/>
      <c r="IN11" s="122"/>
      <c r="IO11" s="122"/>
      <c r="IP11" s="122"/>
      <c r="IQ11" s="122"/>
      <c r="IR11" s="122"/>
      <c r="IS11" s="122"/>
      <c r="IT11" s="122"/>
      <c r="IU11" s="122"/>
      <c r="IV11" s="122"/>
      <c r="IW11" s="122"/>
      <c r="IX11" s="122"/>
      <c r="IY11" s="122"/>
      <c r="IZ11" s="122"/>
      <c r="JA11" s="122"/>
      <c r="JB11" s="122"/>
      <c r="JC11" s="122"/>
      <c r="JD11" s="122"/>
      <c r="JE11" s="122"/>
      <c r="JF11" s="122"/>
      <c r="JG11" s="122"/>
      <c r="JH11" s="122"/>
      <c r="JI11" s="122"/>
      <c r="JJ11" s="122"/>
      <c r="JK11" s="122"/>
      <c r="JL11" s="122"/>
      <c r="JM11" s="122"/>
      <c r="JN11" s="122"/>
      <c r="JO11" s="122"/>
      <c r="JP11" s="122"/>
      <c r="JQ11" s="122"/>
      <c r="JR11" s="122"/>
      <c r="JS11" s="122"/>
      <c r="JT11" s="122"/>
      <c r="JU11" s="122"/>
      <c r="JV11" s="123"/>
      <c r="JW11" s="121" t="s">
        <v>30</v>
      </c>
      <c r="JX11" s="122"/>
      <c r="JY11" s="122"/>
      <c r="JZ11" s="122"/>
      <c r="KA11" s="122"/>
      <c r="KB11" s="122"/>
      <c r="KC11" s="122"/>
      <c r="KD11" s="122"/>
      <c r="KE11" s="122"/>
      <c r="KF11" s="122"/>
      <c r="KG11" s="122"/>
      <c r="KH11" s="122"/>
      <c r="KI11" s="122"/>
      <c r="KJ11" s="122"/>
      <c r="KK11" s="122"/>
      <c r="KL11" s="122"/>
      <c r="KM11" s="122"/>
      <c r="KN11" s="122"/>
      <c r="KO11" s="122"/>
      <c r="KP11" s="122"/>
      <c r="KQ11" s="122"/>
      <c r="KR11" s="122"/>
      <c r="KS11" s="122"/>
      <c r="KT11" s="122"/>
      <c r="KU11" s="122"/>
      <c r="KV11" s="122"/>
      <c r="KW11" s="122"/>
      <c r="KX11" s="122"/>
      <c r="KY11" s="122"/>
      <c r="KZ11" s="122"/>
      <c r="LA11" s="122"/>
      <c r="LB11" s="122"/>
      <c r="LC11" s="122"/>
      <c r="LD11" s="122"/>
      <c r="LE11" s="122"/>
      <c r="LF11" s="122"/>
      <c r="LG11" s="122"/>
      <c r="LH11" s="122"/>
      <c r="LI11" s="122"/>
      <c r="LJ11" s="122"/>
      <c r="LK11" s="122"/>
      <c r="LL11" s="122"/>
      <c r="LM11" s="122"/>
      <c r="LN11" s="122"/>
      <c r="LO11" s="123"/>
      <c r="LP11" s="121" t="s">
        <v>31</v>
      </c>
      <c r="LQ11" s="122"/>
      <c r="LR11" s="122"/>
      <c r="LS11" s="122"/>
      <c r="LT11" s="122"/>
      <c r="LU11" s="122"/>
      <c r="LV11" s="122"/>
      <c r="LW11" s="122"/>
      <c r="LX11" s="122"/>
      <c r="LY11" s="122"/>
      <c r="LZ11" s="122"/>
      <c r="MA11" s="122"/>
      <c r="MB11" s="122"/>
      <c r="MC11" s="122"/>
      <c r="MD11" s="122"/>
      <c r="ME11" s="122"/>
      <c r="MF11" s="122"/>
      <c r="MG11" s="122"/>
      <c r="MH11" s="122"/>
      <c r="MI11" s="122"/>
      <c r="MJ11" s="122"/>
      <c r="MK11" s="122"/>
      <c r="ML11" s="122"/>
      <c r="MM11" s="122"/>
      <c r="MN11" s="122"/>
      <c r="MO11" s="122"/>
      <c r="MP11" s="122"/>
      <c r="MQ11" s="122"/>
      <c r="MR11" s="122"/>
      <c r="MS11" s="122"/>
      <c r="MT11" s="122"/>
      <c r="MU11" s="122"/>
      <c r="MV11" s="122"/>
      <c r="MW11" s="122"/>
      <c r="MX11" s="122"/>
      <c r="MY11" s="122"/>
      <c r="MZ11" s="122"/>
      <c r="NA11" s="122"/>
      <c r="NB11" s="122"/>
      <c r="NC11" s="122"/>
      <c r="ND11" s="122"/>
      <c r="NE11" s="122"/>
      <c r="NF11" s="122"/>
      <c r="NG11" s="122"/>
      <c r="NH11" s="123"/>
      <c r="NI11" s="8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</row>
    <row r="12" spans="1:388" ht="18.75" customHeight="1" x14ac:dyDescent="0.2">
      <c r="A12" s="2"/>
      <c r="B12" s="102">
        <f>データ!U6</f>
        <v>1012355</v>
      </c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103"/>
      <c r="AB12" s="103"/>
      <c r="AC12" s="103"/>
      <c r="AD12" s="103"/>
      <c r="AE12" s="103"/>
      <c r="AF12" s="103"/>
      <c r="AG12" s="103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4"/>
      <c r="AU12" s="102">
        <f>データ!V6</f>
        <v>17981</v>
      </c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3"/>
      <c r="BG12" s="103"/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3"/>
      <c r="BW12" s="103"/>
      <c r="BX12" s="103"/>
      <c r="BY12" s="103"/>
      <c r="BZ12" s="103"/>
      <c r="CA12" s="103"/>
      <c r="CB12" s="103"/>
      <c r="CC12" s="103"/>
      <c r="CD12" s="103"/>
      <c r="CE12" s="103"/>
      <c r="CF12" s="103"/>
      <c r="CG12" s="103"/>
      <c r="CH12" s="103"/>
      <c r="CI12" s="103"/>
      <c r="CJ12" s="103"/>
      <c r="CK12" s="103"/>
      <c r="CL12" s="103"/>
      <c r="CM12" s="104"/>
      <c r="CN12" s="118" t="str">
        <f>データ!W6</f>
        <v>第２種該当</v>
      </c>
      <c r="CO12" s="119"/>
      <c r="CP12" s="119"/>
      <c r="CQ12" s="119"/>
      <c r="CR12" s="119"/>
      <c r="CS12" s="119"/>
      <c r="CT12" s="119"/>
      <c r="CU12" s="119"/>
      <c r="CV12" s="119"/>
      <c r="CW12" s="119"/>
      <c r="CX12" s="119"/>
      <c r="CY12" s="119"/>
      <c r="CZ12" s="119"/>
      <c r="DA12" s="119"/>
      <c r="DB12" s="119"/>
      <c r="DC12" s="119"/>
      <c r="DD12" s="119"/>
      <c r="DE12" s="119"/>
      <c r="DF12" s="119"/>
      <c r="DG12" s="119"/>
      <c r="DH12" s="119"/>
      <c r="DI12" s="119"/>
      <c r="DJ12" s="119"/>
      <c r="DK12" s="119"/>
      <c r="DL12" s="119"/>
      <c r="DM12" s="119"/>
      <c r="DN12" s="119"/>
      <c r="DO12" s="119"/>
      <c r="DP12" s="119"/>
      <c r="DQ12" s="119"/>
      <c r="DR12" s="119"/>
      <c r="DS12" s="119"/>
      <c r="DT12" s="119"/>
      <c r="DU12" s="119"/>
      <c r="DV12" s="119"/>
      <c r="DW12" s="119"/>
      <c r="DX12" s="119"/>
      <c r="DY12" s="119"/>
      <c r="DZ12" s="119"/>
      <c r="EA12" s="119"/>
      <c r="EB12" s="119"/>
      <c r="EC12" s="119"/>
      <c r="ED12" s="119"/>
      <c r="EE12" s="119"/>
      <c r="EF12" s="120"/>
      <c r="EG12" s="118" t="str">
        <f>データ!X6</f>
        <v>-</v>
      </c>
      <c r="EH12" s="119"/>
      <c r="EI12" s="119"/>
      <c r="EJ12" s="119"/>
      <c r="EK12" s="119"/>
      <c r="EL12" s="119"/>
      <c r="EM12" s="119"/>
      <c r="EN12" s="119"/>
      <c r="EO12" s="119"/>
      <c r="EP12" s="119"/>
      <c r="EQ12" s="119"/>
      <c r="ER12" s="119"/>
      <c r="ES12" s="119"/>
      <c r="ET12" s="119"/>
      <c r="EU12" s="119"/>
      <c r="EV12" s="119"/>
      <c r="EW12" s="119"/>
      <c r="EX12" s="119"/>
      <c r="EY12" s="119"/>
      <c r="EZ12" s="119"/>
      <c r="FA12" s="119"/>
      <c r="FB12" s="119"/>
      <c r="FC12" s="119"/>
      <c r="FD12" s="119"/>
      <c r="FE12" s="119"/>
      <c r="FF12" s="119"/>
      <c r="FG12" s="119"/>
      <c r="FH12" s="119"/>
      <c r="FI12" s="119"/>
      <c r="FJ12" s="119"/>
      <c r="FK12" s="119"/>
      <c r="FL12" s="119"/>
      <c r="FM12" s="119"/>
      <c r="FN12" s="119"/>
      <c r="FO12" s="119"/>
      <c r="FP12" s="119"/>
      <c r="FQ12" s="119"/>
      <c r="FR12" s="119"/>
      <c r="FS12" s="119"/>
      <c r="FT12" s="119"/>
      <c r="FU12" s="119"/>
      <c r="FV12" s="119"/>
      <c r="FW12" s="119"/>
      <c r="FX12" s="119"/>
      <c r="FY12" s="120"/>
      <c r="FZ12" s="118" t="str">
        <f>データ!Y6</f>
        <v>１０：１</v>
      </c>
      <c r="GA12" s="119"/>
      <c r="GB12" s="119"/>
      <c r="GC12" s="119"/>
      <c r="GD12" s="119"/>
      <c r="GE12" s="119"/>
      <c r="GF12" s="119"/>
      <c r="GG12" s="119"/>
      <c r="GH12" s="119"/>
      <c r="GI12" s="119"/>
      <c r="GJ12" s="119"/>
      <c r="GK12" s="119"/>
      <c r="GL12" s="119"/>
      <c r="GM12" s="119"/>
      <c r="GN12" s="119"/>
      <c r="GO12" s="119"/>
      <c r="GP12" s="119"/>
      <c r="GQ12" s="119"/>
      <c r="GR12" s="119"/>
      <c r="GS12" s="119"/>
      <c r="GT12" s="119"/>
      <c r="GU12" s="119"/>
      <c r="GV12" s="119"/>
      <c r="GW12" s="119"/>
      <c r="GX12" s="119"/>
      <c r="GY12" s="119"/>
      <c r="GZ12" s="119"/>
      <c r="HA12" s="119"/>
      <c r="HB12" s="119"/>
      <c r="HC12" s="119"/>
      <c r="HD12" s="119"/>
      <c r="HE12" s="119"/>
      <c r="HF12" s="119"/>
      <c r="HG12" s="119"/>
      <c r="HH12" s="119"/>
      <c r="HI12" s="119"/>
      <c r="HJ12" s="119"/>
      <c r="HK12" s="119"/>
      <c r="HL12" s="119"/>
      <c r="HM12" s="119"/>
      <c r="HN12" s="119"/>
      <c r="HO12" s="119"/>
      <c r="HP12" s="119"/>
      <c r="HQ12" s="119"/>
      <c r="HR12" s="120"/>
      <c r="ID12" s="102">
        <f>データ!AF6</f>
        <v>93</v>
      </c>
      <c r="IE12" s="103"/>
      <c r="IF12" s="103"/>
      <c r="IG12" s="103"/>
      <c r="IH12" s="103"/>
      <c r="II12" s="103"/>
      <c r="IJ12" s="103"/>
      <c r="IK12" s="103"/>
      <c r="IL12" s="103"/>
      <c r="IM12" s="103"/>
      <c r="IN12" s="103"/>
      <c r="IO12" s="103"/>
      <c r="IP12" s="103"/>
      <c r="IQ12" s="103"/>
      <c r="IR12" s="103"/>
      <c r="IS12" s="103"/>
      <c r="IT12" s="103"/>
      <c r="IU12" s="103"/>
      <c r="IV12" s="103"/>
      <c r="IW12" s="103"/>
      <c r="IX12" s="103"/>
      <c r="IY12" s="103"/>
      <c r="IZ12" s="103"/>
      <c r="JA12" s="103"/>
      <c r="JB12" s="103"/>
      <c r="JC12" s="103"/>
      <c r="JD12" s="103"/>
      <c r="JE12" s="103"/>
      <c r="JF12" s="103"/>
      <c r="JG12" s="103"/>
      <c r="JH12" s="103"/>
      <c r="JI12" s="103"/>
      <c r="JJ12" s="103"/>
      <c r="JK12" s="103"/>
      <c r="JL12" s="103"/>
      <c r="JM12" s="103"/>
      <c r="JN12" s="103"/>
      <c r="JO12" s="103"/>
      <c r="JP12" s="103"/>
      <c r="JQ12" s="103"/>
      <c r="JR12" s="103"/>
      <c r="JS12" s="103"/>
      <c r="JT12" s="103"/>
      <c r="JU12" s="103"/>
      <c r="JV12" s="104"/>
      <c r="JW12" s="102" t="str">
        <f>データ!AG6</f>
        <v>-</v>
      </c>
      <c r="JX12" s="103"/>
      <c r="JY12" s="103"/>
      <c r="JZ12" s="103"/>
      <c r="KA12" s="103"/>
      <c r="KB12" s="103"/>
      <c r="KC12" s="103"/>
      <c r="KD12" s="103"/>
      <c r="KE12" s="103"/>
      <c r="KF12" s="103"/>
      <c r="KG12" s="103"/>
      <c r="KH12" s="103"/>
      <c r="KI12" s="103"/>
      <c r="KJ12" s="103"/>
      <c r="KK12" s="103"/>
      <c r="KL12" s="103"/>
      <c r="KM12" s="103"/>
      <c r="KN12" s="103"/>
      <c r="KO12" s="103"/>
      <c r="KP12" s="103"/>
      <c r="KQ12" s="103"/>
      <c r="KR12" s="103"/>
      <c r="KS12" s="103"/>
      <c r="KT12" s="103"/>
      <c r="KU12" s="103"/>
      <c r="KV12" s="103"/>
      <c r="KW12" s="103"/>
      <c r="KX12" s="103"/>
      <c r="KY12" s="103"/>
      <c r="KZ12" s="103"/>
      <c r="LA12" s="103"/>
      <c r="LB12" s="103"/>
      <c r="LC12" s="103"/>
      <c r="LD12" s="103"/>
      <c r="LE12" s="103"/>
      <c r="LF12" s="103"/>
      <c r="LG12" s="103"/>
      <c r="LH12" s="103"/>
      <c r="LI12" s="103"/>
      <c r="LJ12" s="103"/>
      <c r="LK12" s="103"/>
      <c r="LL12" s="103"/>
      <c r="LM12" s="103"/>
      <c r="LN12" s="103"/>
      <c r="LO12" s="104"/>
      <c r="LP12" s="102">
        <f>データ!AH6</f>
        <v>93</v>
      </c>
      <c r="LQ12" s="103"/>
      <c r="LR12" s="103"/>
      <c r="LS12" s="103"/>
      <c r="LT12" s="103"/>
      <c r="LU12" s="103"/>
      <c r="LV12" s="103"/>
      <c r="LW12" s="103"/>
      <c r="LX12" s="103"/>
      <c r="LY12" s="103"/>
      <c r="LZ12" s="103"/>
      <c r="MA12" s="103"/>
      <c r="MB12" s="103"/>
      <c r="MC12" s="103"/>
      <c r="MD12" s="103"/>
      <c r="ME12" s="103"/>
      <c r="MF12" s="103"/>
      <c r="MG12" s="103"/>
      <c r="MH12" s="103"/>
      <c r="MI12" s="103"/>
      <c r="MJ12" s="103"/>
      <c r="MK12" s="103"/>
      <c r="ML12" s="103"/>
      <c r="MM12" s="103"/>
      <c r="MN12" s="103"/>
      <c r="MO12" s="103"/>
      <c r="MP12" s="103"/>
      <c r="MQ12" s="103"/>
      <c r="MR12" s="103"/>
      <c r="MS12" s="103"/>
      <c r="MT12" s="103"/>
      <c r="MU12" s="103"/>
      <c r="MV12" s="103"/>
      <c r="MW12" s="103"/>
      <c r="MX12" s="103"/>
      <c r="MY12" s="103"/>
      <c r="MZ12" s="103"/>
      <c r="NA12" s="103"/>
      <c r="NB12" s="103"/>
      <c r="NC12" s="103"/>
      <c r="ND12" s="103"/>
      <c r="NE12" s="103"/>
      <c r="NF12" s="103"/>
      <c r="NG12" s="103"/>
      <c r="NH12" s="104"/>
      <c r="NI12" s="8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</row>
    <row r="13" spans="1:388" ht="17.25" customHeight="1" x14ac:dyDescent="0.2">
      <c r="A13" s="2"/>
      <c r="B13" s="105" t="s">
        <v>32</v>
      </c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  <c r="AP13" s="105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5"/>
      <c r="BB13" s="105"/>
      <c r="BC13" s="105"/>
      <c r="BD13" s="105"/>
      <c r="BE13" s="105"/>
      <c r="BF13" s="105"/>
      <c r="BG13" s="105"/>
      <c r="BH13" s="105"/>
      <c r="BI13" s="105"/>
      <c r="BJ13" s="105"/>
      <c r="BK13" s="105"/>
      <c r="BL13" s="105"/>
      <c r="BM13" s="105"/>
      <c r="BN13" s="105"/>
      <c r="BO13" s="105"/>
      <c r="BP13" s="105"/>
      <c r="BQ13" s="105"/>
      <c r="BR13" s="105"/>
      <c r="BS13" s="105"/>
      <c r="BT13" s="105"/>
      <c r="BU13" s="105"/>
      <c r="BV13" s="105"/>
      <c r="BW13" s="105"/>
      <c r="BX13" s="105"/>
      <c r="BY13" s="105"/>
      <c r="BZ13" s="105"/>
      <c r="CA13" s="105"/>
      <c r="CB13" s="105"/>
      <c r="CC13" s="105"/>
      <c r="CD13" s="105"/>
      <c r="CE13" s="105"/>
      <c r="CF13" s="105"/>
      <c r="CG13" s="105"/>
      <c r="CH13" s="105"/>
      <c r="CI13" s="105"/>
      <c r="CJ13" s="105"/>
      <c r="CK13" s="105"/>
      <c r="CL13" s="105"/>
      <c r="CM13" s="105"/>
      <c r="CN13" s="105"/>
      <c r="CO13" s="105"/>
      <c r="CP13" s="105"/>
      <c r="CQ13" s="105"/>
      <c r="CR13" s="105"/>
      <c r="CS13" s="105"/>
      <c r="CT13" s="105"/>
      <c r="CU13" s="105"/>
      <c r="CV13" s="105"/>
      <c r="CW13" s="105"/>
      <c r="CX13" s="105"/>
      <c r="CY13" s="105"/>
      <c r="CZ13" s="105"/>
      <c r="DA13" s="105"/>
      <c r="DB13" s="105"/>
      <c r="DC13" s="105"/>
      <c r="DD13" s="105"/>
      <c r="DE13" s="105"/>
      <c r="DF13" s="105"/>
      <c r="DG13" s="105"/>
      <c r="DH13" s="105"/>
      <c r="DI13" s="105"/>
      <c r="DJ13" s="105"/>
      <c r="DK13" s="105"/>
      <c r="DL13" s="105"/>
      <c r="DM13" s="105"/>
      <c r="DN13" s="105"/>
      <c r="DO13" s="105"/>
      <c r="DP13" s="105"/>
      <c r="DQ13" s="105"/>
      <c r="DR13" s="105"/>
      <c r="DS13" s="105"/>
      <c r="DT13" s="105"/>
      <c r="DU13" s="105"/>
      <c r="DV13" s="105"/>
      <c r="DW13" s="105"/>
      <c r="DX13" s="105"/>
      <c r="DY13" s="105"/>
      <c r="DZ13" s="105"/>
      <c r="EA13" s="105"/>
      <c r="EB13" s="105"/>
      <c r="EC13" s="105"/>
      <c r="ED13" s="105"/>
      <c r="EE13" s="105"/>
      <c r="EF13" s="105"/>
      <c r="EG13" s="105"/>
      <c r="EH13" s="105"/>
      <c r="EI13" s="105"/>
      <c r="EJ13" s="105"/>
      <c r="EK13" s="105"/>
      <c r="EL13" s="105"/>
      <c r="EM13" s="105"/>
      <c r="EN13" s="105"/>
      <c r="EO13" s="105"/>
      <c r="EP13" s="105"/>
      <c r="EQ13" s="105"/>
      <c r="ER13" s="105"/>
      <c r="ES13" s="105"/>
      <c r="ET13" s="105"/>
      <c r="EU13" s="105"/>
      <c r="EV13" s="105"/>
      <c r="EW13" s="105"/>
      <c r="EX13" s="105"/>
      <c r="EY13" s="105"/>
      <c r="EZ13" s="105"/>
      <c r="FA13" s="105"/>
      <c r="FB13" s="105"/>
      <c r="FC13" s="105"/>
      <c r="FD13" s="105"/>
      <c r="FE13" s="105"/>
      <c r="FF13" s="105"/>
      <c r="FG13" s="105"/>
      <c r="FH13" s="105"/>
      <c r="FI13" s="105"/>
      <c r="FJ13" s="105"/>
      <c r="FK13" s="105"/>
      <c r="FL13" s="105"/>
      <c r="FM13" s="105"/>
      <c r="FN13" s="105"/>
      <c r="FO13" s="105"/>
      <c r="FP13" s="105"/>
      <c r="FQ13" s="105"/>
      <c r="FR13" s="105"/>
      <c r="FS13" s="105"/>
      <c r="FT13" s="105"/>
      <c r="FU13" s="105"/>
      <c r="FV13" s="105"/>
      <c r="FW13" s="105"/>
      <c r="FX13" s="105"/>
      <c r="FY13" s="105"/>
      <c r="FZ13" s="105"/>
      <c r="GA13" s="105"/>
      <c r="GB13" s="105"/>
      <c r="GC13" s="105"/>
      <c r="GD13" s="105"/>
      <c r="GE13" s="105"/>
      <c r="GF13" s="105"/>
      <c r="GG13" s="105"/>
      <c r="GH13" s="105"/>
      <c r="GI13" s="105"/>
      <c r="GJ13" s="105"/>
      <c r="GK13" s="105"/>
      <c r="GL13" s="105"/>
      <c r="GM13" s="105"/>
      <c r="GN13" s="105"/>
      <c r="GO13" s="105"/>
      <c r="GP13" s="105"/>
      <c r="GQ13" s="105"/>
      <c r="GR13" s="105"/>
      <c r="GS13" s="105"/>
      <c r="GT13" s="105"/>
      <c r="GU13" s="105"/>
      <c r="GV13" s="105"/>
      <c r="GW13" s="105"/>
      <c r="GX13" s="105"/>
      <c r="GY13" s="105"/>
      <c r="GZ13" s="105"/>
      <c r="HA13" s="105"/>
      <c r="HB13" s="105"/>
      <c r="HC13" s="105"/>
      <c r="HD13" s="105"/>
      <c r="HE13" s="105"/>
      <c r="HF13" s="105"/>
      <c r="HG13" s="105"/>
      <c r="HH13" s="105"/>
      <c r="HI13" s="105"/>
      <c r="HJ13" s="105"/>
      <c r="HK13" s="105"/>
      <c r="HL13" s="105"/>
      <c r="HM13" s="105"/>
      <c r="HN13" s="105"/>
      <c r="HO13" s="105"/>
      <c r="HP13" s="105"/>
      <c r="HQ13" s="105"/>
      <c r="HR13" s="105"/>
      <c r="HS13" s="105"/>
      <c r="HT13" s="105"/>
      <c r="HU13" s="105"/>
      <c r="HV13" s="105"/>
      <c r="HW13" s="105"/>
      <c r="HX13" s="105"/>
      <c r="HY13" s="105"/>
      <c r="HZ13" s="105"/>
      <c r="IA13" s="105"/>
      <c r="IB13" s="105"/>
      <c r="IC13" s="105"/>
      <c r="ID13" s="105"/>
      <c r="IE13" s="105"/>
      <c r="IF13" s="105"/>
      <c r="IG13" s="105"/>
      <c r="IH13" s="105"/>
      <c r="II13" s="105"/>
      <c r="IJ13" s="105"/>
      <c r="IK13" s="105"/>
      <c r="IL13" s="105"/>
      <c r="IM13" s="105"/>
      <c r="IN13" s="105"/>
      <c r="IO13" s="105"/>
      <c r="IP13" s="105"/>
      <c r="IQ13" s="105"/>
      <c r="IR13" s="105"/>
      <c r="IS13" s="105"/>
      <c r="IT13" s="105"/>
      <c r="IU13" s="105"/>
      <c r="IV13" s="105"/>
      <c r="IW13" s="105"/>
      <c r="IX13" s="105"/>
      <c r="IY13" s="105"/>
      <c r="IZ13" s="105"/>
      <c r="JA13" s="105"/>
      <c r="JB13" s="105"/>
      <c r="JC13" s="105"/>
      <c r="JD13" s="105"/>
      <c r="JE13" s="105"/>
      <c r="JF13" s="105"/>
      <c r="JG13" s="105"/>
      <c r="JH13" s="105"/>
      <c r="JI13" s="105"/>
      <c r="JJ13" s="105"/>
      <c r="JK13" s="105"/>
      <c r="JL13" s="105"/>
      <c r="JM13" s="105"/>
      <c r="JN13" s="105"/>
      <c r="JO13" s="105"/>
      <c r="JP13" s="105"/>
      <c r="JQ13" s="105"/>
      <c r="JR13" s="105"/>
      <c r="JS13" s="105"/>
      <c r="JT13" s="105"/>
      <c r="JU13" s="105"/>
      <c r="JV13" s="105"/>
      <c r="JW13" s="105"/>
      <c r="JX13" s="105"/>
      <c r="JY13" s="105"/>
      <c r="JZ13" s="105"/>
      <c r="KA13" s="105"/>
      <c r="KB13" s="105"/>
      <c r="KC13" s="105"/>
      <c r="KD13" s="105"/>
      <c r="KE13" s="105"/>
      <c r="KF13" s="105"/>
      <c r="KG13" s="105"/>
      <c r="KH13" s="105"/>
      <c r="KI13" s="105"/>
      <c r="KJ13" s="105"/>
      <c r="KK13" s="105"/>
      <c r="KL13" s="105"/>
      <c r="KM13" s="105"/>
      <c r="KN13" s="105"/>
      <c r="KO13" s="105"/>
      <c r="KP13" s="105"/>
      <c r="KQ13" s="105"/>
      <c r="KR13" s="105"/>
      <c r="KS13" s="105"/>
      <c r="KT13" s="105"/>
      <c r="KU13" s="105"/>
      <c r="KV13" s="105"/>
      <c r="KW13" s="105"/>
      <c r="KX13" s="105"/>
      <c r="KY13" s="105"/>
      <c r="KZ13" s="105"/>
      <c r="LA13" s="105"/>
      <c r="LB13" s="105"/>
      <c r="LC13" s="105"/>
      <c r="LD13" s="105"/>
      <c r="LE13" s="105"/>
      <c r="LF13" s="105"/>
      <c r="LG13" s="105"/>
      <c r="LH13" s="105"/>
      <c r="LI13" s="105"/>
      <c r="LJ13" s="105"/>
      <c r="LK13" s="105"/>
      <c r="LL13" s="105"/>
      <c r="LM13" s="105"/>
      <c r="LN13" s="105"/>
      <c r="LO13" s="105"/>
      <c r="LP13" s="105"/>
      <c r="LQ13" s="105"/>
      <c r="LR13" s="105"/>
      <c r="LS13" s="105"/>
      <c r="LT13" s="105"/>
      <c r="LU13" s="105"/>
      <c r="LV13" s="105"/>
      <c r="LW13" s="105"/>
      <c r="LX13" s="105"/>
      <c r="LY13" s="105"/>
      <c r="LZ13" s="105"/>
      <c r="MA13" s="105"/>
      <c r="MB13" s="105"/>
      <c r="MC13" s="105"/>
      <c r="MD13" s="105"/>
      <c r="ME13" s="105"/>
      <c r="MF13" s="105"/>
      <c r="MG13" s="105"/>
      <c r="MH13" s="105"/>
      <c r="MI13" s="105"/>
      <c r="MJ13" s="105"/>
      <c r="MK13" s="105"/>
      <c r="ML13" s="105"/>
      <c r="MM13" s="105"/>
      <c r="MN13" s="105"/>
      <c r="MO13" s="105"/>
      <c r="MP13" s="105"/>
      <c r="MQ13" s="105"/>
      <c r="MR13" s="105"/>
      <c r="MS13" s="105"/>
      <c r="MT13" s="105"/>
      <c r="MU13" s="105"/>
      <c r="MV13" s="105"/>
      <c r="MW13" s="105"/>
      <c r="MX13" s="105"/>
      <c r="MY13" s="105"/>
      <c r="MZ13" s="105"/>
      <c r="NA13" s="105"/>
      <c r="NB13" s="105"/>
      <c r="NC13" s="105"/>
      <c r="ND13" s="105"/>
      <c r="NE13" s="105"/>
      <c r="NF13" s="105"/>
      <c r="NG13" s="105"/>
      <c r="NH13" s="105"/>
      <c r="NI13" s="8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</row>
    <row r="14" spans="1:388" ht="17.25" customHeight="1" x14ac:dyDescent="0.2">
      <c r="A14" s="2"/>
      <c r="B14" s="105" t="s">
        <v>33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  <c r="BB14" s="105"/>
      <c r="BC14" s="105"/>
      <c r="BD14" s="105"/>
      <c r="BE14" s="105"/>
      <c r="BF14" s="105"/>
      <c r="BG14" s="105"/>
      <c r="BH14" s="105"/>
      <c r="BI14" s="105"/>
      <c r="BJ14" s="105"/>
      <c r="BK14" s="105"/>
      <c r="BL14" s="105"/>
      <c r="BM14" s="105"/>
      <c r="BN14" s="105"/>
      <c r="BO14" s="105"/>
      <c r="BP14" s="105"/>
      <c r="BQ14" s="105"/>
      <c r="BR14" s="105"/>
      <c r="BS14" s="105"/>
      <c r="BT14" s="105"/>
      <c r="BU14" s="105"/>
      <c r="BV14" s="105"/>
      <c r="BW14" s="105"/>
      <c r="BX14" s="105"/>
      <c r="BY14" s="105"/>
      <c r="BZ14" s="105"/>
      <c r="CA14" s="105"/>
      <c r="CB14" s="105"/>
      <c r="CC14" s="105"/>
      <c r="CD14" s="105"/>
      <c r="CE14" s="105"/>
      <c r="CF14" s="105"/>
      <c r="CG14" s="105"/>
      <c r="CH14" s="105"/>
      <c r="CI14" s="105"/>
      <c r="CJ14" s="105"/>
      <c r="CK14" s="105"/>
      <c r="CL14" s="105"/>
      <c r="CM14" s="105"/>
      <c r="CN14" s="105"/>
      <c r="CO14" s="105"/>
      <c r="CP14" s="105"/>
      <c r="CQ14" s="105"/>
      <c r="CR14" s="105"/>
      <c r="CS14" s="105"/>
      <c r="CT14" s="105"/>
      <c r="CU14" s="105"/>
      <c r="CV14" s="105"/>
      <c r="CW14" s="105"/>
      <c r="CX14" s="105"/>
      <c r="CY14" s="105"/>
      <c r="CZ14" s="105"/>
      <c r="DA14" s="105"/>
      <c r="DB14" s="105"/>
      <c r="DC14" s="105"/>
      <c r="DD14" s="105"/>
      <c r="DE14" s="105"/>
      <c r="DF14" s="105"/>
      <c r="DG14" s="105"/>
      <c r="DH14" s="105"/>
      <c r="DI14" s="105"/>
      <c r="DJ14" s="105"/>
      <c r="DK14" s="105"/>
      <c r="DL14" s="105"/>
      <c r="DM14" s="105"/>
      <c r="DN14" s="105"/>
      <c r="DO14" s="105"/>
      <c r="DP14" s="105"/>
      <c r="DQ14" s="105"/>
      <c r="DR14" s="105"/>
      <c r="DS14" s="105"/>
      <c r="DT14" s="105"/>
      <c r="DU14" s="105"/>
      <c r="DV14" s="105"/>
      <c r="DW14" s="105"/>
      <c r="DX14" s="105"/>
      <c r="DY14" s="105"/>
      <c r="DZ14" s="105"/>
      <c r="EA14" s="105"/>
      <c r="EB14" s="105"/>
      <c r="EC14" s="105"/>
      <c r="ED14" s="105"/>
      <c r="EE14" s="105"/>
      <c r="EF14" s="105"/>
      <c r="EG14" s="105"/>
      <c r="EH14" s="105"/>
      <c r="EI14" s="105"/>
      <c r="EJ14" s="105"/>
      <c r="EK14" s="105"/>
      <c r="EL14" s="105"/>
      <c r="EM14" s="105"/>
      <c r="EN14" s="105"/>
      <c r="EO14" s="105"/>
      <c r="EP14" s="105"/>
      <c r="EQ14" s="105"/>
      <c r="ER14" s="105"/>
      <c r="ES14" s="105"/>
      <c r="ET14" s="105"/>
      <c r="EU14" s="105"/>
      <c r="EV14" s="105"/>
      <c r="EW14" s="105"/>
      <c r="EX14" s="105"/>
      <c r="EY14" s="105"/>
      <c r="EZ14" s="105"/>
      <c r="FA14" s="105"/>
      <c r="FB14" s="105"/>
      <c r="FC14" s="105"/>
      <c r="FD14" s="105"/>
      <c r="FE14" s="105"/>
      <c r="FF14" s="105"/>
      <c r="FG14" s="105"/>
      <c r="FH14" s="105"/>
      <c r="FI14" s="105"/>
      <c r="FJ14" s="105"/>
      <c r="FK14" s="105"/>
      <c r="FL14" s="105"/>
      <c r="FM14" s="105"/>
      <c r="FN14" s="105"/>
      <c r="FO14" s="105"/>
      <c r="FP14" s="105"/>
      <c r="FQ14" s="105"/>
      <c r="FR14" s="105"/>
      <c r="FS14" s="105"/>
      <c r="FT14" s="105"/>
      <c r="FU14" s="105"/>
      <c r="FV14" s="105"/>
      <c r="FW14" s="105"/>
      <c r="FX14" s="105"/>
      <c r="FY14" s="105"/>
      <c r="FZ14" s="105"/>
      <c r="GA14" s="105"/>
      <c r="GB14" s="105"/>
      <c r="GC14" s="105"/>
      <c r="GD14" s="105"/>
      <c r="GE14" s="105"/>
      <c r="GF14" s="105"/>
      <c r="GG14" s="105"/>
      <c r="GH14" s="105"/>
      <c r="GI14" s="105"/>
      <c r="GJ14" s="105"/>
      <c r="GK14" s="105"/>
      <c r="GL14" s="105"/>
      <c r="GM14" s="105"/>
      <c r="GN14" s="105"/>
      <c r="GO14" s="105"/>
      <c r="GP14" s="105"/>
      <c r="GQ14" s="105"/>
      <c r="GR14" s="105"/>
      <c r="GS14" s="105"/>
      <c r="GT14" s="105"/>
      <c r="GU14" s="105"/>
      <c r="GV14" s="105"/>
      <c r="GW14" s="105"/>
      <c r="GX14" s="105"/>
      <c r="GY14" s="105"/>
      <c r="GZ14" s="105"/>
      <c r="HA14" s="105"/>
      <c r="HB14" s="105"/>
      <c r="HC14" s="105"/>
      <c r="HD14" s="105"/>
      <c r="HE14" s="105"/>
      <c r="HF14" s="105"/>
      <c r="HG14" s="105"/>
      <c r="HH14" s="105"/>
      <c r="HI14" s="105"/>
      <c r="HJ14" s="105"/>
      <c r="HK14" s="105"/>
      <c r="HL14" s="105"/>
      <c r="HM14" s="105"/>
      <c r="HN14" s="105"/>
      <c r="HO14" s="105"/>
      <c r="HP14" s="105"/>
      <c r="HQ14" s="105"/>
      <c r="HR14" s="105"/>
      <c r="HS14" s="105"/>
      <c r="HT14" s="105"/>
      <c r="HU14" s="105"/>
      <c r="HV14" s="105"/>
      <c r="HW14" s="105"/>
      <c r="HX14" s="105"/>
      <c r="HY14" s="105"/>
      <c r="HZ14" s="105"/>
      <c r="IA14" s="105"/>
      <c r="IB14" s="105"/>
      <c r="IC14" s="105"/>
      <c r="ID14" s="105"/>
      <c r="IE14" s="105"/>
      <c r="IF14" s="105"/>
      <c r="IG14" s="105"/>
      <c r="IH14" s="105"/>
      <c r="II14" s="105"/>
      <c r="IJ14" s="105"/>
      <c r="IK14" s="105"/>
      <c r="IL14" s="105"/>
      <c r="IM14" s="105"/>
      <c r="IN14" s="105"/>
      <c r="IO14" s="105"/>
      <c r="IP14" s="105"/>
      <c r="IQ14" s="105"/>
      <c r="IR14" s="105"/>
      <c r="IS14" s="105"/>
      <c r="IT14" s="105"/>
      <c r="IU14" s="105"/>
      <c r="IV14" s="105"/>
      <c r="IW14" s="105"/>
      <c r="IX14" s="105"/>
      <c r="IY14" s="105"/>
      <c r="IZ14" s="105"/>
      <c r="JA14" s="105"/>
      <c r="JB14" s="105"/>
      <c r="JC14" s="105"/>
      <c r="JD14" s="105"/>
      <c r="JE14" s="105"/>
      <c r="JF14" s="105"/>
      <c r="JG14" s="105"/>
      <c r="JH14" s="105"/>
      <c r="JI14" s="105"/>
      <c r="JJ14" s="105"/>
      <c r="JK14" s="105"/>
      <c r="JL14" s="105"/>
      <c r="JM14" s="105"/>
      <c r="JN14" s="105"/>
      <c r="JO14" s="105"/>
      <c r="JP14" s="105"/>
      <c r="JQ14" s="105"/>
      <c r="JR14" s="105"/>
      <c r="JS14" s="105"/>
      <c r="JT14" s="105"/>
      <c r="JU14" s="105"/>
      <c r="JV14" s="105"/>
      <c r="JW14" s="105"/>
      <c r="JX14" s="105"/>
      <c r="JY14" s="105"/>
      <c r="JZ14" s="105"/>
      <c r="KA14" s="105"/>
      <c r="KB14" s="105"/>
      <c r="KC14" s="105"/>
      <c r="KD14" s="105"/>
      <c r="KE14" s="105"/>
      <c r="KF14" s="105"/>
      <c r="KG14" s="105"/>
      <c r="KH14" s="105"/>
      <c r="KI14" s="105"/>
      <c r="KJ14" s="105"/>
      <c r="KK14" s="105"/>
      <c r="KL14" s="105"/>
      <c r="KM14" s="105"/>
      <c r="KN14" s="105"/>
      <c r="KO14" s="105"/>
      <c r="KP14" s="105"/>
      <c r="KQ14" s="105"/>
      <c r="KR14" s="105"/>
      <c r="KS14" s="105"/>
      <c r="KT14" s="105"/>
      <c r="KU14" s="105"/>
      <c r="KV14" s="105"/>
      <c r="KW14" s="105"/>
      <c r="KX14" s="105"/>
      <c r="KY14" s="105"/>
      <c r="KZ14" s="105"/>
      <c r="LA14" s="105"/>
      <c r="LB14" s="105"/>
      <c r="LC14" s="105"/>
      <c r="LD14" s="105"/>
      <c r="LE14" s="105"/>
      <c r="LF14" s="105"/>
      <c r="LG14" s="105"/>
      <c r="LH14" s="105"/>
      <c r="LI14" s="105"/>
      <c r="LJ14" s="105"/>
      <c r="LK14" s="105"/>
      <c r="LL14" s="105"/>
      <c r="LM14" s="105"/>
      <c r="LN14" s="105"/>
      <c r="LO14" s="105"/>
      <c r="LP14" s="105"/>
      <c r="LQ14" s="105"/>
      <c r="LR14" s="105"/>
      <c r="LS14" s="105"/>
      <c r="LT14" s="105"/>
      <c r="LU14" s="105"/>
      <c r="LV14" s="105"/>
      <c r="LW14" s="105"/>
      <c r="LX14" s="105"/>
      <c r="LY14" s="105"/>
      <c r="LZ14" s="105"/>
      <c r="MA14" s="105"/>
      <c r="MB14" s="105"/>
      <c r="MC14" s="105"/>
      <c r="MD14" s="105"/>
      <c r="ME14" s="105"/>
      <c r="MF14" s="105"/>
      <c r="MG14" s="105"/>
      <c r="MH14" s="105"/>
      <c r="MI14" s="105"/>
      <c r="MJ14" s="105"/>
      <c r="MK14" s="105"/>
      <c r="ML14" s="105"/>
      <c r="MM14" s="105"/>
      <c r="MN14" s="105"/>
      <c r="MO14" s="105"/>
      <c r="MP14" s="105"/>
      <c r="MQ14" s="105"/>
      <c r="MR14" s="105"/>
      <c r="MS14" s="105"/>
      <c r="MT14" s="105"/>
      <c r="MU14" s="105"/>
      <c r="MV14" s="105"/>
      <c r="MW14" s="105"/>
      <c r="MX14" s="105"/>
      <c r="MY14" s="105"/>
      <c r="MZ14" s="105"/>
      <c r="NA14" s="105"/>
      <c r="NB14" s="105"/>
      <c r="NC14" s="105"/>
      <c r="ND14" s="105"/>
      <c r="NE14" s="105"/>
      <c r="NF14" s="105"/>
      <c r="NG14" s="105"/>
      <c r="NH14" s="105"/>
      <c r="NI14" s="8"/>
      <c r="NJ14" s="83" t="s">
        <v>34</v>
      </c>
      <c r="NK14" s="83"/>
      <c r="NL14" s="83"/>
      <c r="NM14" s="83"/>
      <c r="NN14" s="83"/>
      <c r="NO14" s="83"/>
      <c r="NP14" s="83"/>
      <c r="NQ14" s="83"/>
      <c r="NR14" s="83"/>
      <c r="NS14" s="83"/>
      <c r="NT14" s="83"/>
      <c r="NU14" s="83"/>
      <c r="NV14" s="83"/>
      <c r="NW14" s="83"/>
      <c r="NX14" s="83"/>
    </row>
    <row r="15" spans="1:388" ht="9.75" customHeight="1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3"/>
      <c r="NK15" s="83"/>
      <c r="NL15" s="83"/>
      <c r="NM15" s="83"/>
      <c r="NN15" s="83"/>
      <c r="NO15" s="83"/>
      <c r="NP15" s="83"/>
      <c r="NQ15" s="83"/>
      <c r="NR15" s="83"/>
      <c r="NS15" s="83"/>
      <c r="NT15" s="83"/>
      <c r="NU15" s="83"/>
      <c r="NV15" s="83"/>
      <c r="NW15" s="83"/>
      <c r="NX15" s="83"/>
    </row>
    <row r="16" spans="1:388" ht="13.5" customHeight="1" x14ac:dyDescent="0.2">
      <c r="A16" s="10"/>
      <c r="B16" s="5"/>
      <c r="C16" s="6"/>
      <c r="D16" s="6"/>
      <c r="E16" s="6"/>
      <c r="F16" s="75" t="s">
        <v>35</v>
      </c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5"/>
      <c r="BO16" s="75"/>
      <c r="BP16" s="75"/>
      <c r="BQ16" s="75"/>
      <c r="BR16" s="75"/>
      <c r="BS16" s="75"/>
      <c r="BT16" s="75"/>
      <c r="BU16" s="75"/>
      <c r="BV16" s="75"/>
      <c r="BW16" s="75"/>
      <c r="BX16" s="75"/>
      <c r="BY16" s="75"/>
      <c r="BZ16" s="75"/>
      <c r="CA16" s="75"/>
      <c r="CB16" s="75"/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5"/>
      <c r="CO16" s="75"/>
      <c r="CP16" s="75"/>
      <c r="CQ16" s="75"/>
      <c r="CR16" s="75"/>
      <c r="CS16" s="75"/>
      <c r="CT16" s="75"/>
      <c r="CU16" s="75"/>
      <c r="CV16" s="75"/>
      <c r="CW16" s="75"/>
      <c r="CX16" s="75"/>
      <c r="CY16" s="75"/>
      <c r="CZ16" s="75"/>
      <c r="DA16" s="75"/>
      <c r="DB16" s="75"/>
      <c r="DC16" s="75"/>
      <c r="DD16" s="75"/>
      <c r="DE16" s="75"/>
      <c r="DF16" s="75"/>
      <c r="DG16" s="75"/>
      <c r="DH16" s="75"/>
      <c r="DI16" s="75"/>
      <c r="DJ16" s="75"/>
      <c r="DK16" s="75"/>
      <c r="DL16" s="75"/>
      <c r="DM16" s="75"/>
      <c r="DN16" s="75"/>
      <c r="DO16" s="75"/>
      <c r="DP16" s="75"/>
      <c r="DQ16" s="75"/>
      <c r="DR16" s="75"/>
      <c r="DS16" s="75"/>
      <c r="DT16" s="75"/>
      <c r="DU16" s="75"/>
      <c r="DV16" s="75"/>
      <c r="DW16" s="75"/>
      <c r="DX16" s="75"/>
      <c r="DY16" s="75"/>
      <c r="DZ16" s="75"/>
      <c r="EA16" s="75"/>
      <c r="EB16" s="75"/>
      <c r="EC16" s="75"/>
      <c r="ED16" s="75"/>
      <c r="EE16" s="75"/>
      <c r="EF16" s="75"/>
      <c r="EG16" s="75"/>
      <c r="EH16" s="75"/>
      <c r="EI16" s="75"/>
      <c r="EJ16" s="75"/>
      <c r="EK16" s="75"/>
      <c r="EL16" s="75"/>
      <c r="EM16" s="75"/>
      <c r="EN16" s="75"/>
      <c r="EO16" s="75"/>
      <c r="EP16" s="75"/>
      <c r="EQ16" s="75"/>
      <c r="ER16" s="75"/>
      <c r="ES16" s="75"/>
      <c r="ET16" s="75"/>
      <c r="EU16" s="75"/>
      <c r="EV16" s="75"/>
      <c r="EW16" s="75"/>
      <c r="EX16" s="75"/>
      <c r="EY16" s="75"/>
      <c r="EZ16" s="75"/>
      <c r="FA16" s="75"/>
      <c r="FB16" s="75"/>
      <c r="FC16" s="75"/>
      <c r="FD16" s="75"/>
      <c r="FE16" s="75"/>
      <c r="FF16" s="75"/>
      <c r="FG16" s="75"/>
      <c r="FH16" s="75"/>
      <c r="FI16" s="75"/>
      <c r="FJ16" s="75"/>
      <c r="FK16" s="75"/>
      <c r="FL16" s="75"/>
      <c r="FM16" s="75"/>
      <c r="FN16" s="75"/>
      <c r="FO16" s="75"/>
      <c r="FP16" s="75"/>
      <c r="FQ16" s="75"/>
      <c r="FR16" s="75"/>
      <c r="FS16" s="75"/>
      <c r="FT16" s="75"/>
      <c r="FU16" s="75"/>
      <c r="FV16" s="75"/>
      <c r="FW16" s="75"/>
      <c r="FX16" s="75"/>
      <c r="FY16" s="75"/>
      <c r="FZ16" s="75"/>
      <c r="GA16" s="75"/>
      <c r="GB16" s="75"/>
      <c r="GC16" s="75"/>
      <c r="GD16" s="75"/>
      <c r="GE16" s="75"/>
      <c r="GF16" s="75"/>
      <c r="GG16" s="75"/>
      <c r="GH16" s="75"/>
      <c r="GI16" s="75"/>
      <c r="GJ16" s="75"/>
      <c r="GK16" s="75"/>
      <c r="GL16" s="75"/>
      <c r="GM16" s="75"/>
      <c r="GN16" s="75"/>
      <c r="GO16" s="75"/>
      <c r="GP16" s="75"/>
      <c r="GQ16" s="75"/>
      <c r="GR16" s="75"/>
      <c r="GS16" s="75"/>
      <c r="GT16" s="75"/>
      <c r="GU16" s="75"/>
      <c r="GV16" s="75"/>
      <c r="GW16" s="75"/>
      <c r="GX16" s="75"/>
      <c r="GY16" s="75"/>
      <c r="GZ16" s="75"/>
      <c r="HA16" s="75"/>
      <c r="HB16" s="75"/>
      <c r="HC16" s="75"/>
      <c r="HD16" s="75"/>
      <c r="HE16" s="75"/>
      <c r="HF16" s="75"/>
      <c r="HG16" s="75"/>
      <c r="HH16" s="75"/>
      <c r="HI16" s="75"/>
      <c r="HJ16" s="75"/>
      <c r="HK16" s="75"/>
      <c r="HL16" s="75"/>
      <c r="HM16" s="75"/>
      <c r="HN16" s="75"/>
      <c r="HO16" s="75"/>
      <c r="HP16" s="75"/>
      <c r="HQ16" s="75"/>
      <c r="HR16" s="75"/>
      <c r="HS16" s="75"/>
      <c r="HT16" s="75"/>
      <c r="HU16" s="75"/>
      <c r="HV16" s="75"/>
      <c r="HW16" s="75"/>
      <c r="HX16" s="75"/>
      <c r="HY16" s="75"/>
      <c r="HZ16" s="75"/>
      <c r="IA16" s="75"/>
      <c r="IB16" s="75"/>
      <c r="IC16" s="75"/>
      <c r="ID16" s="75"/>
      <c r="IE16" s="75"/>
      <c r="IF16" s="75"/>
      <c r="IG16" s="75"/>
      <c r="IH16" s="75"/>
      <c r="II16" s="75"/>
      <c r="IJ16" s="75"/>
      <c r="IK16" s="75"/>
      <c r="IL16" s="75"/>
      <c r="IM16" s="75"/>
      <c r="IN16" s="75"/>
      <c r="IO16" s="75"/>
      <c r="IP16" s="75"/>
      <c r="IQ16" s="75"/>
      <c r="IR16" s="75"/>
      <c r="IS16" s="75"/>
      <c r="IT16" s="75"/>
      <c r="IU16" s="75"/>
      <c r="IV16" s="75"/>
      <c r="IW16" s="75"/>
      <c r="IX16" s="75"/>
      <c r="IY16" s="75"/>
      <c r="IZ16" s="75"/>
      <c r="JA16" s="75"/>
      <c r="JB16" s="75"/>
      <c r="JC16" s="75"/>
      <c r="JD16" s="75"/>
      <c r="JE16" s="75"/>
      <c r="JF16" s="75"/>
      <c r="JG16" s="75"/>
      <c r="JH16" s="75"/>
      <c r="JI16" s="75"/>
      <c r="JJ16" s="75"/>
      <c r="JK16" s="75"/>
      <c r="JL16" s="75"/>
      <c r="JM16" s="75"/>
      <c r="JN16" s="75"/>
      <c r="JO16" s="75"/>
      <c r="JP16" s="75"/>
      <c r="JQ16" s="75"/>
      <c r="JR16" s="75"/>
      <c r="JS16" s="75"/>
      <c r="JT16" s="75"/>
      <c r="JU16" s="75"/>
      <c r="JV16" s="75"/>
      <c r="JW16" s="75"/>
      <c r="JX16" s="75"/>
      <c r="JY16" s="75"/>
      <c r="JZ16" s="75"/>
      <c r="KA16" s="75"/>
      <c r="KB16" s="75"/>
      <c r="KC16" s="75"/>
      <c r="KD16" s="75"/>
      <c r="KE16" s="75"/>
      <c r="KF16" s="75"/>
      <c r="KG16" s="75"/>
      <c r="KH16" s="75"/>
      <c r="KI16" s="75"/>
      <c r="KJ16" s="75"/>
      <c r="KK16" s="75"/>
      <c r="KL16" s="75"/>
      <c r="KM16" s="75"/>
      <c r="KN16" s="75"/>
      <c r="KO16" s="75"/>
      <c r="KP16" s="75"/>
      <c r="KQ16" s="75"/>
      <c r="KR16" s="75"/>
      <c r="KS16" s="75"/>
      <c r="KT16" s="75"/>
      <c r="KU16" s="75"/>
      <c r="KV16" s="75"/>
      <c r="KW16" s="75"/>
      <c r="KX16" s="75"/>
      <c r="KY16" s="75"/>
      <c r="KZ16" s="75"/>
      <c r="LA16" s="75"/>
      <c r="LB16" s="75"/>
      <c r="LC16" s="75"/>
      <c r="LD16" s="75"/>
      <c r="LE16" s="75"/>
      <c r="LF16" s="75"/>
      <c r="LG16" s="75"/>
      <c r="LH16" s="75"/>
      <c r="LI16" s="75"/>
      <c r="LJ16" s="75"/>
      <c r="LK16" s="75"/>
      <c r="LL16" s="75"/>
      <c r="LM16" s="75"/>
      <c r="LN16" s="75"/>
      <c r="LO16" s="75"/>
      <c r="LP16" s="75"/>
      <c r="LQ16" s="75"/>
      <c r="LR16" s="75"/>
      <c r="LS16" s="75"/>
      <c r="LT16" s="75"/>
      <c r="LU16" s="75"/>
      <c r="LV16" s="75"/>
      <c r="LW16" s="75"/>
      <c r="LX16" s="75"/>
      <c r="LY16" s="75"/>
      <c r="LZ16" s="75"/>
      <c r="MA16" s="75"/>
      <c r="MB16" s="75"/>
      <c r="MC16" s="75"/>
      <c r="MD16" s="75"/>
      <c r="ME16" s="75"/>
      <c r="MF16" s="75"/>
      <c r="MG16" s="75"/>
      <c r="MH16" s="75"/>
      <c r="MI16" s="75"/>
      <c r="MJ16" s="75"/>
      <c r="MK16" s="75"/>
      <c r="ML16" s="75"/>
      <c r="MM16" s="75"/>
      <c r="MN16" s="75"/>
      <c r="MO16" s="75"/>
      <c r="MP16" s="75"/>
      <c r="MQ16" s="75"/>
      <c r="MR16" s="75"/>
      <c r="MS16" s="75"/>
      <c r="MT16" s="75"/>
      <c r="MU16" s="75"/>
      <c r="MV16" s="75"/>
      <c r="MW16" s="75"/>
      <c r="MX16" s="75"/>
      <c r="MY16" s="75"/>
      <c r="MZ16" s="75"/>
      <c r="NA16" s="75"/>
      <c r="NB16" s="75"/>
      <c r="NC16" s="75"/>
      <c r="ND16" s="75"/>
      <c r="NE16" s="6"/>
      <c r="NF16" s="6"/>
      <c r="NG16" s="6"/>
      <c r="NH16" s="7"/>
      <c r="NI16" s="2"/>
      <c r="NJ16" s="106" t="s">
        <v>36</v>
      </c>
      <c r="NK16" s="107"/>
      <c r="NL16" s="107"/>
      <c r="NM16" s="107"/>
      <c r="NN16" s="108"/>
      <c r="NO16" s="109" t="s">
        <v>37</v>
      </c>
      <c r="NP16" s="110"/>
      <c r="NQ16" s="110"/>
      <c r="NR16" s="110"/>
      <c r="NS16" s="111"/>
      <c r="NT16" s="109" t="s">
        <v>38</v>
      </c>
      <c r="NU16" s="110"/>
      <c r="NV16" s="110"/>
      <c r="NW16" s="110"/>
      <c r="NX16" s="111"/>
    </row>
    <row r="17" spans="1:393" ht="13.5" customHeight="1" x14ac:dyDescent="0.2">
      <c r="A17" s="2"/>
      <c r="B17" s="11"/>
      <c r="C17" s="12"/>
      <c r="D17" s="12"/>
      <c r="E17" s="12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76"/>
      <c r="BE17" s="76"/>
      <c r="BF17" s="76"/>
      <c r="BG17" s="76"/>
      <c r="BH17" s="76"/>
      <c r="BI17" s="76"/>
      <c r="BJ17" s="76"/>
      <c r="BK17" s="76"/>
      <c r="BL17" s="76"/>
      <c r="BM17" s="76"/>
      <c r="BN17" s="76"/>
      <c r="BO17" s="76"/>
      <c r="BP17" s="76"/>
      <c r="BQ17" s="76"/>
      <c r="BR17" s="76"/>
      <c r="BS17" s="76"/>
      <c r="BT17" s="76"/>
      <c r="BU17" s="76"/>
      <c r="BV17" s="76"/>
      <c r="BW17" s="76"/>
      <c r="BX17" s="76"/>
      <c r="BY17" s="76"/>
      <c r="BZ17" s="76"/>
      <c r="CA17" s="76"/>
      <c r="CB17" s="76"/>
      <c r="CC17" s="76"/>
      <c r="CD17" s="76"/>
      <c r="CE17" s="76"/>
      <c r="CF17" s="76"/>
      <c r="CG17" s="76"/>
      <c r="CH17" s="76"/>
      <c r="CI17" s="76"/>
      <c r="CJ17" s="76"/>
      <c r="CK17" s="76"/>
      <c r="CL17" s="76"/>
      <c r="CM17" s="76"/>
      <c r="CN17" s="76"/>
      <c r="CO17" s="76"/>
      <c r="CP17" s="76"/>
      <c r="CQ17" s="76"/>
      <c r="CR17" s="76"/>
      <c r="CS17" s="76"/>
      <c r="CT17" s="76"/>
      <c r="CU17" s="76"/>
      <c r="CV17" s="76"/>
      <c r="CW17" s="76"/>
      <c r="CX17" s="76"/>
      <c r="CY17" s="76"/>
      <c r="CZ17" s="76"/>
      <c r="DA17" s="76"/>
      <c r="DB17" s="76"/>
      <c r="DC17" s="76"/>
      <c r="DD17" s="76"/>
      <c r="DE17" s="76"/>
      <c r="DF17" s="76"/>
      <c r="DG17" s="76"/>
      <c r="DH17" s="76"/>
      <c r="DI17" s="76"/>
      <c r="DJ17" s="76"/>
      <c r="DK17" s="76"/>
      <c r="DL17" s="76"/>
      <c r="DM17" s="76"/>
      <c r="DN17" s="76"/>
      <c r="DO17" s="76"/>
      <c r="DP17" s="76"/>
      <c r="DQ17" s="76"/>
      <c r="DR17" s="76"/>
      <c r="DS17" s="76"/>
      <c r="DT17" s="76"/>
      <c r="DU17" s="76"/>
      <c r="DV17" s="76"/>
      <c r="DW17" s="76"/>
      <c r="DX17" s="76"/>
      <c r="DY17" s="76"/>
      <c r="DZ17" s="76"/>
      <c r="EA17" s="76"/>
      <c r="EB17" s="76"/>
      <c r="EC17" s="76"/>
      <c r="ED17" s="76"/>
      <c r="EE17" s="76"/>
      <c r="EF17" s="76"/>
      <c r="EG17" s="76"/>
      <c r="EH17" s="76"/>
      <c r="EI17" s="76"/>
      <c r="EJ17" s="76"/>
      <c r="EK17" s="76"/>
      <c r="EL17" s="76"/>
      <c r="EM17" s="76"/>
      <c r="EN17" s="76"/>
      <c r="EO17" s="76"/>
      <c r="EP17" s="76"/>
      <c r="EQ17" s="76"/>
      <c r="ER17" s="76"/>
      <c r="ES17" s="76"/>
      <c r="ET17" s="76"/>
      <c r="EU17" s="76"/>
      <c r="EV17" s="76"/>
      <c r="EW17" s="76"/>
      <c r="EX17" s="76"/>
      <c r="EY17" s="76"/>
      <c r="EZ17" s="76"/>
      <c r="FA17" s="76"/>
      <c r="FB17" s="76"/>
      <c r="FC17" s="76"/>
      <c r="FD17" s="76"/>
      <c r="FE17" s="76"/>
      <c r="FF17" s="76"/>
      <c r="FG17" s="76"/>
      <c r="FH17" s="76"/>
      <c r="FI17" s="76"/>
      <c r="FJ17" s="76"/>
      <c r="FK17" s="76"/>
      <c r="FL17" s="76"/>
      <c r="FM17" s="76"/>
      <c r="FN17" s="76"/>
      <c r="FO17" s="76"/>
      <c r="FP17" s="76"/>
      <c r="FQ17" s="76"/>
      <c r="FR17" s="76"/>
      <c r="FS17" s="76"/>
      <c r="FT17" s="76"/>
      <c r="FU17" s="76"/>
      <c r="FV17" s="76"/>
      <c r="FW17" s="76"/>
      <c r="FX17" s="76"/>
      <c r="FY17" s="76"/>
      <c r="FZ17" s="76"/>
      <c r="GA17" s="76"/>
      <c r="GB17" s="76"/>
      <c r="GC17" s="76"/>
      <c r="GD17" s="76"/>
      <c r="GE17" s="76"/>
      <c r="GF17" s="76"/>
      <c r="GG17" s="76"/>
      <c r="GH17" s="76"/>
      <c r="GI17" s="76"/>
      <c r="GJ17" s="76"/>
      <c r="GK17" s="76"/>
      <c r="GL17" s="76"/>
      <c r="GM17" s="76"/>
      <c r="GN17" s="76"/>
      <c r="GO17" s="76"/>
      <c r="GP17" s="76"/>
      <c r="GQ17" s="76"/>
      <c r="GR17" s="76"/>
      <c r="GS17" s="76"/>
      <c r="GT17" s="76"/>
      <c r="GU17" s="76"/>
      <c r="GV17" s="76"/>
      <c r="GW17" s="76"/>
      <c r="GX17" s="76"/>
      <c r="GY17" s="76"/>
      <c r="GZ17" s="76"/>
      <c r="HA17" s="76"/>
      <c r="HB17" s="76"/>
      <c r="HC17" s="76"/>
      <c r="HD17" s="76"/>
      <c r="HE17" s="76"/>
      <c r="HF17" s="76"/>
      <c r="HG17" s="76"/>
      <c r="HH17" s="76"/>
      <c r="HI17" s="76"/>
      <c r="HJ17" s="76"/>
      <c r="HK17" s="76"/>
      <c r="HL17" s="76"/>
      <c r="HM17" s="76"/>
      <c r="HN17" s="76"/>
      <c r="HO17" s="76"/>
      <c r="HP17" s="76"/>
      <c r="HQ17" s="76"/>
      <c r="HR17" s="76"/>
      <c r="HS17" s="76"/>
      <c r="HT17" s="76"/>
      <c r="HU17" s="76"/>
      <c r="HV17" s="76"/>
      <c r="HW17" s="76"/>
      <c r="HX17" s="76"/>
      <c r="HY17" s="76"/>
      <c r="HZ17" s="76"/>
      <c r="IA17" s="76"/>
      <c r="IB17" s="76"/>
      <c r="IC17" s="76"/>
      <c r="ID17" s="76"/>
      <c r="IE17" s="76"/>
      <c r="IF17" s="76"/>
      <c r="IG17" s="76"/>
      <c r="IH17" s="76"/>
      <c r="II17" s="76"/>
      <c r="IJ17" s="76"/>
      <c r="IK17" s="76"/>
      <c r="IL17" s="76"/>
      <c r="IM17" s="76"/>
      <c r="IN17" s="76"/>
      <c r="IO17" s="76"/>
      <c r="IP17" s="76"/>
      <c r="IQ17" s="76"/>
      <c r="IR17" s="76"/>
      <c r="IS17" s="76"/>
      <c r="IT17" s="76"/>
      <c r="IU17" s="76"/>
      <c r="IV17" s="76"/>
      <c r="IW17" s="76"/>
      <c r="IX17" s="76"/>
      <c r="IY17" s="76"/>
      <c r="IZ17" s="76"/>
      <c r="JA17" s="76"/>
      <c r="JB17" s="76"/>
      <c r="JC17" s="76"/>
      <c r="JD17" s="76"/>
      <c r="JE17" s="76"/>
      <c r="JF17" s="76"/>
      <c r="JG17" s="76"/>
      <c r="JH17" s="76"/>
      <c r="JI17" s="76"/>
      <c r="JJ17" s="76"/>
      <c r="JK17" s="76"/>
      <c r="JL17" s="76"/>
      <c r="JM17" s="76"/>
      <c r="JN17" s="76"/>
      <c r="JO17" s="76"/>
      <c r="JP17" s="76"/>
      <c r="JQ17" s="76"/>
      <c r="JR17" s="76"/>
      <c r="JS17" s="76"/>
      <c r="JT17" s="76"/>
      <c r="JU17" s="76"/>
      <c r="JV17" s="76"/>
      <c r="JW17" s="76"/>
      <c r="JX17" s="76"/>
      <c r="JY17" s="76"/>
      <c r="JZ17" s="76"/>
      <c r="KA17" s="76"/>
      <c r="KB17" s="76"/>
      <c r="KC17" s="76"/>
      <c r="KD17" s="76"/>
      <c r="KE17" s="76"/>
      <c r="KF17" s="76"/>
      <c r="KG17" s="76"/>
      <c r="KH17" s="76"/>
      <c r="KI17" s="76"/>
      <c r="KJ17" s="76"/>
      <c r="KK17" s="76"/>
      <c r="KL17" s="76"/>
      <c r="KM17" s="76"/>
      <c r="KN17" s="76"/>
      <c r="KO17" s="76"/>
      <c r="KP17" s="76"/>
      <c r="KQ17" s="76"/>
      <c r="KR17" s="76"/>
      <c r="KS17" s="76"/>
      <c r="KT17" s="76"/>
      <c r="KU17" s="76"/>
      <c r="KV17" s="76"/>
      <c r="KW17" s="76"/>
      <c r="KX17" s="76"/>
      <c r="KY17" s="76"/>
      <c r="KZ17" s="76"/>
      <c r="LA17" s="76"/>
      <c r="LB17" s="76"/>
      <c r="LC17" s="76"/>
      <c r="LD17" s="76"/>
      <c r="LE17" s="76"/>
      <c r="LF17" s="76"/>
      <c r="LG17" s="76"/>
      <c r="LH17" s="76"/>
      <c r="LI17" s="76"/>
      <c r="LJ17" s="76"/>
      <c r="LK17" s="76"/>
      <c r="LL17" s="76"/>
      <c r="LM17" s="76"/>
      <c r="LN17" s="76"/>
      <c r="LO17" s="76"/>
      <c r="LP17" s="76"/>
      <c r="LQ17" s="76"/>
      <c r="LR17" s="76"/>
      <c r="LS17" s="76"/>
      <c r="LT17" s="76"/>
      <c r="LU17" s="76"/>
      <c r="LV17" s="76"/>
      <c r="LW17" s="76"/>
      <c r="LX17" s="76"/>
      <c r="LY17" s="76"/>
      <c r="LZ17" s="76"/>
      <c r="MA17" s="76"/>
      <c r="MB17" s="76"/>
      <c r="MC17" s="76"/>
      <c r="MD17" s="76"/>
      <c r="ME17" s="76"/>
      <c r="MF17" s="76"/>
      <c r="MG17" s="76"/>
      <c r="MH17" s="76"/>
      <c r="MI17" s="76"/>
      <c r="MJ17" s="76"/>
      <c r="MK17" s="76"/>
      <c r="ML17" s="76"/>
      <c r="MM17" s="76"/>
      <c r="MN17" s="76"/>
      <c r="MO17" s="76"/>
      <c r="MP17" s="76"/>
      <c r="MQ17" s="76"/>
      <c r="MR17" s="76"/>
      <c r="MS17" s="76"/>
      <c r="MT17" s="76"/>
      <c r="MU17" s="76"/>
      <c r="MV17" s="76"/>
      <c r="MW17" s="76"/>
      <c r="MX17" s="76"/>
      <c r="MY17" s="76"/>
      <c r="MZ17" s="76"/>
      <c r="NA17" s="76"/>
      <c r="NB17" s="76"/>
      <c r="NC17" s="76"/>
      <c r="ND17" s="76"/>
      <c r="NE17" s="12"/>
      <c r="NF17" s="12"/>
      <c r="NG17" s="12"/>
      <c r="NH17" s="13"/>
      <c r="NI17" s="2"/>
      <c r="NJ17" s="115" t="s">
        <v>39</v>
      </c>
      <c r="NK17" s="116"/>
      <c r="NL17" s="116"/>
      <c r="NM17" s="116"/>
      <c r="NN17" s="117"/>
      <c r="NO17" s="112"/>
      <c r="NP17" s="113"/>
      <c r="NQ17" s="113"/>
      <c r="NR17" s="113"/>
      <c r="NS17" s="114"/>
      <c r="NT17" s="112"/>
      <c r="NU17" s="113"/>
      <c r="NV17" s="113"/>
      <c r="NW17" s="113"/>
      <c r="NX17" s="114"/>
    </row>
    <row r="18" spans="1:393" ht="13.5" customHeight="1" x14ac:dyDescent="0.2">
      <c r="A18" s="2"/>
      <c r="B18" s="14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2"/>
      <c r="LW18" s="12"/>
      <c r="LX18" s="12"/>
      <c r="LY18" s="12"/>
      <c r="LZ18" s="12"/>
      <c r="MA18" s="12"/>
      <c r="MB18" s="12"/>
      <c r="MC18" s="12"/>
      <c r="MD18" s="12"/>
      <c r="ME18" s="12"/>
      <c r="MF18" s="12"/>
      <c r="MG18" s="12"/>
      <c r="MH18" s="12"/>
      <c r="MI18" s="12"/>
      <c r="MJ18" s="12"/>
      <c r="MK18" s="12"/>
      <c r="ML18" s="12"/>
      <c r="MM18" s="12"/>
      <c r="MN18" s="12"/>
      <c r="MO18" s="12"/>
      <c r="MP18" s="12"/>
      <c r="MQ18" s="12"/>
      <c r="MR18" s="12"/>
      <c r="MS18" s="12"/>
      <c r="MT18" s="12"/>
      <c r="MU18" s="12"/>
      <c r="MV18" s="12"/>
      <c r="MW18" s="12"/>
      <c r="MX18" s="12"/>
      <c r="MY18" s="12"/>
      <c r="MZ18" s="12"/>
      <c r="NA18" s="12"/>
      <c r="NB18" s="12"/>
      <c r="NC18" s="12"/>
      <c r="ND18" s="12"/>
      <c r="NE18" s="12"/>
      <c r="NF18" s="12"/>
      <c r="NG18" s="12"/>
      <c r="NH18" s="13"/>
      <c r="NI18" s="2"/>
      <c r="NJ18" s="98" t="s">
        <v>40</v>
      </c>
      <c r="NK18" s="99"/>
      <c r="NL18" s="99"/>
      <c r="NM18" s="94" t="s">
        <v>41</v>
      </c>
      <c r="NN18" s="95"/>
      <c r="NO18" s="98" t="s">
        <v>40</v>
      </c>
      <c r="NP18" s="99"/>
      <c r="NQ18" s="99"/>
      <c r="NR18" s="94" t="s">
        <v>41</v>
      </c>
      <c r="NS18" s="95"/>
      <c r="NT18" s="98" t="s">
        <v>40</v>
      </c>
      <c r="NU18" s="99"/>
      <c r="NV18" s="99"/>
      <c r="NW18" s="94" t="s">
        <v>41</v>
      </c>
      <c r="NX18" s="95"/>
      <c r="OC18" s="2" t="s">
        <v>42</v>
      </c>
    </row>
    <row r="19" spans="1:393" ht="13.5" customHeight="1" x14ac:dyDescent="0.2">
      <c r="A19" s="2"/>
      <c r="B19" s="14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1"/>
      <c r="DD19" s="1"/>
      <c r="DE19" s="2"/>
      <c r="DF19" s="2"/>
      <c r="DG19" s="2"/>
      <c r="DH19" s="2"/>
      <c r="DI19" s="2"/>
      <c r="DJ19" s="2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2"/>
      <c r="NH19" s="15"/>
      <c r="NI19" s="2"/>
      <c r="NJ19" s="100"/>
      <c r="NK19" s="101"/>
      <c r="NL19" s="101"/>
      <c r="NM19" s="96"/>
      <c r="NN19" s="97"/>
      <c r="NO19" s="100"/>
      <c r="NP19" s="101"/>
      <c r="NQ19" s="101"/>
      <c r="NR19" s="96"/>
      <c r="NS19" s="97"/>
      <c r="NT19" s="100"/>
      <c r="NU19" s="101"/>
      <c r="NV19" s="101"/>
      <c r="NW19" s="96"/>
      <c r="NX19" s="97"/>
      <c r="OC19" s="16" t="s">
        <v>43</v>
      </c>
    </row>
    <row r="20" spans="1:393" ht="13.5" customHeight="1" x14ac:dyDescent="0.2">
      <c r="A20" s="2"/>
      <c r="B20" s="14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1"/>
      <c r="DD20" s="1"/>
      <c r="DE20" s="2"/>
      <c r="DF20" s="2"/>
      <c r="DG20" s="2"/>
      <c r="DH20" s="2"/>
      <c r="DI20" s="2"/>
      <c r="DJ20" s="2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2"/>
      <c r="NH20" s="15"/>
      <c r="NI20" s="2"/>
      <c r="NJ20" s="83" t="s">
        <v>44</v>
      </c>
      <c r="NK20" s="83"/>
      <c r="NL20" s="83"/>
      <c r="NM20" s="83"/>
      <c r="NN20" s="83"/>
      <c r="NO20" s="83"/>
      <c r="NP20" s="83"/>
      <c r="NQ20" s="83"/>
      <c r="NR20" s="83"/>
      <c r="NS20" s="83"/>
      <c r="NT20" s="83"/>
      <c r="NU20" s="83"/>
      <c r="NV20" s="83"/>
      <c r="NW20" s="83"/>
      <c r="NX20" s="83"/>
      <c r="OC20" s="16" t="s">
        <v>45</v>
      </c>
    </row>
    <row r="21" spans="1:393" ht="13.5" customHeight="1" x14ac:dyDescent="0.2">
      <c r="A21" s="2"/>
      <c r="B21" s="14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15"/>
      <c r="NI21" s="2"/>
      <c r="NJ21" s="84"/>
      <c r="NK21" s="84"/>
      <c r="NL21" s="84"/>
      <c r="NM21" s="84"/>
      <c r="NN21" s="84"/>
      <c r="NO21" s="84"/>
      <c r="NP21" s="84"/>
      <c r="NQ21" s="84"/>
      <c r="NR21" s="84"/>
      <c r="NS21" s="84"/>
      <c r="NT21" s="84"/>
      <c r="NU21" s="84"/>
      <c r="NV21" s="84"/>
      <c r="NW21" s="84"/>
      <c r="NX21" s="84"/>
      <c r="OC21" s="16" t="s">
        <v>46</v>
      </c>
    </row>
    <row r="22" spans="1:393" ht="13.5" customHeight="1" x14ac:dyDescent="0.2">
      <c r="A22" s="2"/>
      <c r="B22" s="14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15"/>
      <c r="NI22" s="2"/>
      <c r="NJ22" s="91" t="s">
        <v>188</v>
      </c>
      <c r="NK22" s="92"/>
      <c r="NL22" s="92"/>
      <c r="NM22" s="92"/>
      <c r="NN22" s="92"/>
      <c r="NO22" s="92"/>
      <c r="NP22" s="92"/>
      <c r="NQ22" s="92"/>
      <c r="NR22" s="92"/>
      <c r="NS22" s="92"/>
      <c r="NT22" s="92"/>
      <c r="NU22" s="92"/>
      <c r="NV22" s="92"/>
      <c r="NW22" s="92"/>
      <c r="NX22" s="93"/>
      <c r="OC22" s="16" t="s">
        <v>47</v>
      </c>
    </row>
    <row r="23" spans="1:393" ht="13.5" customHeight="1" x14ac:dyDescent="0.2">
      <c r="A23" s="2"/>
      <c r="B23" s="14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15"/>
      <c r="NI23" s="2"/>
      <c r="NJ23" s="85"/>
      <c r="NK23" s="86"/>
      <c r="NL23" s="86"/>
      <c r="NM23" s="86"/>
      <c r="NN23" s="86"/>
      <c r="NO23" s="86"/>
      <c r="NP23" s="86"/>
      <c r="NQ23" s="86"/>
      <c r="NR23" s="86"/>
      <c r="NS23" s="86"/>
      <c r="NT23" s="86"/>
      <c r="NU23" s="86"/>
      <c r="NV23" s="86"/>
      <c r="NW23" s="86"/>
      <c r="NX23" s="87"/>
      <c r="OC23" s="16" t="s">
        <v>48</v>
      </c>
    </row>
    <row r="24" spans="1:393" ht="13.5" customHeight="1" x14ac:dyDescent="0.2">
      <c r="A24" s="2"/>
      <c r="B24" s="14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15"/>
      <c r="NI24" s="2"/>
      <c r="NJ24" s="85"/>
      <c r="NK24" s="86"/>
      <c r="NL24" s="86"/>
      <c r="NM24" s="86"/>
      <c r="NN24" s="86"/>
      <c r="NO24" s="86"/>
      <c r="NP24" s="86"/>
      <c r="NQ24" s="86"/>
      <c r="NR24" s="86"/>
      <c r="NS24" s="86"/>
      <c r="NT24" s="86"/>
      <c r="NU24" s="86"/>
      <c r="NV24" s="86"/>
      <c r="NW24" s="86"/>
      <c r="NX24" s="87"/>
      <c r="OC24" s="16" t="s">
        <v>49</v>
      </c>
    </row>
    <row r="25" spans="1:393" ht="13.5" customHeight="1" x14ac:dyDescent="0.2">
      <c r="A25" s="2"/>
      <c r="B25" s="14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15"/>
      <c r="NI25" s="2"/>
      <c r="NJ25" s="85"/>
      <c r="NK25" s="86"/>
      <c r="NL25" s="86"/>
      <c r="NM25" s="86"/>
      <c r="NN25" s="86"/>
      <c r="NO25" s="86"/>
      <c r="NP25" s="86"/>
      <c r="NQ25" s="86"/>
      <c r="NR25" s="86"/>
      <c r="NS25" s="86"/>
      <c r="NT25" s="86"/>
      <c r="NU25" s="86"/>
      <c r="NV25" s="86"/>
      <c r="NW25" s="86"/>
      <c r="NX25" s="87"/>
      <c r="OC25" s="16" t="s">
        <v>50</v>
      </c>
    </row>
    <row r="26" spans="1:393" ht="13.5" customHeight="1" x14ac:dyDescent="0.2">
      <c r="A26" s="2"/>
      <c r="B26" s="14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15"/>
      <c r="NI26" s="2"/>
      <c r="NJ26" s="85"/>
      <c r="NK26" s="86"/>
      <c r="NL26" s="86"/>
      <c r="NM26" s="86"/>
      <c r="NN26" s="86"/>
      <c r="NO26" s="86"/>
      <c r="NP26" s="86"/>
      <c r="NQ26" s="86"/>
      <c r="NR26" s="86"/>
      <c r="NS26" s="86"/>
      <c r="NT26" s="86"/>
      <c r="NU26" s="86"/>
      <c r="NV26" s="86"/>
      <c r="NW26" s="86"/>
      <c r="NX26" s="87"/>
      <c r="OC26" s="16" t="s">
        <v>51</v>
      </c>
    </row>
    <row r="27" spans="1:393" ht="13.5" customHeight="1" x14ac:dyDescent="0.2">
      <c r="A27" s="2"/>
      <c r="B27" s="14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15"/>
      <c r="NI27" s="2"/>
      <c r="NJ27" s="85"/>
      <c r="NK27" s="86"/>
      <c r="NL27" s="86"/>
      <c r="NM27" s="86"/>
      <c r="NN27" s="86"/>
      <c r="NO27" s="86"/>
      <c r="NP27" s="86"/>
      <c r="NQ27" s="86"/>
      <c r="NR27" s="86"/>
      <c r="NS27" s="86"/>
      <c r="NT27" s="86"/>
      <c r="NU27" s="86"/>
      <c r="NV27" s="86"/>
      <c r="NW27" s="86"/>
      <c r="NX27" s="87"/>
      <c r="OC27" s="16" t="s">
        <v>52</v>
      </c>
    </row>
    <row r="28" spans="1:393" ht="13.5" customHeight="1" x14ac:dyDescent="0.2">
      <c r="A28" s="2"/>
      <c r="B28" s="14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15"/>
      <c r="NI28" s="2"/>
      <c r="NJ28" s="85"/>
      <c r="NK28" s="86"/>
      <c r="NL28" s="86"/>
      <c r="NM28" s="86"/>
      <c r="NN28" s="86"/>
      <c r="NO28" s="86"/>
      <c r="NP28" s="86"/>
      <c r="NQ28" s="86"/>
      <c r="NR28" s="86"/>
      <c r="NS28" s="86"/>
      <c r="NT28" s="86"/>
      <c r="NU28" s="86"/>
      <c r="NV28" s="86"/>
      <c r="NW28" s="86"/>
      <c r="NX28" s="87"/>
      <c r="OC28" s="16" t="s">
        <v>53</v>
      </c>
    </row>
    <row r="29" spans="1:393" ht="13.5" customHeight="1" x14ac:dyDescent="0.2">
      <c r="A29" s="2"/>
      <c r="B29" s="14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15"/>
      <c r="NI29" s="2"/>
      <c r="NJ29" s="85"/>
      <c r="NK29" s="86"/>
      <c r="NL29" s="86"/>
      <c r="NM29" s="86"/>
      <c r="NN29" s="86"/>
      <c r="NO29" s="86"/>
      <c r="NP29" s="86"/>
      <c r="NQ29" s="86"/>
      <c r="NR29" s="86"/>
      <c r="NS29" s="86"/>
      <c r="NT29" s="86"/>
      <c r="NU29" s="86"/>
      <c r="NV29" s="86"/>
      <c r="NW29" s="86"/>
      <c r="NX29" s="87"/>
      <c r="OC29" s="16" t="s">
        <v>54</v>
      </c>
    </row>
    <row r="30" spans="1:393" ht="13.5" customHeight="1" x14ac:dyDescent="0.2">
      <c r="A30" s="2"/>
      <c r="B30" s="14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15"/>
      <c r="NI30" s="2"/>
      <c r="NJ30" s="85"/>
      <c r="NK30" s="86"/>
      <c r="NL30" s="86"/>
      <c r="NM30" s="86"/>
      <c r="NN30" s="86"/>
      <c r="NO30" s="86"/>
      <c r="NP30" s="86"/>
      <c r="NQ30" s="86"/>
      <c r="NR30" s="86"/>
      <c r="NS30" s="86"/>
      <c r="NT30" s="86"/>
      <c r="NU30" s="86"/>
      <c r="NV30" s="86"/>
      <c r="NW30" s="86"/>
      <c r="NX30" s="87"/>
      <c r="OC30" s="16" t="s">
        <v>55</v>
      </c>
    </row>
    <row r="31" spans="1:393" ht="13.5" customHeight="1" x14ac:dyDescent="0.2">
      <c r="A31" s="2"/>
      <c r="B31" s="14"/>
      <c r="C31" s="2"/>
      <c r="D31" s="2"/>
      <c r="E31" s="2"/>
      <c r="F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15"/>
      <c r="NI31" s="2"/>
      <c r="NJ31" s="85"/>
      <c r="NK31" s="86"/>
      <c r="NL31" s="86"/>
      <c r="NM31" s="86"/>
      <c r="NN31" s="86"/>
      <c r="NO31" s="86"/>
      <c r="NP31" s="86"/>
      <c r="NQ31" s="86"/>
      <c r="NR31" s="86"/>
      <c r="NS31" s="86"/>
      <c r="NT31" s="86"/>
      <c r="NU31" s="86"/>
      <c r="NV31" s="86"/>
      <c r="NW31" s="86"/>
      <c r="NX31" s="87"/>
      <c r="OC31" s="16" t="s">
        <v>56</v>
      </c>
    </row>
    <row r="32" spans="1:393" ht="13.5" customHeight="1" x14ac:dyDescent="0.2">
      <c r="A32" s="2"/>
      <c r="B32" s="14"/>
      <c r="D32" s="2"/>
      <c r="E32" s="2"/>
      <c r="F32" s="2"/>
      <c r="G32" s="17"/>
      <c r="H32" s="17"/>
      <c r="I32" s="17"/>
      <c r="J32" s="17"/>
      <c r="K32" s="17"/>
      <c r="L32" s="17"/>
      <c r="M32" s="17"/>
      <c r="N32" s="17"/>
      <c r="O32" s="17"/>
      <c r="P32" s="72" t="str">
        <f>データ!$B$11</f>
        <v>R02</v>
      </c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4"/>
      <c r="AE32" s="72" t="str">
        <f>データ!$C$11</f>
        <v>R03</v>
      </c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4"/>
      <c r="AT32" s="72" t="str">
        <f>データ!$D$11</f>
        <v>R04</v>
      </c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4"/>
      <c r="BI32" s="72" t="str">
        <f>データ!$E$11</f>
        <v>R05</v>
      </c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/>
      <c r="BW32" s="74"/>
      <c r="BX32" s="72" t="str">
        <f>データ!$F$11</f>
        <v>R06</v>
      </c>
      <c r="BY32" s="73"/>
      <c r="BZ32" s="73"/>
      <c r="CA32" s="73"/>
      <c r="CB32" s="73"/>
      <c r="CC32" s="73"/>
      <c r="CD32" s="73"/>
      <c r="CE32" s="73"/>
      <c r="CF32" s="73"/>
      <c r="CG32" s="73"/>
      <c r="CH32" s="73"/>
      <c r="CI32" s="73"/>
      <c r="CJ32" s="73"/>
      <c r="CK32" s="73"/>
      <c r="CL32" s="74"/>
      <c r="CO32" s="2"/>
      <c r="CP32" s="2"/>
      <c r="CQ32" s="2"/>
      <c r="CR32" s="2"/>
      <c r="CS32" s="2"/>
      <c r="CT32" s="2"/>
      <c r="CU32" s="17"/>
      <c r="CV32" s="17"/>
      <c r="CW32" s="17"/>
      <c r="CX32" s="17"/>
      <c r="CY32" s="17"/>
      <c r="CZ32" s="17"/>
      <c r="DA32" s="17"/>
      <c r="DB32" s="17"/>
      <c r="DC32" s="17"/>
      <c r="DD32" s="72" t="str">
        <f>データ!$B$11</f>
        <v>R02</v>
      </c>
      <c r="DE32" s="73"/>
      <c r="DF32" s="73"/>
      <c r="DG32" s="73"/>
      <c r="DH32" s="73"/>
      <c r="DI32" s="73"/>
      <c r="DJ32" s="73"/>
      <c r="DK32" s="73"/>
      <c r="DL32" s="73"/>
      <c r="DM32" s="73"/>
      <c r="DN32" s="73"/>
      <c r="DO32" s="73"/>
      <c r="DP32" s="73"/>
      <c r="DQ32" s="73"/>
      <c r="DR32" s="74"/>
      <c r="DS32" s="72" t="str">
        <f>データ!$C$11</f>
        <v>R03</v>
      </c>
      <c r="DT32" s="73"/>
      <c r="DU32" s="73"/>
      <c r="DV32" s="73"/>
      <c r="DW32" s="73"/>
      <c r="DX32" s="73"/>
      <c r="DY32" s="73"/>
      <c r="DZ32" s="73"/>
      <c r="EA32" s="73"/>
      <c r="EB32" s="73"/>
      <c r="EC32" s="73"/>
      <c r="ED32" s="73"/>
      <c r="EE32" s="73"/>
      <c r="EF32" s="73"/>
      <c r="EG32" s="74"/>
      <c r="EH32" s="72" t="str">
        <f>データ!$D$11</f>
        <v>R04</v>
      </c>
      <c r="EI32" s="73"/>
      <c r="EJ32" s="73"/>
      <c r="EK32" s="73"/>
      <c r="EL32" s="73"/>
      <c r="EM32" s="73"/>
      <c r="EN32" s="73"/>
      <c r="EO32" s="73"/>
      <c r="EP32" s="73"/>
      <c r="EQ32" s="73"/>
      <c r="ER32" s="73"/>
      <c r="ES32" s="73"/>
      <c r="ET32" s="73"/>
      <c r="EU32" s="73"/>
      <c r="EV32" s="74"/>
      <c r="EW32" s="72" t="str">
        <f>データ!$E$11</f>
        <v>R05</v>
      </c>
      <c r="EX32" s="73"/>
      <c r="EY32" s="73"/>
      <c r="EZ32" s="73"/>
      <c r="FA32" s="73"/>
      <c r="FB32" s="73"/>
      <c r="FC32" s="73"/>
      <c r="FD32" s="73"/>
      <c r="FE32" s="73"/>
      <c r="FF32" s="73"/>
      <c r="FG32" s="73"/>
      <c r="FH32" s="73"/>
      <c r="FI32" s="73"/>
      <c r="FJ32" s="73"/>
      <c r="FK32" s="74"/>
      <c r="FL32" s="72" t="str">
        <f>データ!$F$11</f>
        <v>R06</v>
      </c>
      <c r="FM32" s="73"/>
      <c r="FN32" s="73"/>
      <c r="FO32" s="73"/>
      <c r="FP32" s="73"/>
      <c r="FQ32" s="73"/>
      <c r="FR32" s="73"/>
      <c r="FS32" s="73"/>
      <c r="FT32" s="73"/>
      <c r="FU32" s="73"/>
      <c r="FV32" s="73"/>
      <c r="FW32" s="73"/>
      <c r="FX32" s="73"/>
      <c r="FY32" s="73"/>
      <c r="FZ32" s="74"/>
      <c r="GA32" s="2"/>
      <c r="GB32" s="2"/>
      <c r="GC32" s="2"/>
      <c r="GD32" s="2"/>
      <c r="GE32" s="2"/>
      <c r="GF32" s="2"/>
      <c r="GG32" s="2"/>
      <c r="GH32" s="2"/>
      <c r="GI32" s="17"/>
      <c r="GJ32" s="17"/>
      <c r="GK32" s="17"/>
      <c r="GL32" s="17"/>
      <c r="GM32" s="17"/>
      <c r="GN32" s="17"/>
      <c r="GO32" s="17"/>
      <c r="GP32" s="17"/>
      <c r="GQ32" s="17"/>
      <c r="GR32" s="72" t="str">
        <f>データ!$B$11</f>
        <v>R02</v>
      </c>
      <c r="GS32" s="73"/>
      <c r="GT32" s="73"/>
      <c r="GU32" s="73"/>
      <c r="GV32" s="73"/>
      <c r="GW32" s="73"/>
      <c r="GX32" s="73"/>
      <c r="GY32" s="73"/>
      <c r="GZ32" s="73"/>
      <c r="HA32" s="73"/>
      <c r="HB32" s="73"/>
      <c r="HC32" s="73"/>
      <c r="HD32" s="73"/>
      <c r="HE32" s="73"/>
      <c r="HF32" s="74"/>
      <c r="HG32" s="72" t="str">
        <f>データ!$C$11</f>
        <v>R03</v>
      </c>
      <c r="HH32" s="73"/>
      <c r="HI32" s="73"/>
      <c r="HJ32" s="73"/>
      <c r="HK32" s="73"/>
      <c r="HL32" s="73"/>
      <c r="HM32" s="73"/>
      <c r="HN32" s="73"/>
      <c r="HO32" s="73"/>
      <c r="HP32" s="73"/>
      <c r="HQ32" s="73"/>
      <c r="HR32" s="73"/>
      <c r="HS32" s="73"/>
      <c r="HT32" s="73"/>
      <c r="HU32" s="74"/>
      <c r="HV32" s="72" t="str">
        <f>データ!$D$11</f>
        <v>R04</v>
      </c>
      <c r="HW32" s="73"/>
      <c r="HX32" s="73"/>
      <c r="HY32" s="73"/>
      <c r="HZ32" s="73"/>
      <c r="IA32" s="73"/>
      <c r="IB32" s="73"/>
      <c r="IC32" s="73"/>
      <c r="ID32" s="73"/>
      <c r="IE32" s="73"/>
      <c r="IF32" s="73"/>
      <c r="IG32" s="73"/>
      <c r="IH32" s="73"/>
      <c r="II32" s="73"/>
      <c r="IJ32" s="74"/>
      <c r="IK32" s="72" t="str">
        <f>データ!$E$11</f>
        <v>R05</v>
      </c>
      <c r="IL32" s="73"/>
      <c r="IM32" s="73"/>
      <c r="IN32" s="73"/>
      <c r="IO32" s="73"/>
      <c r="IP32" s="73"/>
      <c r="IQ32" s="73"/>
      <c r="IR32" s="73"/>
      <c r="IS32" s="73"/>
      <c r="IT32" s="73"/>
      <c r="IU32" s="73"/>
      <c r="IV32" s="73"/>
      <c r="IW32" s="73"/>
      <c r="IX32" s="73"/>
      <c r="IY32" s="74"/>
      <c r="IZ32" s="72" t="str">
        <f>データ!$F$11</f>
        <v>R06</v>
      </c>
      <c r="JA32" s="73"/>
      <c r="JB32" s="73"/>
      <c r="JC32" s="73"/>
      <c r="JD32" s="73"/>
      <c r="JE32" s="73"/>
      <c r="JF32" s="73"/>
      <c r="JG32" s="73"/>
      <c r="JH32" s="73"/>
      <c r="JI32" s="73"/>
      <c r="JJ32" s="73"/>
      <c r="JK32" s="73"/>
      <c r="JL32" s="73"/>
      <c r="JM32" s="73"/>
      <c r="JN32" s="74"/>
      <c r="JO32" s="2"/>
      <c r="JP32" s="2"/>
      <c r="JQ32" s="2"/>
      <c r="JR32" s="2"/>
      <c r="JS32" s="2"/>
      <c r="JT32" s="2"/>
      <c r="JU32" s="2"/>
      <c r="JV32" s="2"/>
      <c r="JW32" s="17"/>
      <c r="JX32" s="17"/>
      <c r="JY32" s="17"/>
      <c r="JZ32" s="17"/>
      <c r="KA32" s="17"/>
      <c r="KB32" s="17"/>
      <c r="KC32" s="17"/>
      <c r="KD32" s="17"/>
      <c r="KE32" s="17"/>
      <c r="KF32" s="72" t="str">
        <f>データ!$B$11</f>
        <v>R02</v>
      </c>
      <c r="KG32" s="73"/>
      <c r="KH32" s="73"/>
      <c r="KI32" s="73"/>
      <c r="KJ32" s="73"/>
      <c r="KK32" s="73"/>
      <c r="KL32" s="73"/>
      <c r="KM32" s="73"/>
      <c r="KN32" s="73"/>
      <c r="KO32" s="73"/>
      <c r="KP32" s="73"/>
      <c r="KQ32" s="73"/>
      <c r="KR32" s="73"/>
      <c r="KS32" s="73"/>
      <c r="KT32" s="74"/>
      <c r="KU32" s="72" t="str">
        <f>データ!$C$11</f>
        <v>R03</v>
      </c>
      <c r="KV32" s="73"/>
      <c r="KW32" s="73"/>
      <c r="KX32" s="73"/>
      <c r="KY32" s="73"/>
      <c r="KZ32" s="73"/>
      <c r="LA32" s="73"/>
      <c r="LB32" s="73"/>
      <c r="LC32" s="73"/>
      <c r="LD32" s="73"/>
      <c r="LE32" s="73"/>
      <c r="LF32" s="73"/>
      <c r="LG32" s="73"/>
      <c r="LH32" s="73"/>
      <c r="LI32" s="74"/>
      <c r="LJ32" s="72" t="str">
        <f>データ!$D$11</f>
        <v>R04</v>
      </c>
      <c r="LK32" s="73"/>
      <c r="LL32" s="73"/>
      <c r="LM32" s="73"/>
      <c r="LN32" s="73"/>
      <c r="LO32" s="73"/>
      <c r="LP32" s="73"/>
      <c r="LQ32" s="73"/>
      <c r="LR32" s="73"/>
      <c r="LS32" s="73"/>
      <c r="LT32" s="73"/>
      <c r="LU32" s="73"/>
      <c r="LV32" s="73"/>
      <c r="LW32" s="73"/>
      <c r="LX32" s="74"/>
      <c r="LY32" s="72" t="str">
        <f>データ!$E$11</f>
        <v>R05</v>
      </c>
      <c r="LZ32" s="73"/>
      <c r="MA32" s="73"/>
      <c r="MB32" s="73"/>
      <c r="MC32" s="73"/>
      <c r="MD32" s="73"/>
      <c r="ME32" s="73"/>
      <c r="MF32" s="73"/>
      <c r="MG32" s="73"/>
      <c r="MH32" s="73"/>
      <c r="MI32" s="73"/>
      <c r="MJ32" s="73"/>
      <c r="MK32" s="73"/>
      <c r="ML32" s="73"/>
      <c r="MM32" s="74"/>
      <c r="MN32" s="72" t="str">
        <f>データ!$F$11</f>
        <v>R06</v>
      </c>
      <c r="MO32" s="73"/>
      <c r="MP32" s="73"/>
      <c r="MQ32" s="73"/>
      <c r="MR32" s="73"/>
      <c r="MS32" s="73"/>
      <c r="MT32" s="73"/>
      <c r="MU32" s="73"/>
      <c r="MV32" s="73"/>
      <c r="MW32" s="73"/>
      <c r="MX32" s="73"/>
      <c r="MY32" s="73"/>
      <c r="MZ32" s="73"/>
      <c r="NA32" s="73"/>
      <c r="NB32" s="74"/>
      <c r="ND32" s="2"/>
      <c r="NE32" s="2"/>
      <c r="NF32" s="2"/>
      <c r="NG32" s="2"/>
      <c r="NH32" s="15"/>
      <c r="NI32" s="2"/>
      <c r="NJ32" s="85"/>
      <c r="NK32" s="86"/>
      <c r="NL32" s="86"/>
      <c r="NM32" s="86"/>
      <c r="NN32" s="86"/>
      <c r="NO32" s="86"/>
      <c r="NP32" s="86"/>
      <c r="NQ32" s="86"/>
      <c r="NR32" s="86"/>
      <c r="NS32" s="86"/>
      <c r="NT32" s="86"/>
      <c r="NU32" s="86"/>
      <c r="NV32" s="86"/>
      <c r="NW32" s="86"/>
      <c r="NX32" s="87"/>
      <c r="OC32" s="16" t="s">
        <v>57</v>
      </c>
    </row>
    <row r="33" spans="1:393" ht="13.5" customHeight="1" x14ac:dyDescent="0.2">
      <c r="A33" s="2"/>
      <c r="B33" s="14"/>
      <c r="D33" s="2"/>
      <c r="E33" s="2"/>
      <c r="F33" s="2"/>
      <c r="G33" s="65" t="s">
        <v>58</v>
      </c>
      <c r="H33" s="65"/>
      <c r="I33" s="65"/>
      <c r="J33" s="65"/>
      <c r="K33" s="65"/>
      <c r="L33" s="65"/>
      <c r="M33" s="65"/>
      <c r="N33" s="65"/>
      <c r="O33" s="65"/>
      <c r="P33" s="69">
        <f>データ!AI7</f>
        <v>82.4</v>
      </c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1"/>
      <c r="AE33" s="69">
        <f>データ!AJ7</f>
        <v>98.4</v>
      </c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1"/>
      <c r="AT33" s="69">
        <f>データ!AK7</f>
        <v>95.6</v>
      </c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1"/>
      <c r="BI33" s="69">
        <f>データ!AL7</f>
        <v>88.3</v>
      </c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1"/>
      <c r="BX33" s="69">
        <f>データ!AM7</f>
        <v>97.3</v>
      </c>
      <c r="BY33" s="70"/>
      <c r="BZ33" s="70"/>
      <c r="CA33" s="70"/>
      <c r="CB33" s="70"/>
      <c r="CC33" s="70"/>
      <c r="CD33" s="70"/>
      <c r="CE33" s="70"/>
      <c r="CF33" s="70"/>
      <c r="CG33" s="70"/>
      <c r="CH33" s="70"/>
      <c r="CI33" s="70"/>
      <c r="CJ33" s="70"/>
      <c r="CK33" s="70"/>
      <c r="CL33" s="71"/>
      <c r="CO33" s="2"/>
      <c r="CP33" s="2"/>
      <c r="CQ33" s="2"/>
      <c r="CR33" s="2"/>
      <c r="CS33" s="2"/>
      <c r="CT33" s="2"/>
      <c r="CU33" s="65" t="s">
        <v>58</v>
      </c>
      <c r="CV33" s="65"/>
      <c r="CW33" s="65"/>
      <c r="CX33" s="65"/>
      <c r="CY33" s="65"/>
      <c r="CZ33" s="65"/>
      <c r="DA33" s="65"/>
      <c r="DB33" s="65"/>
      <c r="DC33" s="65"/>
      <c r="DD33" s="69">
        <f>データ!AT7</f>
        <v>67.599999999999994</v>
      </c>
      <c r="DE33" s="70"/>
      <c r="DF33" s="70"/>
      <c r="DG33" s="70"/>
      <c r="DH33" s="70"/>
      <c r="DI33" s="70"/>
      <c r="DJ33" s="70"/>
      <c r="DK33" s="70"/>
      <c r="DL33" s="70"/>
      <c r="DM33" s="70"/>
      <c r="DN33" s="70"/>
      <c r="DO33" s="70"/>
      <c r="DP33" s="70"/>
      <c r="DQ33" s="70"/>
      <c r="DR33" s="71"/>
      <c r="DS33" s="69">
        <f>データ!AU7</f>
        <v>58.5</v>
      </c>
      <c r="DT33" s="70"/>
      <c r="DU33" s="70"/>
      <c r="DV33" s="70"/>
      <c r="DW33" s="70"/>
      <c r="DX33" s="70"/>
      <c r="DY33" s="70"/>
      <c r="DZ33" s="70"/>
      <c r="EA33" s="70"/>
      <c r="EB33" s="70"/>
      <c r="EC33" s="70"/>
      <c r="ED33" s="70"/>
      <c r="EE33" s="70"/>
      <c r="EF33" s="70"/>
      <c r="EG33" s="71"/>
      <c r="EH33" s="69">
        <f>データ!AV7</f>
        <v>61.3</v>
      </c>
      <c r="EI33" s="70"/>
      <c r="EJ33" s="70"/>
      <c r="EK33" s="70"/>
      <c r="EL33" s="70"/>
      <c r="EM33" s="70"/>
      <c r="EN33" s="70"/>
      <c r="EO33" s="70"/>
      <c r="EP33" s="70"/>
      <c r="EQ33" s="70"/>
      <c r="ER33" s="70"/>
      <c r="ES33" s="70"/>
      <c r="ET33" s="70"/>
      <c r="EU33" s="70"/>
      <c r="EV33" s="71"/>
      <c r="EW33" s="69">
        <f>データ!AW7</f>
        <v>68.3</v>
      </c>
      <c r="EX33" s="70"/>
      <c r="EY33" s="70"/>
      <c r="EZ33" s="70"/>
      <c r="FA33" s="70"/>
      <c r="FB33" s="70"/>
      <c r="FC33" s="70"/>
      <c r="FD33" s="70"/>
      <c r="FE33" s="70"/>
      <c r="FF33" s="70"/>
      <c r="FG33" s="70"/>
      <c r="FH33" s="70"/>
      <c r="FI33" s="70"/>
      <c r="FJ33" s="70"/>
      <c r="FK33" s="71"/>
      <c r="FL33" s="69">
        <f>データ!AX7</f>
        <v>81.099999999999994</v>
      </c>
      <c r="FM33" s="70"/>
      <c r="FN33" s="70"/>
      <c r="FO33" s="70"/>
      <c r="FP33" s="70"/>
      <c r="FQ33" s="70"/>
      <c r="FR33" s="70"/>
      <c r="FS33" s="70"/>
      <c r="FT33" s="70"/>
      <c r="FU33" s="70"/>
      <c r="FV33" s="70"/>
      <c r="FW33" s="70"/>
      <c r="FX33" s="70"/>
      <c r="FY33" s="70"/>
      <c r="FZ33" s="71"/>
      <c r="GA33" s="2"/>
      <c r="GB33" s="2"/>
      <c r="GC33" s="2"/>
      <c r="GD33" s="2"/>
      <c r="GE33" s="2"/>
      <c r="GF33" s="2"/>
      <c r="GG33" s="2"/>
      <c r="GH33" s="2"/>
      <c r="GI33" s="65" t="s">
        <v>58</v>
      </c>
      <c r="GJ33" s="65"/>
      <c r="GK33" s="65"/>
      <c r="GL33" s="65"/>
      <c r="GM33" s="65"/>
      <c r="GN33" s="65"/>
      <c r="GO33" s="65"/>
      <c r="GP33" s="65"/>
      <c r="GQ33" s="65"/>
      <c r="GR33" s="69">
        <f>データ!BE7</f>
        <v>55.1</v>
      </c>
      <c r="GS33" s="70"/>
      <c r="GT33" s="70"/>
      <c r="GU33" s="70"/>
      <c r="GV33" s="70"/>
      <c r="GW33" s="70"/>
      <c r="GX33" s="70"/>
      <c r="GY33" s="70"/>
      <c r="GZ33" s="70"/>
      <c r="HA33" s="70"/>
      <c r="HB33" s="70"/>
      <c r="HC33" s="70"/>
      <c r="HD33" s="70"/>
      <c r="HE33" s="70"/>
      <c r="HF33" s="71"/>
      <c r="HG33" s="69">
        <f>データ!BF7</f>
        <v>52.4</v>
      </c>
      <c r="HH33" s="70"/>
      <c r="HI33" s="70"/>
      <c r="HJ33" s="70"/>
      <c r="HK33" s="70"/>
      <c r="HL33" s="70"/>
      <c r="HM33" s="70"/>
      <c r="HN33" s="70"/>
      <c r="HO33" s="70"/>
      <c r="HP33" s="70"/>
      <c r="HQ33" s="70"/>
      <c r="HR33" s="70"/>
      <c r="HS33" s="70"/>
      <c r="HT33" s="70"/>
      <c r="HU33" s="71"/>
      <c r="HV33" s="69">
        <f>データ!BG7</f>
        <v>54.2</v>
      </c>
      <c r="HW33" s="70"/>
      <c r="HX33" s="70"/>
      <c r="HY33" s="70"/>
      <c r="HZ33" s="70"/>
      <c r="IA33" s="70"/>
      <c r="IB33" s="70"/>
      <c r="IC33" s="70"/>
      <c r="ID33" s="70"/>
      <c r="IE33" s="70"/>
      <c r="IF33" s="70"/>
      <c r="IG33" s="70"/>
      <c r="IH33" s="70"/>
      <c r="II33" s="70"/>
      <c r="IJ33" s="71"/>
      <c r="IK33" s="69">
        <f>データ!BH7</f>
        <v>54.9</v>
      </c>
      <c r="IL33" s="70"/>
      <c r="IM33" s="70"/>
      <c r="IN33" s="70"/>
      <c r="IO33" s="70"/>
      <c r="IP33" s="70"/>
      <c r="IQ33" s="70"/>
      <c r="IR33" s="70"/>
      <c r="IS33" s="70"/>
      <c r="IT33" s="70"/>
      <c r="IU33" s="70"/>
      <c r="IV33" s="70"/>
      <c r="IW33" s="70"/>
      <c r="IX33" s="70"/>
      <c r="IY33" s="71"/>
      <c r="IZ33" s="69">
        <f>データ!BI7</f>
        <v>55.9</v>
      </c>
      <c r="JA33" s="70"/>
      <c r="JB33" s="70"/>
      <c r="JC33" s="70"/>
      <c r="JD33" s="70"/>
      <c r="JE33" s="70"/>
      <c r="JF33" s="70"/>
      <c r="JG33" s="70"/>
      <c r="JH33" s="70"/>
      <c r="JI33" s="70"/>
      <c r="JJ33" s="70"/>
      <c r="JK33" s="70"/>
      <c r="JL33" s="70"/>
      <c r="JM33" s="70"/>
      <c r="JN33" s="71"/>
      <c r="JO33" s="2"/>
      <c r="JP33" s="2"/>
      <c r="JQ33" s="2"/>
      <c r="JR33" s="2"/>
      <c r="JS33" s="2"/>
      <c r="JT33" s="2"/>
      <c r="JU33" s="2"/>
      <c r="JV33" s="2"/>
      <c r="JW33" s="65" t="s">
        <v>58</v>
      </c>
      <c r="JX33" s="65"/>
      <c r="JY33" s="65"/>
      <c r="JZ33" s="65"/>
      <c r="KA33" s="65"/>
      <c r="KB33" s="65"/>
      <c r="KC33" s="65"/>
      <c r="KD33" s="65"/>
      <c r="KE33" s="65"/>
      <c r="KF33" s="69">
        <f>データ!BP7</f>
        <v>61.3</v>
      </c>
      <c r="KG33" s="70"/>
      <c r="KH33" s="70"/>
      <c r="KI33" s="70"/>
      <c r="KJ33" s="70"/>
      <c r="KK33" s="70"/>
      <c r="KL33" s="70"/>
      <c r="KM33" s="70"/>
      <c r="KN33" s="70"/>
      <c r="KO33" s="70"/>
      <c r="KP33" s="70"/>
      <c r="KQ33" s="70"/>
      <c r="KR33" s="70"/>
      <c r="KS33" s="70"/>
      <c r="KT33" s="71"/>
      <c r="KU33" s="69">
        <f>データ!BQ7</f>
        <v>51.3</v>
      </c>
      <c r="KV33" s="70"/>
      <c r="KW33" s="70"/>
      <c r="KX33" s="70"/>
      <c r="KY33" s="70"/>
      <c r="KZ33" s="70"/>
      <c r="LA33" s="70"/>
      <c r="LB33" s="70"/>
      <c r="LC33" s="70"/>
      <c r="LD33" s="70"/>
      <c r="LE33" s="70"/>
      <c r="LF33" s="70"/>
      <c r="LG33" s="70"/>
      <c r="LH33" s="70"/>
      <c r="LI33" s="71"/>
      <c r="LJ33" s="69">
        <f>データ!BR7</f>
        <v>53.5</v>
      </c>
      <c r="LK33" s="70"/>
      <c r="LL33" s="70"/>
      <c r="LM33" s="70"/>
      <c r="LN33" s="70"/>
      <c r="LO33" s="70"/>
      <c r="LP33" s="70"/>
      <c r="LQ33" s="70"/>
      <c r="LR33" s="70"/>
      <c r="LS33" s="70"/>
      <c r="LT33" s="70"/>
      <c r="LU33" s="70"/>
      <c r="LV33" s="70"/>
      <c r="LW33" s="70"/>
      <c r="LX33" s="71"/>
      <c r="LY33" s="69">
        <f>データ!BS7</f>
        <v>53.7</v>
      </c>
      <c r="LZ33" s="70"/>
      <c r="MA33" s="70"/>
      <c r="MB33" s="70"/>
      <c r="MC33" s="70"/>
      <c r="MD33" s="70"/>
      <c r="ME33" s="70"/>
      <c r="MF33" s="70"/>
      <c r="MG33" s="70"/>
      <c r="MH33" s="70"/>
      <c r="MI33" s="70"/>
      <c r="MJ33" s="70"/>
      <c r="MK33" s="70"/>
      <c r="ML33" s="70"/>
      <c r="MM33" s="71"/>
      <c r="MN33" s="69">
        <f>データ!BT7</f>
        <v>57.2</v>
      </c>
      <c r="MO33" s="70"/>
      <c r="MP33" s="70"/>
      <c r="MQ33" s="70"/>
      <c r="MR33" s="70"/>
      <c r="MS33" s="70"/>
      <c r="MT33" s="70"/>
      <c r="MU33" s="70"/>
      <c r="MV33" s="70"/>
      <c r="MW33" s="70"/>
      <c r="MX33" s="70"/>
      <c r="MY33" s="70"/>
      <c r="MZ33" s="70"/>
      <c r="NA33" s="70"/>
      <c r="NB33" s="71"/>
      <c r="ND33" s="2"/>
      <c r="NE33" s="2"/>
      <c r="NF33" s="2"/>
      <c r="NG33" s="2"/>
      <c r="NH33" s="15"/>
      <c r="NI33" s="2"/>
      <c r="NJ33" s="85"/>
      <c r="NK33" s="86"/>
      <c r="NL33" s="86"/>
      <c r="NM33" s="86"/>
      <c r="NN33" s="86"/>
      <c r="NO33" s="86"/>
      <c r="NP33" s="86"/>
      <c r="NQ33" s="86"/>
      <c r="NR33" s="86"/>
      <c r="NS33" s="86"/>
      <c r="NT33" s="86"/>
      <c r="NU33" s="86"/>
      <c r="NV33" s="86"/>
      <c r="NW33" s="86"/>
      <c r="NX33" s="87"/>
      <c r="OC33" s="16" t="s">
        <v>59</v>
      </c>
    </row>
    <row r="34" spans="1:393" ht="13.5" customHeight="1" x14ac:dyDescent="0.2">
      <c r="A34" s="2"/>
      <c r="B34" s="14"/>
      <c r="D34" s="2"/>
      <c r="E34" s="2"/>
      <c r="F34" s="2"/>
      <c r="G34" s="65" t="s">
        <v>60</v>
      </c>
      <c r="H34" s="65"/>
      <c r="I34" s="65"/>
      <c r="J34" s="65"/>
      <c r="K34" s="65"/>
      <c r="L34" s="65"/>
      <c r="M34" s="65"/>
      <c r="N34" s="65"/>
      <c r="O34" s="65"/>
      <c r="P34" s="69">
        <f>データ!AN7</f>
        <v>100.6</v>
      </c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1"/>
      <c r="AE34" s="69">
        <f>データ!AO7</f>
        <v>105.9</v>
      </c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70"/>
      <c r="AR34" s="70"/>
      <c r="AS34" s="71"/>
      <c r="AT34" s="69">
        <f>データ!AP7</f>
        <v>104.3</v>
      </c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0"/>
      <c r="BH34" s="71"/>
      <c r="BI34" s="69">
        <f>データ!AQ7</f>
        <v>96.3</v>
      </c>
      <c r="BJ34" s="70"/>
      <c r="BK34" s="70"/>
      <c r="BL34" s="70"/>
      <c r="BM34" s="70"/>
      <c r="BN34" s="70"/>
      <c r="BO34" s="70"/>
      <c r="BP34" s="70"/>
      <c r="BQ34" s="70"/>
      <c r="BR34" s="70"/>
      <c r="BS34" s="70"/>
      <c r="BT34" s="70"/>
      <c r="BU34" s="70"/>
      <c r="BV34" s="70"/>
      <c r="BW34" s="71"/>
      <c r="BX34" s="69">
        <f>データ!AR7</f>
        <v>93</v>
      </c>
      <c r="BY34" s="70"/>
      <c r="BZ34" s="70"/>
      <c r="CA34" s="70"/>
      <c r="CB34" s="70"/>
      <c r="CC34" s="70"/>
      <c r="CD34" s="70"/>
      <c r="CE34" s="70"/>
      <c r="CF34" s="70"/>
      <c r="CG34" s="70"/>
      <c r="CH34" s="70"/>
      <c r="CI34" s="70"/>
      <c r="CJ34" s="70"/>
      <c r="CK34" s="70"/>
      <c r="CL34" s="71"/>
      <c r="CO34" s="2"/>
      <c r="CP34" s="2"/>
      <c r="CQ34" s="2"/>
      <c r="CR34" s="2"/>
      <c r="CS34" s="2"/>
      <c r="CT34" s="2"/>
      <c r="CU34" s="65" t="s">
        <v>60</v>
      </c>
      <c r="CV34" s="65"/>
      <c r="CW34" s="65"/>
      <c r="CX34" s="65"/>
      <c r="CY34" s="65"/>
      <c r="CZ34" s="65"/>
      <c r="DA34" s="65"/>
      <c r="DB34" s="65"/>
      <c r="DC34" s="65"/>
      <c r="DD34" s="69">
        <f>データ!AY7</f>
        <v>80.7</v>
      </c>
      <c r="DE34" s="70"/>
      <c r="DF34" s="70"/>
      <c r="DG34" s="70"/>
      <c r="DH34" s="70"/>
      <c r="DI34" s="70"/>
      <c r="DJ34" s="70"/>
      <c r="DK34" s="70"/>
      <c r="DL34" s="70"/>
      <c r="DM34" s="70"/>
      <c r="DN34" s="70"/>
      <c r="DO34" s="70"/>
      <c r="DP34" s="70"/>
      <c r="DQ34" s="70"/>
      <c r="DR34" s="71"/>
      <c r="DS34" s="69">
        <f>データ!AZ7</f>
        <v>82.2</v>
      </c>
      <c r="DT34" s="70"/>
      <c r="DU34" s="70"/>
      <c r="DV34" s="70"/>
      <c r="DW34" s="70"/>
      <c r="DX34" s="70"/>
      <c r="DY34" s="70"/>
      <c r="DZ34" s="70"/>
      <c r="EA34" s="70"/>
      <c r="EB34" s="70"/>
      <c r="EC34" s="70"/>
      <c r="ED34" s="70"/>
      <c r="EE34" s="70"/>
      <c r="EF34" s="70"/>
      <c r="EG34" s="71"/>
      <c r="EH34" s="69">
        <f>データ!BA7</f>
        <v>81.7</v>
      </c>
      <c r="EI34" s="70"/>
      <c r="EJ34" s="70"/>
      <c r="EK34" s="70"/>
      <c r="EL34" s="70"/>
      <c r="EM34" s="70"/>
      <c r="EN34" s="70"/>
      <c r="EO34" s="70"/>
      <c r="EP34" s="70"/>
      <c r="EQ34" s="70"/>
      <c r="ER34" s="70"/>
      <c r="ES34" s="70"/>
      <c r="ET34" s="70"/>
      <c r="EU34" s="70"/>
      <c r="EV34" s="71"/>
      <c r="EW34" s="69">
        <f>データ!BB7</f>
        <v>81</v>
      </c>
      <c r="EX34" s="70"/>
      <c r="EY34" s="70"/>
      <c r="EZ34" s="70"/>
      <c r="FA34" s="70"/>
      <c r="FB34" s="70"/>
      <c r="FC34" s="70"/>
      <c r="FD34" s="70"/>
      <c r="FE34" s="70"/>
      <c r="FF34" s="70"/>
      <c r="FG34" s="70"/>
      <c r="FH34" s="70"/>
      <c r="FI34" s="70"/>
      <c r="FJ34" s="70"/>
      <c r="FK34" s="71"/>
      <c r="FL34" s="69">
        <f>データ!BC7</f>
        <v>79.7</v>
      </c>
      <c r="FM34" s="70"/>
      <c r="FN34" s="70"/>
      <c r="FO34" s="70"/>
      <c r="FP34" s="70"/>
      <c r="FQ34" s="70"/>
      <c r="FR34" s="70"/>
      <c r="FS34" s="70"/>
      <c r="FT34" s="70"/>
      <c r="FU34" s="70"/>
      <c r="FV34" s="70"/>
      <c r="FW34" s="70"/>
      <c r="FX34" s="70"/>
      <c r="FY34" s="70"/>
      <c r="FZ34" s="71"/>
      <c r="GA34" s="2"/>
      <c r="GB34" s="2"/>
      <c r="GC34" s="2"/>
      <c r="GD34" s="2"/>
      <c r="GE34" s="2"/>
      <c r="GF34" s="2"/>
      <c r="GG34" s="2"/>
      <c r="GH34" s="2"/>
      <c r="GI34" s="65" t="s">
        <v>60</v>
      </c>
      <c r="GJ34" s="65"/>
      <c r="GK34" s="65"/>
      <c r="GL34" s="65"/>
      <c r="GM34" s="65"/>
      <c r="GN34" s="65"/>
      <c r="GO34" s="65"/>
      <c r="GP34" s="65"/>
      <c r="GQ34" s="65"/>
      <c r="GR34" s="69">
        <f>データ!BJ7</f>
        <v>77.099999999999994</v>
      </c>
      <c r="GS34" s="70"/>
      <c r="GT34" s="70"/>
      <c r="GU34" s="70"/>
      <c r="GV34" s="70"/>
      <c r="GW34" s="70"/>
      <c r="GX34" s="70"/>
      <c r="GY34" s="70"/>
      <c r="GZ34" s="70"/>
      <c r="HA34" s="70"/>
      <c r="HB34" s="70"/>
      <c r="HC34" s="70"/>
      <c r="HD34" s="70"/>
      <c r="HE34" s="70"/>
      <c r="HF34" s="71"/>
      <c r="HG34" s="69">
        <f>データ!BK7</f>
        <v>78.599999999999994</v>
      </c>
      <c r="HH34" s="70"/>
      <c r="HI34" s="70"/>
      <c r="HJ34" s="70"/>
      <c r="HK34" s="70"/>
      <c r="HL34" s="70"/>
      <c r="HM34" s="70"/>
      <c r="HN34" s="70"/>
      <c r="HO34" s="70"/>
      <c r="HP34" s="70"/>
      <c r="HQ34" s="70"/>
      <c r="HR34" s="70"/>
      <c r="HS34" s="70"/>
      <c r="HT34" s="70"/>
      <c r="HU34" s="71"/>
      <c r="HV34" s="69">
        <f>データ!BL7</f>
        <v>78.099999999999994</v>
      </c>
      <c r="HW34" s="70"/>
      <c r="HX34" s="70"/>
      <c r="HY34" s="70"/>
      <c r="HZ34" s="70"/>
      <c r="IA34" s="70"/>
      <c r="IB34" s="70"/>
      <c r="IC34" s="70"/>
      <c r="ID34" s="70"/>
      <c r="IE34" s="70"/>
      <c r="IF34" s="70"/>
      <c r="IG34" s="70"/>
      <c r="IH34" s="70"/>
      <c r="II34" s="70"/>
      <c r="IJ34" s="71"/>
      <c r="IK34" s="69">
        <f>データ!BM7</f>
        <v>77.5</v>
      </c>
      <c r="IL34" s="70"/>
      <c r="IM34" s="70"/>
      <c r="IN34" s="70"/>
      <c r="IO34" s="70"/>
      <c r="IP34" s="70"/>
      <c r="IQ34" s="70"/>
      <c r="IR34" s="70"/>
      <c r="IS34" s="70"/>
      <c r="IT34" s="70"/>
      <c r="IU34" s="70"/>
      <c r="IV34" s="70"/>
      <c r="IW34" s="70"/>
      <c r="IX34" s="70"/>
      <c r="IY34" s="71"/>
      <c r="IZ34" s="69">
        <f>データ!BN7</f>
        <v>76</v>
      </c>
      <c r="JA34" s="70"/>
      <c r="JB34" s="70"/>
      <c r="JC34" s="70"/>
      <c r="JD34" s="70"/>
      <c r="JE34" s="70"/>
      <c r="JF34" s="70"/>
      <c r="JG34" s="70"/>
      <c r="JH34" s="70"/>
      <c r="JI34" s="70"/>
      <c r="JJ34" s="70"/>
      <c r="JK34" s="70"/>
      <c r="JL34" s="70"/>
      <c r="JM34" s="70"/>
      <c r="JN34" s="71"/>
      <c r="JO34" s="2"/>
      <c r="JP34" s="2"/>
      <c r="JQ34" s="2"/>
      <c r="JR34" s="2"/>
      <c r="JS34" s="2"/>
      <c r="JT34" s="2"/>
      <c r="JU34" s="2"/>
      <c r="JV34" s="2"/>
      <c r="JW34" s="65" t="s">
        <v>60</v>
      </c>
      <c r="JX34" s="65"/>
      <c r="JY34" s="65"/>
      <c r="JZ34" s="65"/>
      <c r="KA34" s="65"/>
      <c r="KB34" s="65"/>
      <c r="KC34" s="65"/>
      <c r="KD34" s="65"/>
      <c r="KE34" s="65"/>
      <c r="KF34" s="69">
        <f>データ!BU7</f>
        <v>65.8</v>
      </c>
      <c r="KG34" s="70"/>
      <c r="KH34" s="70"/>
      <c r="KI34" s="70"/>
      <c r="KJ34" s="70"/>
      <c r="KK34" s="70"/>
      <c r="KL34" s="70"/>
      <c r="KM34" s="70"/>
      <c r="KN34" s="70"/>
      <c r="KO34" s="70"/>
      <c r="KP34" s="70"/>
      <c r="KQ34" s="70"/>
      <c r="KR34" s="70"/>
      <c r="KS34" s="70"/>
      <c r="KT34" s="71"/>
      <c r="KU34" s="69">
        <f>データ!BV7</f>
        <v>65</v>
      </c>
      <c r="KV34" s="70"/>
      <c r="KW34" s="70"/>
      <c r="KX34" s="70"/>
      <c r="KY34" s="70"/>
      <c r="KZ34" s="70"/>
      <c r="LA34" s="70"/>
      <c r="LB34" s="70"/>
      <c r="LC34" s="70"/>
      <c r="LD34" s="70"/>
      <c r="LE34" s="70"/>
      <c r="LF34" s="70"/>
      <c r="LG34" s="70"/>
      <c r="LH34" s="70"/>
      <c r="LI34" s="71"/>
      <c r="LJ34" s="69">
        <f>データ!BW7</f>
        <v>63.3</v>
      </c>
      <c r="LK34" s="70"/>
      <c r="LL34" s="70"/>
      <c r="LM34" s="70"/>
      <c r="LN34" s="70"/>
      <c r="LO34" s="70"/>
      <c r="LP34" s="70"/>
      <c r="LQ34" s="70"/>
      <c r="LR34" s="70"/>
      <c r="LS34" s="70"/>
      <c r="LT34" s="70"/>
      <c r="LU34" s="70"/>
      <c r="LV34" s="70"/>
      <c r="LW34" s="70"/>
      <c r="LX34" s="71"/>
      <c r="LY34" s="69">
        <f>データ!BX7</f>
        <v>64.7</v>
      </c>
      <c r="LZ34" s="70"/>
      <c r="MA34" s="70"/>
      <c r="MB34" s="70"/>
      <c r="MC34" s="70"/>
      <c r="MD34" s="70"/>
      <c r="ME34" s="70"/>
      <c r="MF34" s="70"/>
      <c r="MG34" s="70"/>
      <c r="MH34" s="70"/>
      <c r="MI34" s="70"/>
      <c r="MJ34" s="70"/>
      <c r="MK34" s="70"/>
      <c r="ML34" s="70"/>
      <c r="MM34" s="71"/>
      <c r="MN34" s="69">
        <f>データ!BY7</f>
        <v>67.900000000000006</v>
      </c>
      <c r="MO34" s="70"/>
      <c r="MP34" s="70"/>
      <c r="MQ34" s="70"/>
      <c r="MR34" s="70"/>
      <c r="MS34" s="70"/>
      <c r="MT34" s="70"/>
      <c r="MU34" s="70"/>
      <c r="MV34" s="70"/>
      <c r="MW34" s="70"/>
      <c r="MX34" s="70"/>
      <c r="MY34" s="70"/>
      <c r="MZ34" s="70"/>
      <c r="NA34" s="70"/>
      <c r="NB34" s="71"/>
      <c r="ND34" s="2"/>
      <c r="NE34" s="2"/>
      <c r="NF34" s="2"/>
      <c r="NG34" s="2"/>
      <c r="NH34" s="15"/>
      <c r="NI34" s="2"/>
      <c r="NJ34" s="88"/>
      <c r="NK34" s="89"/>
      <c r="NL34" s="89"/>
      <c r="NM34" s="89"/>
      <c r="NN34" s="89"/>
      <c r="NO34" s="89"/>
      <c r="NP34" s="89"/>
      <c r="NQ34" s="89"/>
      <c r="NR34" s="89"/>
      <c r="NS34" s="89"/>
      <c r="NT34" s="89"/>
      <c r="NU34" s="89"/>
      <c r="NV34" s="89"/>
      <c r="NW34" s="89"/>
      <c r="NX34" s="90"/>
      <c r="OC34" s="16" t="s">
        <v>61</v>
      </c>
    </row>
    <row r="35" spans="1:393" ht="13.5" customHeight="1" x14ac:dyDescent="0.2">
      <c r="A35" s="2"/>
      <c r="B35" s="14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  <c r="MZ35" s="2"/>
      <c r="NA35" s="2"/>
      <c r="NB35" s="2"/>
      <c r="NC35" s="2"/>
      <c r="ND35" s="2"/>
      <c r="NE35" s="2"/>
      <c r="NF35" s="2"/>
      <c r="NG35" s="2"/>
      <c r="NH35" s="15"/>
      <c r="NI35" s="2"/>
      <c r="NJ35" s="83" t="s">
        <v>62</v>
      </c>
      <c r="NK35" s="83"/>
      <c r="NL35" s="83"/>
      <c r="NM35" s="83"/>
      <c r="NN35" s="83"/>
      <c r="NO35" s="83"/>
      <c r="NP35" s="83"/>
      <c r="NQ35" s="83"/>
      <c r="NR35" s="83"/>
      <c r="NS35" s="83"/>
      <c r="NT35" s="83"/>
      <c r="NU35" s="83"/>
      <c r="NV35" s="83"/>
      <c r="NW35" s="83"/>
      <c r="NX35" s="83"/>
      <c r="OC35" s="16" t="s">
        <v>63</v>
      </c>
    </row>
    <row r="36" spans="1:393" ht="13.5" customHeight="1" x14ac:dyDescent="0.2">
      <c r="A36" s="2"/>
      <c r="B36" s="14"/>
      <c r="C36" s="1"/>
      <c r="D36" s="2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2"/>
      <c r="CQ36" s="2"/>
      <c r="CR36" s="2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2"/>
      <c r="JS36" s="2"/>
      <c r="JT36" s="2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5"/>
      <c r="NI36" s="2"/>
      <c r="NJ36" s="84"/>
      <c r="NK36" s="84"/>
      <c r="NL36" s="84"/>
      <c r="NM36" s="84"/>
      <c r="NN36" s="84"/>
      <c r="NO36" s="84"/>
      <c r="NP36" s="84"/>
      <c r="NQ36" s="84"/>
      <c r="NR36" s="84"/>
      <c r="NS36" s="84"/>
      <c r="NT36" s="84"/>
      <c r="NU36" s="84"/>
      <c r="NV36" s="84"/>
      <c r="NW36" s="84"/>
      <c r="NX36" s="84"/>
      <c r="OC36" s="16" t="s">
        <v>64</v>
      </c>
    </row>
    <row r="37" spans="1:393" ht="13.5" customHeight="1" x14ac:dyDescent="0.2">
      <c r="A37" s="2"/>
      <c r="B37" s="14"/>
      <c r="C37" s="1"/>
      <c r="D37" s="2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2"/>
      <c r="CQ37" s="2"/>
      <c r="CR37" s="2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2"/>
      <c r="JS37" s="2"/>
      <c r="JT37" s="2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5"/>
      <c r="NI37" s="2"/>
      <c r="NJ37" s="77" t="s">
        <v>65</v>
      </c>
      <c r="NK37" s="78"/>
      <c r="NL37" s="78"/>
      <c r="NM37" s="78"/>
      <c r="NN37" s="78"/>
      <c r="NO37" s="78"/>
      <c r="NP37" s="78"/>
      <c r="NQ37" s="78"/>
      <c r="NR37" s="78"/>
      <c r="NS37" s="78"/>
      <c r="NT37" s="78"/>
      <c r="NU37" s="78"/>
      <c r="NV37" s="78"/>
      <c r="NW37" s="78"/>
      <c r="NX37" s="79"/>
      <c r="OC37" s="16" t="s">
        <v>66</v>
      </c>
    </row>
    <row r="38" spans="1:393" ht="13.5" customHeight="1" x14ac:dyDescent="0.2">
      <c r="A38" s="2"/>
      <c r="B38" s="14"/>
      <c r="C38" s="12"/>
      <c r="D38" s="2"/>
      <c r="E38" s="2"/>
      <c r="F38" s="2"/>
      <c r="G38" s="2"/>
      <c r="H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2"/>
      <c r="GQ38" s="2"/>
      <c r="GR38" s="1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12"/>
      <c r="JS38" s="12"/>
      <c r="JT38" s="12"/>
      <c r="JU38" s="12"/>
      <c r="JV38" s="12"/>
      <c r="JW38" s="12"/>
      <c r="JX38" s="12"/>
      <c r="JY38" s="12"/>
      <c r="JZ38" s="12"/>
      <c r="KA38" s="12"/>
      <c r="KB38" s="12"/>
      <c r="KC38" s="12"/>
      <c r="KD38" s="12"/>
      <c r="KE38" s="12"/>
      <c r="KF38" s="12"/>
      <c r="KG38" s="12"/>
      <c r="KH38" s="12"/>
      <c r="KI38" s="12"/>
      <c r="KJ38" s="12"/>
      <c r="KK38" s="12"/>
      <c r="KL38" s="12"/>
      <c r="KM38" s="12"/>
      <c r="KN38" s="12"/>
      <c r="KO38" s="12"/>
      <c r="KP38" s="12"/>
      <c r="KQ38" s="12"/>
      <c r="KR38" s="12"/>
      <c r="KS38" s="12"/>
      <c r="KT38" s="12"/>
      <c r="KU38" s="12"/>
      <c r="KV38" s="12"/>
      <c r="KW38" s="12"/>
      <c r="KX38" s="12"/>
      <c r="KY38" s="12"/>
      <c r="KZ38" s="12"/>
      <c r="LA38" s="12"/>
      <c r="LB38" s="12"/>
      <c r="LC38" s="12"/>
      <c r="LD38" s="12"/>
      <c r="LE38" s="12"/>
      <c r="LF38" s="12"/>
      <c r="LG38" s="12"/>
      <c r="LH38" s="12"/>
      <c r="LI38" s="12"/>
      <c r="LJ38" s="12"/>
      <c r="LK38" s="12"/>
      <c r="LL38" s="12"/>
      <c r="LM38" s="12"/>
      <c r="LN38" s="12"/>
      <c r="LO38" s="12"/>
      <c r="LP38" s="12"/>
      <c r="LQ38" s="12"/>
      <c r="LR38" s="12"/>
      <c r="LS38" s="12"/>
      <c r="LT38" s="12"/>
      <c r="LU38" s="12"/>
      <c r="LV38" s="12"/>
      <c r="LW38" s="12"/>
      <c r="LX38" s="12"/>
      <c r="LY38" s="12"/>
      <c r="LZ38" s="12"/>
      <c r="MA38" s="12"/>
      <c r="MB38" s="12"/>
      <c r="MC38" s="12"/>
      <c r="MD38" s="12"/>
      <c r="ME38" s="12"/>
      <c r="MF38" s="12"/>
      <c r="MG38" s="12"/>
      <c r="MH38" s="12"/>
      <c r="MI38" s="12"/>
      <c r="MJ38" s="12"/>
      <c r="MK38" s="12"/>
      <c r="ML38" s="12"/>
      <c r="MM38" s="12"/>
      <c r="MN38" s="12"/>
      <c r="MO38" s="12"/>
      <c r="MP38" s="12"/>
      <c r="MQ38" s="12"/>
      <c r="MR38" s="12"/>
      <c r="MS38" s="12"/>
      <c r="MT38" s="12"/>
      <c r="MU38" s="12"/>
      <c r="MV38" s="12"/>
      <c r="MW38" s="12"/>
      <c r="MX38" s="12"/>
      <c r="MY38" s="12"/>
      <c r="MZ38" s="12"/>
      <c r="NA38" s="12"/>
      <c r="NB38" s="12"/>
      <c r="NC38" s="12"/>
      <c r="ND38" s="12"/>
      <c r="NE38" s="12"/>
      <c r="NF38" s="12"/>
      <c r="NG38" s="12"/>
      <c r="NH38" s="13"/>
      <c r="NI38" s="2"/>
      <c r="NJ38" s="80"/>
      <c r="NK38" s="81"/>
      <c r="NL38" s="81"/>
      <c r="NM38" s="81"/>
      <c r="NN38" s="81"/>
      <c r="NO38" s="81"/>
      <c r="NP38" s="81"/>
      <c r="NQ38" s="81"/>
      <c r="NR38" s="81"/>
      <c r="NS38" s="81"/>
      <c r="NT38" s="81"/>
      <c r="NU38" s="81"/>
      <c r="NV38" s="81"/>
      <c r="NW38" s="81"/>
      <c r="NX38" s="82"/>
      <c r="OC38" s="16" t="s">
        <v>67</v>
      </c>
    </row>
    <row r="39" spans="1:393" ht="13.5" customHeight="1" x14ac:dyDescent="0.2">
      <c r="A39" s="2"/>
      <c r="B39" s="14"/>
      <c r="C39" s="12"/>
      <c r="D39" s="2"/>
      <c r="E39" s="2"/>
      <c r="F39" s="2"/>
      <c r="G39" s="2"/>
      <c r="H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  <c r="GE39" s="12"/>
      <c r="GF39" s="12"/>
      <c r="GG39" s="12"/>
      <c r="GH39" s="12"/>
      <c r="GI39" s="12"/>
      <c r="GJ39" s="12"/>
      <c r="GK39" s="12"/>
      <c r="GL39" s="12"/>
      <c r="GM39" s="12"/>
      <c r="GN39" s="12"/>
      <c r="GO39" s="12"/>
      <c r="GP39" s="2"/>
      <c r="GQ39" s="2"/>
      <c r="GR39" s="1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12"/>
      <c r="JS39" s="12"/>
      <c r="JT39" s="12"/>
      <c r="JU39" s="12"/>
      <c r="JV39" s="12"/>
      <c r="JW39" s="12"/>
      <c r="JX39" s="12"/>
      <c r="JY39" s="12"/>
      <c r="JZ39" s="12"/>
      <c r="KA39" s="12"/>
      <c r="KB39" s="12"/>
      <c r="KC39" s="12"/>
      <c r="KD39" s="12"/>
      <c r="KE39" s="12"/>
      <c r="KF39" s="12"/>
      <c r="KG39" s="12"/>
      <c r="KH39" s="12"/>
      <c r="KI39" s="12"/>
      <c r="KJ39" s="12"/>
      <c r="KK39" s="12"/>
      <c r="KL39" s="12"/>
      <c r="KM39" s="12"/>
      <c r="KN39" s="12"/>
      <c r="KO39" s="12"/>
      <c r="KP39" s="12"/>
      <c r="KQ39" s="12"/>
      <c r="KR39" s="12"/>
      <c r="KS39" s="12"/>
      <c r="KT39" s="12"/>
      <c r="KU39" s="12"/>
      <c r="KV39" s="12"/>
      <c r="KW39" s="12"/>
      <c r="KX39" s="12"/>
      <c r="KY39" s="12"/>
      <c r="KZ39" s="12"/>
      <c r="LA39" s="12"/>
      <c r="LB39" s="12"/>
      <c r="LC39" s="12"/>
      <c r="LD39" s="12"/>
      <c r="LE39" s="12"/>
      <c r="LF39" s="12"/>
      <c r="LG39" s="12"/>
      <c r="LH39" s="12"/>
      <c r="LI39" s="12"/>
      <c r="LJ39" s="12"/>
      <c r="LK39" s="12"/>
      <c r="LL39" s="12"/>
      <c r="LM39" s="12"/>
      <c r="LN39" s="12"/>
      <c r="LO39" s="12"/>
      <c r="LP39" s="12"/>
      <c r="LQ39" s="12"/>
      <c r="LR39" s="12"/>
      <c r="LS39" s="12"/>
      <c r="LT39" s="12"/>
      <c r="LU39" s="12"/>
      <c r="LV39" s="12"/>
      <c r="LW39" s="12"/>
      <c r="LX39" s="12"/>
      <c r="LY39" s="12"/>
      <c r="LZ39" s="12"/>
      <c r="MA39" s="12"/>
      <c r="MB39" s="12"/>
      <c r="MC39" s="12"/>
      <c r="MD39" s="12"/>
      <c r="ME39" s="12"/>
      <c r="MF39" s="12"/>
      <c r="MG39" s="12"/>
      <c r="MH39" s="12"/>
      <c r="MI39" s="12"/>
      <c r="MJ39" s="12"/>
      <c r="MK39" s="12"/>
      <c r="ML39" s="12"/>
      <c r="MM39" s="12"/>
      <c r="MN39" s="12"/>
      <c r="MO39" s="12"/>
      <c r="MP39" s="12"/>
      <c r="MQ39" s="12"/>
      <c r="MR39" s="12"/>
      <c r="MS39" s="12"/>
      <c r="MT39" s="12"/>
      <c r="MU39" s="12"/>
      <c r="MV39" s="12"/>
      <c r="MW39" s="12"/>
      <c r="MX39" s="12"/>
      <c r="MY39" s="12"/>
      <c r="MZ39" s="12"/>
      <c r="NA39" s="12"/>
      <c r="NB39" s="12"/>
      <c r="NC39" s="12"/>
      <c r="ND39" s="12"/>
      <c r="NE39" s="12"/>
      <c r="NF39" s="12"/>
      <c r="NG39" s="12"/>
      <c r="NH39" s="13"/>
      <c r="NI39" s="2"/>
      <c r="NJ39" s="85" t="s">
        <v>187</v>
      </c>
      <c r="NK39" s="86"/>
      <c r="NL39" s="86"/>
      <c r="NM39" s="86"/>
      <c r="NN39" s="86"/>
      <c r="NO39" s="86"/>
      <c r="NP39" s="86"/>
      <c r="NQ39" s="86"/>
      <c r="NR39" s="86"/>
      <c r="NS39" s="86"/>
      <c r="NT39" s="86"/>
      <c r="NU39" s="86"/>
      <c r="NV39" s="86"/>
      <c r="NW39" s="86"/>
      <c r="NX39" s="87"/>
      <c r="OC39" s="16" t="s">
        <v>68</v>
      </c>
    </row>
    <row r="40" spans="1:393" ht="13.5" customHeight="1" x14ac:dyDescent="0.2">
      <c r="A40" s="2"/>
      <c r="B40" s="14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12"/>
      <c r="JS40" s="12"/>
      <c r="JT40" s="12"/>
      <c r="JU40" s="12"/>
      <c r="JV40" s="12"/>
      <c r="JW40" s="12"/>
      <c r="JX40" s="12"/>
      <c r="JY40" s="12"/>
      <c r="JZ40" s="12"/>
      <c r="KA40" s="12"/>
      <c r="KB40" s="12"/>
      <c r="KC40" s="12"/>
      <c r="KD40" s="12"/>
      <c r="KE40" s="12"/>
      <c r="KF40" s="12"/>
      <c r="KG40" s="12"/>
      <c r="KH40" s="12"/>
      <c r="KI40" s="12"/>
      <c r="KJ40" s="12"/>
      <c r="KK40" s="12"/>
      <c r="KL40" s="12"/>
      <c r="KM40" s="12"/>
      <c r="KN40" s="12"/>
      <c r="KO40" s="12"/>
      <c r="KP40" s="12"/>
      <c r="KQ40" s="12"/>
      <c r="KR40" s="12"/>
      <c r="KS40" s="12"/>
      <c r="KT40" s="12"/>
      <c r="KU40" s="12"/>
      <c r="KV40" s="12"/>
      <c r="KW40" s="12"/>
      <c r="KX40" s="12"/>
      <c r="KY40" s="12"/>
      <c r="KZ40" s="12"/>
      <c r="LA40" s="12"/>
      <c r="LB40" s="12"/>
      <c r="LC40" s="12"/>
      <c r="LD40" s="12"/>
      <c r="LE40" s="12"/>
      <c r="LF40" s="12"/>
      <c r="LG40" s="12"/>
      <c r="LH40" s="12"/>
      <c r="LI40" s="12"/>
      <c r="LJ40" s="12"/>
      <c r="LK40" s="12"/>
      <c r="LL40" s="12"/>
      <c r="LM40" s="12"/>
      <c r="LN40" s="12"/>
      <c r="LO40" s="12"/>
      <c r="LP40" s="12"/>
      <c r="LQ40" s="12"/>
      <c r="LR40" s="12"/>
      <c r="LS40" s="12"/>
      <c r="LT40" s="12"/>
      <c r="LU40" s="12"/>
      <c r="LV40" s="12"/>
      <c r="LW40" s="12"/>
      <c r="LX40" s="12"/>
      <c r="LY40" s="12"/>
      <c r="LZ40" s="12"/>
      <c r="MA40" s="12"/>
      <c r="MB40" s="12"/>
      <c r="MC40" s="12"/>
      <c r="MD40" s="12"/>
      <c r="ME40" s="12"/>
      <c r="MF40" s="12"/>
      <c r="MG40" s="12"/>
      <c r="MH40" s="12"/>
      <c r="MI40" s="12"/>
      <c r="MJ40" s="12"/>
      <c r="MK40" s="12"/>
      <c r="ML40" s="12"/>
      <c r="MM40" s="12"/>
      <c r="MN40" s="12"/>
      <c r="MO40" s="12"/>
      <c r="MP40" s="12"/>
      <c r="MQ40" s="12"/>
      <c r="MR40" s="12"/>
      <c r="MS40" s="12"/>
      <c r="MT40" s="12"/>
      <c r="MU40" s="12"/>
      <c r="MV40" s="12"/>
      <c r="MW40" s="12"/>
      <c r="MX40" s="12"/>
      <c r="MY40" s="12"/>
      <c r="MZ40" s="12"/>
      <c r="NA40" s="12"/>
      <c r="NB40" s="12"/>
      <c r="NC40" s="12"/>
      <c r="ND40" s="12"/>
      <c r="NE40" s="12"/>
      <c r="NF40" s="12"/>
      <c r="NG40" s="12"/>
      <c r="NH40" s="13"/>
      <c r="NI40" s="2"/>
      <c r="NJ40" s="85"/>
      <c r="NK40" s="86"/>
      <c r="NL40" s="86"/>
      <c r="NM40" s="86"/>
      <c r="NN40" s="86"/>
      <c r="NO40" s="86"/>
      <c r="NP40" s="86"/>
      <c r="NQ40" s="86"/>
      <c r="NR40" s="86"/>
      <c r="NS40" s="86"/>
      <c r="NT40" s="86"/>
      <c r="NU40" s="86"/>
      <c r="NV40" s="86"/>
      <c r="NW40" s="86"/>
      <c r="NX40" s="87"/>
      <c r="OC40" s="16" t="s">
        <v>69</v>
      </c>
    </row>
    <row r="41" spans="1:393" ht="13.5" customHeight="1" x14ac:dyDescent="0.2">
      <c r="A41" s="2"/>
      <c r="B41" s="14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1"/>
      <c r="DD41" s="1"/>
      <c r="DE41" s="2"/>
      <c r="DF41" s="2"/>
      <c r="DG41" s="2"/>
      <c r="DH41" s="2"/>
      <c r="DI41" s="2"/>
      <c r="DJ41" s="2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2"/>
      <c r="NH41" s="15"/>
      <c r="NI41" s="2"/>
      <c r="NJ41" s="85"/>
      <c r="NK41" s="86"/>
      <c r="NL41" s="86"/>
      <c r="NM41" s="86"/>
      <c r="NN41" s="86"/>
      <c r="NO41" s="86"/>
      <c r="NP41" s="86"/>
      <c r="NQ41" s="86"/>
      <c r="NR41" s="86"/>
      <c r="NS41" s="86"/>
      <c r="NT41" s="86"/>
      <c r="NU41" s="86"/>
      <c r="NV41" s="86"/>
      <c r="NW41" s="86"/>
      <c r="NX41" s="87"/>
      <c r="OC41" s="16" t="s">
        <v>70</v>
      </c>
    </row>
    <row r="42" spans="1:393" ht="13.5" customHeight="1" x14ac:dyDescent="0.2">
      <c r="A42" s="2"/>
      <c r="B42" s="14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1"/>
      <c r="DD42" s="1"/>
      <c r="DE42" s="2"/>
      <c r="DF42" s="2"/>
      <c r="DG42" s="2"/>
      <c r="DH42" s="2"/>
      <c r="DI42" s="2"/>
      <c r="DJ42" s="2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2"/>
      <c r="LC42" s="2"/>
      <c r="LD42" s="2"/>
      <c r="LE42" s="2"/>
      <c r="LF42" s="2"/>
      <c r="LG42" s="2"/>
      <c r="LH42" s="2"/>
      <c r="LI42" s="2"/>
      <c r="LJ42" s="2"/>
      <c r="LK42" s="2"/>
      <c r="LL42" s="2"/>
      <c r="LM42" s="2"/>
      <c r="LN42" s="2"/>
      <c r="LO42" s="2"/>
      <c r="LP42" s="2"/>
      <c r="LQ42" s="2"/>
      <c r="LR42" s="2"/>
      <c r="LS42" s="2"/>
      <c r="LT42" s="2"/>
      <c r="LU42" s="2"/>
      <c r="LV42" s="2"/>
      <c r="LW42" s="2"/>
      <c r="LX42" s="2"/>
      <c r="LY42" s="2"/>
      <c r="LZ42" s="2"/>
      <c r="MA42" s="2"/>
      <c r="MB42" s="2"/>
      <c r="MC42" s="2"/>
      <c r="MD42" s="2"/>
      <c r="ME42" s="2"/>
      <c r="MF42" s="2"/>
      <c r="MG42" s="2"/>
      <c r="MH42" s="2"/>
      <c r="MI42" s="2"/>
      <c r="MJ42" s="2"/>
      <c r="MK42" s="2"/>
      <c r="ML42" s="2"/>
      <c r="MM42" s="2"/>
      <c r="MN42" s="2"/>
      <c r="MO42" s="2"/>
      <c r="MP42" s="2"/>
      <c r="MQ42" s="2"/>
      <c r="MR42" s="2"/>
      <c r="MS42" s="2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2"/>
      <c r="NH42" s="15"/>
      <c r="NI42" s="2"/>
      <c r="NJ42" s="85"/>
      <c r="NK42" s="86"/>
      <c r="NL42" s="86"/>
      <c r="NM42" s="86"/>
      <c r="NN42" s="86"/>
      <c r="NO42" s="86"/>
      <c r="NP42" s="86"/>
      <c r="NQ42" s="86"/>
      <c r="NR42" s="86"/>
      <c r="NS42" s="86"/>
      <c r="NT42" s="86"/>
      <c r="NU42" s="86"/>
      <c r="NV42" s="86"/>
      <c r="NW42" s="86"/>
      <c r="NX42" s="87"/>
      <c r="OC42" s="16" t="s">
        <v>71</v>
      </c>
    </row>
    <row r="43" spans="1:393" ht="13.5" customHeight="1" x14ac:dyDescent="0.2">
      <c r="A43" s="2"/>
      <c r="B43" s="14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  <c r="MZ43" s="2"/>
      <c r="NA43" s="2"/>
      <c r="NB43" s="2"/>
      <c r="NC43" s="2"/>
      <c r="ND43" s="2"/>
      <c r="NE43" s="2"/>
      <c r="NF43" s="2"/>
      <c r="NG43" s="2"/>
      <c r="NH43" s="15"/>
      <c r="NI43" s="2"/>
      <c r="NJ43" s="85"/>
      <c r="NK43" s="86"/>
      <c r="NL43" s="86"/>
      <c r="NM43" s="86"/>
      <c r="NN43" s="86"/>
      <c r="NO43" s="86"/>
      <c r="NP43" s="86"/>
      <c r="NQ43" s="86"/>
      <c r="NR43" s="86"/>
      <c r="NS43" s="86"/>
      <c r="NT43" s="86"/>
      <c r="NU43" s="86"/>
      <c r="NV43" s="86"/>
      <c r="NW43" s="86"/>
      <c r="NX43" s="87"/>
      <c r="OC43" s="16" t="s">
        <v>72</v>
      </c>
    </row>
    <row r="44" spans="1:393" ht="13.5" customHeight="1" x14ac:dyDescent="0.2">
      <c r="A44" s="2"/>
      <c r="B44" s="14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15"/>
      <c r="NI44" s="2"/>
      <c r="NJ44" s="85"/>
      <c r="NK44" s="86"/>
      <c r="NL44" s="86"/>
      <c r="NM44" s="86"/>
      <c r="NN44" s="86"/>
      <c r="NO44" s="86"/>
      <c r="NP44" s="86"/>
      <c r="NQ44" s="86"/>
      <c r="NR44" s="86"/>
      <c r="NS44" s="86"/>
      <c r="NT44" s="86"/>
      <c r="NU44" s="86"/>
      <c r="NV44" s="86"/>
      <c r="NW44" s="86"/>
      <c r="NX44" s="87"/>
      <c r="OC44" s="16" t="s">
        <v>73</v>
      </c>
    </row>
    <row r="45" spans="1:393" ht="13.5" customHeight="1" x14ac:dyDescent="0.2">
      <c r="A45" s="2"/>
      <c r="B45" s="14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/>
      <c r="LS45" s="2"/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/>
      <c r="MH45" s="2"/>
      <c r="MI45" s="2"/>
      <c r="MJ45" s="2"/>
      <c r="MK45" s="2"/>
      <c r="ML45" s="2"/>
      <c r="MM45" s="2"/>
      <c r="MN45" s="2"/>
      <c r="MO45" s="2"/>
      <c r="MP45" s="2"/>
      <c r="MQ45" s="2"/>
      <c r="MR45" s="2"/>
      <c r="MS45" s="2"/>
      <c r="MT45" s="2"/>
      <c r="MU45" s="2"/>
      <c r="MV45" s="2"/>
      <c r="MW45" s="2"/>
      <c r="MX45" s="2"/>
      <c r="MY45" s="2"/>
      <c r="MZ45" s="2"/>
      <c r="NA45" s="2"/>
      <c r="NB45" s="2"/>
      <c r="NC45" s="2"/>
      <c r="ND45" s="2"/>
      <c r="NE45" s="2"/>
      <c r="NF45" s="2"/>
      <c r="NG45" s="2"/>
      <c r="NH45" s="15"/>
      <c r="NI45" s="2"/>
      <c r="NJ45" s="85"/>
      <c r="NK45" s="86"/>
      <c r="NL45" s="86"/>
      <c r="NM45" s="86"/>
      <c r="NN45" s="86"/>
      <c r="NO45" s="86"/>
      <c r="NP45" s="86"/>
      <c r="NQ45" s="86"/>
      <c r="NR45" s="86"/>
      <c r="NS45" s="86"/>
      <c r="NT45" s="86"/>
      <c r="NU45" s="86"/>
      <c r="NV45" s="86"/>
      <c r="NW45" s="86"/>
      <c r="NX45" s="87"/>
      <c r="OC45" s="16" t="s">
        <v>74</v>
      </c>
    </row>
    <row r="46" spans="1:393" ht="13.5" customHeight="1" x14ac:dyDescent="0.2">
      <c r="A46" s="2"/>
      <c r="B46" s="14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  <c r="LM46" s="2"/>
      <c r="LN46" s="2"/>
      <c r="LO46" s="2"/>
      <c r="LP46" s="2"/>
      <c r="LQ46" s="2"/>
      <c r="LR46" s="2"/>
      <c r="LS46" s="2"/>
      <c r="LT46" s="2"/>
      <c r="LU46" s="2"/>
      <c r="LV46" s="2"/>
      <c r="LW46" s="2"/>
      <c r="LX46" s="2"/>
      <c r="LY46" s="2"/>
      <c r="LZ46" s="2"/>
      <c r="MA46" s="2"/>
      <c r="MB46" s="2"/>
      <c r="MC46" s="2"/>
      <c r="MD46" s="2"/>
      <c r="ME46" s="2"/>
      <c r="MF46" s="2"/>
      <c r="MG46" s="2"/>
      <c r="MH46" s="2"/>
      <c r="MI46" s="2"/>
      <c r="MJ46" s="2"/>
      <c r="MK46" s="2"/>
      <c r="ML46" s="2"/>
      <c r="MM46" s="2"/>
      <c r="MN46" s="2"/>
      <c r="MO46" s="2"/>
      <c r="MP46" s="2"/>
      <c r="MQ46" s="2"/>
      <c r="MR46" s="2"/>
      <c r="MS46" s="2"/>
      <c r="MT46" s="2"/>
      <c r="MU46" s="2"/>
      <c r="MV46" s="2"/>
      <c r="MW46" s="2"/>
      <c r="MX46" s="2"/>
      <c r="MY46" s="2"/>
      <c r="MZ46" s="2"/>
      <c r="NA46" s="2"/>
      <c r="NB46" s="2"/>
      <c r="NC46" s="2"/>
      <c r="ND46" s="2"/>
      <c r="NE46" s="2"/>
      <c r="NF46" s="2"/>
      <c r="NG46" s="2"/>
      <c r="NH46" s="15"/>
      <c r="NI46" s="2"/>
      <c r="NJ46" s="85"/>
      <c r="NK46" s="86"/>
      <c r="NL46" s="86"/>
      <c r="NM46" s="86"/>
      <c r="NN46" s="86"/>
      <c r="NO46" s="86"/>
      <c r="NP46" s="86"/>
      <c r="NQ46" s="86"/>
      <c r="NR46" s="86"/>
      <c r="NS46" s="86"/>
      <c r="NT46" s="86"/>
      <c r="NU46" s="86"/>
      <c r="NV46" s="86"/>
      <c r="NW46" s="86"/>
      <c r="NX46" s="87"/>
      <c r="OC46" s="16" t="s">
        <v>75</v>
      </c>
    </row>
    <row r="47" spans="1:393" ht="13.5" customHeight="1" x14ac:dyDescent="0.2">
      <c r="A47" s="2"/>
      <c r="B47" s="14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2"/>
      <c r="KR47" s="2"/>
      <c r="KS47" s="2"/>
      <c r="KT47" s="2"/>
      <c r="KU47" s="2"/>
      <c r="KV47" s="2"/>
      <c r="KW47" s="2"/>
      <c r="KX47" s="2"/>
      <c r="KY47" s="2"/>
      <c r="KZ47" s="2"/>
      <c r="LA47" s="2"/>
      <c r="LB47" s="2"/>
      <c r="LC47" s="2"/>
      <c r="LD47" s="2"/>
      <c r="LE47" s="2"/>
      <c r="LF47" s="2"/>
      <c r="LG47" s="2"/>
      <c r="LH47" s="2"/>
      <c r="LI47" s="2"/>
      <c r="LJ47" s="2"/>
      <c r="LK47" s="2"/>
      <c r="LL47" s="2"/>
      <c r="LM47" s="2"/>
      <c r="LN47" s="2"/>
      <c r="LO47" s="2"/>
      <c r="LP47" s="2"/>
      <c r="LQ47" s="2"/>
      <c r="LR47" s="2"/>
      <c r="LS47" s="2"/>
      <c r="LT47" s="2"/>
      <c r="LU47" s="2"/>
      <c r="LV47" s="2"/>
      <c r="LW47" s="2"/>
      <c r="LX47" s="2"/>
      <c r="LY47" s="2"/>
      <c r="LZ47" s="2"/>
      <c r="MA47" s="2"/>
      <c r="MB47" s="2"/>
      <c r="MC47" s="2"/>
      <c r="MD47" s="2"/>
      <c r="ME47" s="2"/>
      <c r="MF47" s="2"/>
      <c r="MG47" s="2"/>
      <c r="MH47" s="2"/>
      <c r="MI47" s="2"/>
      <c r="MJ47" s="2"/>
      <c r="MK47" s="2"/>
      <c r="ML47" s="2"/>
      <c r="MM47" s="2"/>
      <c r="MN47" s="2"/>
      <c r="MO47" s="2"/>
      <c r="MP47" s="2"/>
      <c r="MQ47" s="2"/>
      <c r="MR47" s="2"/>
      <c r="MS47" s="2"/>
      <c r="MT47" s="2"/>
      <c r="MU47" s="2"/>
      <c r="MV47" s="2"/>
      <c r="MW47" s="2"/>
      <c r="MX47" s="2"/>
      <c r="MY47" s="2"/>
      <c r="MZ47" s="2"/>
      <c r="NA47" s="2"/>
      <c r="NB47" s="2"/>
      <c r="NC47" s="2"/>
      <c r="ND47" s="2"/>
      <c r="NE47" s="2"/>
      <c r="NF47" s="2"/>
      <c r="NG47" s="2"/>
      <c r="NH47" s="15"/>
      <c r="NI47" s="2"/>
      <c r="NJ47" s="85"/>
      <c r="NK47" s="86"/>
      <c r="NL47" s="86"/>
      <c r="NM47" s="86"/>
      <c r="NN47" s="86"/>
      <c r="NO47" s="86"/>
      <c r="NP47" s="86"/>
      <c r="NQ47" s="86"/>
      <c r="NR47" s="86"/>
      <c r="NS47" s="86"/>
      <c r="NT47" s="86"/>
      <c r="NU47" s="86"/>
      <c r="NV47" s="86"/>
      <c r="NW47" s="86"/>
      <c r="NX47" s="87"/>
      <c r="OC47" s="16" t="s">
        <v>76</v>
      </c>
    </row>
    <row r="48" spans="1:393" ht="13.5" customHeight="1" x14ac:dyDescent="0.2">
      <c r="A48" s="2"/>
      <c r="B48" s="14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2"/>
      <c r="KR48" s="2"/>
      <c r="KS48" s="2"/>
      <c r="KT48" s="2"/>
      <c r="KU48" s="2"/>
      <c r="KV48" s="2"/>
      <c r="KW48" s="2"/>
      <c r="KX48" s="2"/>
      <c r="KY48" s="2"/>
      <c r="KZ48" s="2"/>
      <c r="LA48" s="2"/>
      <c r="LB48" s="2"/>
      <c r="LC48" s="2"/>
      <c r="LD48" s="2"/>
      <c r="LE48" s="2"/>
      <c r="LF48" s="2"/>
      <c r="LG48" s="2"/>
      <c r="LH48" s="2"/>
      <c r="LI48" s="2"/>
      <c r="LJ48" s="2"/>
      <c r="LK48" s="2"/>
      <c r="LL48" s="2"/>
      <c r="LM48" s="2"/>
      <c r="LN48" s="2"/>
      <c r="LO48" s="2"/>
      <c r="LP48" s="2"/>
      <c r="LQ48" s="2"/>
      <c r="LR48" s="2"/>
      <c r="LS48" s="2"/>
      <c r="LT48" s="2"/>
      <c r="LU48" s="2"/>
      <c r="LV48" s="2"/>
      <c r="LW48" s="2"/>
      <c r="LX48" s="2"/>
      <c r="LY48" s="2"/>
      <c r="LZ48" s="2"/>
      <c r="MA48" s="2"/>
      <c r="MB48" s="2"/>
      <c r="MC48" s="2"/>
      <c r="MD48" s="2"/>
      <c r="ME48" s="2"/>
      <c r="MF48" s="2"/>
      <c r="MG48" s="2"/>
      <c r="MH48" s="2"/>
      <c r="MI48" s="2"/>
      <c r="MJ48" s="2"/>
      <c r="MK48" s="2"/>
      <c r="ML48" s="2"/>
      <c r="MM48" s="2"/>
      <c r="MN48" s="2"/>
      <c r="MO48" s="2"/>
      <c r="MP48" s="2"/>
      <c r="MQ48" s="2"/>
      <c r="MR48" s="2"/>
      <c r="MS48" s="2"/>
      <c r="MT48" s="2"/>
      <c r="MU48" s="2"/>
      <c r="MV48" s="2"/>
      <c r="MW48" s="2"/>
      <c r="MX48" s="2"/>
      <c r="MY48" s="2"/>
      <c r="MZ48" s="2"/>
      <c r="NA48" s="2"/>
      <c r="NB48" s="2"/>
      <c r="NC48" s="2"/>
      <c r="ND48" s="2"/>
      <c r="NE48" s="2"/>
      <c r="NF48" s="2"/>
      <c r="NG48" s="2"/>
      <c r="NH48" s="15"/>
      <c r="NI48" s="2"/>
      <c r="NJ48" s="85"/>
      <c r="NK48" s="86"/>
      <c r="NL48" s="86"/>
      <c r="NM48" s="86"/>
      <c r="NN48" s="86"/>
      <c r="NO48" s="86"/>
      <c r="NP48" s="86"/>
      <c r="NQ48" s="86"/>
      <c r="NR48" s="86"/>
      <c r="NS48" s="86"/>
      <c r="NT48" s="86"/>
      <c r="NU48" s="86"/>
      <c r="NV48" s="86"/>
      <c r="NW48" s="86"/>
      <c r="NX48" s="87"/>
      <c r="OC48" s="16" t="s">
        <v>77</v>
      </c>
    </row>
    <row r="49" spans="1:393" ht="13.5" customHeight="1" x14ac:dyDescent="0.2">
      <c r="A49" s="2"/>
      <c r="B49" s="14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2"/>
      <c r="KL49" s="2"/>
      <c r="KM49" s="2"/>
      <c r="KN49" s="2"/>
      <c r="KO49" s="2"/>
      <c r="KP49" s="2"/>
      <c r="KQ49" s="2"/>
      <c r="KR49" s="2"/>
      <c r="KS49" s="2"/>
      <c r="KT49" s="2"/>
      <c r="KU49" s="2"/>
      <c r="KV49" s="2"/>
      <c r="KW49" s="2"/>
      <c r="KX49" s="2"/>
      <c r="KY49" s="2"/>
      <c r="KZ49" s="2"/>
      <c r="LA49" s="2"/>
      <c r="LB49" s="2"/>
      <c r="LC49" s="2"/>
      <c r="LD49" s="2"/>
      <c r="LE49" s="2"/>
      <c r="LF49" s="2"/>
      <c r="LG49" s="2"/>
      <c r="LH49" s="2"/>
      <c r="LI49" s="2"/>
      <c r="LJ49" s="2"/>
      <c r="LK49" s="2"/>
      <c r="LL49" s="2"/>
      <c r="LM49" s="2"/>
      <c r="LN49" s="2"/>
      <c r="LO49" s="2"/>
      <c r="LP49" s="2"/>
      <c r="LQ49" s="2"/>
      <c r="LR49" s="2"/>
      <c r="LS49" s="2"/>
      <c r="LT49" s="2"/>
      <c r="LU49" s="2"/>
      <c r="LV49" s="2"/>
      <c r="LW49" s="2"/>
      <c r="LX49" s="2"/>
      <c r="LY49" s="2"/>
      <c r="LZ49" s="2"/>
      <c r="MA49" s="2"/>
      <c r="MB49" s="2"/>
      <c r="MC49" s="2"/>
      <c r="MD49" s="2"/>
      <c r="ME49" s="2"/>
      <c r="MF49" s="2"/>
      <c r="MG49" s="2"/>
      <c r="MH49" s="2"/>
      <c r="MI49" s="2"/>
      <c r="MJ49" s="2"/>
      <c r="MK49" s="2"/>
      <c r="ML49" s="2"/>
      <c r="MM49" s="2"/>
      <c r="MN49" s="2"/>
      <c r="MO49" s="2"/>
      <c r="MP49" s="2"/>
      <c r="MQ49" s="2"/>
      <c r="MR49" s="2"/>
      <c r="MS49" s="2"/>
      <c r="MT49" s="2"/>
      <c r="MU49" s="2"/>
      <c r="MV49" s="2"/>
      <c r="MW49" s="2"/>
      <c r="MX49" s="2"/>
      <c r="MY49" s="2"/>
      <c r="MZ49" s="2"/>
      <c r="NA49" s="2"/>
      <c r="NB49" s="2"/>
      <c r="NC49" s="2"/>
      <c r="ND49" s="2"/>
      <c r="NE49" s="2"/>
      <c r="NF49" s="2"/>
      <c r="NG49" s="2"/>
      <c r="NH49" s="15"/>
      <c r="NI49" s="2"/>
      <c r="NJ49" s="85"/>
      <c r="NK49" s="86"/>
      <c r="NL49" s="86"/>
      <c r="NM49" s="86"/>
      <c r="NN49" s="86"/>
      <c r="NO49" s="86"/>
      <c r="NP49" s="86"/>
      <c r="NQ49" s="86"/>
      <c r="NR49" s="86"/>
      <c r="NS49" s="86"/>
      <c r="NT49" s="86"/>
      <c r="NU49" s="86"/>
      <c r="NV49" s="86"/>
      <c r="NW49" s="86"/>
      <c r="NX49" s="87"/>
      <c r="OC49" s="16" t="s">
        <v>78</v>
      </c>
    </row>
    <row r="50" spans="1:393" ht="13.5" customHeight="1" x14ac:dyDescent="0.2">
      <c r="A50" s="2"/>
      <c r="B50" s="14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/>
      <c r="LB50" s="2"/>
      <c r="LC50" s="2"/>
      <c r="LD50" s="2"/>
      <c r="LE50" s="2"/>
      <c r="LF50" s="2"/>
      <c r="LG50" s="2"/>
      <c r="LH50" s="2"/>
      <c r="LI50" s="2"/>
      <c r="LJ50" s="2"/>
      <c r="LK50" s="2"/>
      <c r="LL50" s="2"/>
      <c r="LM50" s="2"/>
      <c r="LN50" s="2"/>
      <c r="LO50" s="2"/>
      <c r="LP50" s="2"/>
      <c r="LQ50" s="2"/>
      <c r="LR50" s="2"/>
      <c r="LS50" s="2"/>
      <c r="LT50" s="2"/>
      <c r="LU50" s="2"/>
      <c r="LV50" s="2"/>
      <c r="LW50" s="2"/>
      <c r="LX50" s="2"/>
      <c r="LY50" s="2"/>
      <c r="LZ50" s="2"/>
      <c r="MA50" s="2"/>
      <c r="MB50" s="2"/>
      <c r="MC50" s="2"/>
      <c r="MD50" s="2"/>
      <c r="ME50" s="2"/>
      <c r="MF50" s="2"/>
      <c r="MG50" s="2"/>
      <c r="MH50" s="2"/>
      <c r="MI50" s="2"/>
      <c r="MJ50" s="2"/>
      <c r="MK50" s="2"/>
      <c r="ML50" s="2"/>
      <c r="MM50" s="2"/>
      <c r="MN50" s="2"/>
      <c r="MO50" s="2"/>
      <c r="MP50" s="2"/>
      <c r="MQ50" s="2"/>
      <c r="MR50" s="2"/>
      <c r="MS50" s="2"/>
      <c r="MT50" s="2"/>
      <c r="MU50" s="2"/>
      <c r="MV50" s="2"/>
      <c r="MW50" s="2"/>
      <c r="MX50" s="2"/>
      <c r="MY50" s="2"/>
      <c r="MZ50" s="2"/>
      <c r="NA50" s="2"/>
      <c r="NB50" s="2"/>
      <c r="NC50" s="2"/>
      <c r="ND50" s="2"/>
      <c r="NE50" s="2"/>
      <c r="NF50" s="2"/>
      <c r="NG50" s="2"/>
      <c r="NH50" s="15"/>
      <c r="NI50" s="2"/>
      <c r="NJ50" s="85"/>
      <c r="NK50" s="86"/>
      <c r="NL50" s="86"/>
      <c r="NM50" s="86"/>
      <c r="NN50" s="86"/>
      <c r="NO50" s="86"/>
      <c r="NP50" s="86"/>
      <c r="NQ50" s="86"/>
      <c r="NR50" s="86"/>
      <c r="NS50" s="86"/>
      <c r="NT50" s="86"/>
      <c r="NU50" s="86"/>
      <c r="NV50" s="86"/>
      <c r="NW50" s="86"/>
      <c r="NX50" s="87"/>
      <c r="OC50" s="16" t="s">
        <v>79</v>
      </c>
    </row>
    <row r="51" spans="1:393" ht="13.5" customHeight="1" x14ac:dyDescent="0.2">
      <c r="A51" s="2"/>
      <c r="B51" s="14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  <c r="LM51" s="2"/>
      <c r="LN51" s="2"/>
      <c r="LO51" s="2"/>
      <c r="LP51" s="2"/>
      <c r="LQ51" s="2"/>
      <c r="LR51" s="2"/>
      <c r="LS51" s="2"/>
      <c r="LT51" s="2"/>
      <c r="LU51" s="2"/>
      <c r="LV51" s="2"/>
      <c r="LW51" s="2"/>
      <c r="LX51" s="2"/>
      <c r="LY51" s="2"/>
      <c r="LZ51" s="2"/>
      <c r="MA51" s="2"/>
      <c r="MB51" s="2"/>
      <c r="MC51" s="2"/>
      <c r="MD51" s="2"/>
      <c r="ME51" s="2"/>
      <c r="MF51" s="2"/>
      <c r="MG51" s="2"/>
      <c r="MH51" s="2"/>
      <c r="MI51" s="2"/>
      <c r="MJ51" s="2"/>
      <c r="MK51" s="2"/>
      <c r="ML51" s="2"/>
      <c r="MM51" s="2"/>
      <c r="MN51" s="2"/>
      <c r="MO51" s="2"/>
      <c r="MP51" s="2"/>
      <c r="MQ51" s="2"/>
      <c r="MR51" s="2"/>
      <c r="MS51" s="2"/>
      <c r="MT51" s="2"/>
      <c r="MU51" s="2"/>
      <c r="MV51" s="2"/>
      <c r="MW51" s="2"/>
      <c r="MX51" s="2"/>
      <c r="MY51" s="2"/>
      <c r="MZ51" s="2"/>
      <c r="NA51" s="2"/>
      <c r="NB51" s="2"/>
      <c r="NC51" s="2"/>
      <c r="ND51" s="2"/>
      <c r="NE51" s="2"/>
      <c r="NF51" s="2"/>
      <c r="NG51" s="2"/>
      <c r="NH51" s="15"/>
      <c r="NI51" s="2"/>
      <c r="NJ51" s="88"/>
      <c r="NK51" s="89"/>
      <c r="NL51" s="89"/>
      <c r="NM51" s="89"/>
      <c r="NN51" s="89"/>
      <c r="NO51" s="89"/>
      <c r="NP51" s="89"/>
      <c r="NQ51" s="89"/>
      <c r="NR51" s="89"/>
      <c r="NS51" s="89"/>
      <c r="NT51" s="89"/>
      <c r="NU51" s="89"/>
      <c r="NV51" s="89"/>
      <c r="NW51" s="89"/>
      <c r="NX51" s="90"/>
      <c r="OC51" s="16" t="s">
        <v>80</v>
      </c>
    </row>
    <row r="52" spans="1:393" ht="13.5" customHeight="1" x14ac:dyDescent="0.2">
      <c r="A52" s="2"/>
      <c r="B52" s="14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  <c r="MZ52" s="2"/>
      <c r="NA52" s="2"/>
      <c r="NB52" s="2"/>
      <c r="NC52" s="2"/>
      <c r="ND52" s="2"/>
      <c r="NE52" s="2"/>
      <c r="NF52" s="2"/>
      <c r="NG52" s="2"/>
      <c r="NH52" s="15"/>
      <c r="NI52" s="2"/>
      <c r="NJ52" s="77" t="s">
        <v>81</v>
      </c>
      <c r="NK52" s="78"/>
      <c r="NL52" s="78"/>
      <c r="NM52" s="78"/>
      <c r="NN52" s="78"/>
      <c r="NO52" s="78"/>
      <c r="NP52" s="78"/>
      <c r="NQ52" s="78"/>
      <c r="NR52" s="78"/>
      <c r="NS52" s="78"/>
      <c r="NT52" s="78"/>
      <c r="NU52" s="78"/>
      <c r="NV52" s="78"/>
      <c r="NW52" s="78"/>
      <c r="NX52" s="79"/>
      <c r="OC52" s="16" t="s">
        <v>82</v>
      </c>
    </row>
    <row r="53" spans="1:393" ht="13.5" customHeight="1" x14ac:dyDescent="0.2">
      <c r="A53" s="2"/>
      <c r="B53" s="14"/>
      <c r="C53" s="2"/>
      <c r="D53" s="2"/>
      <c r="E53" s="2"/>
      <c r="F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  <c r="IY53" s="2"/>
      <c r="IZ53" s="2"/>
      <c r="JA53" s="2"/>
      <c r="JB53" s="2"/>
      <c r="JC53" s="2"/>
      <c r="JD53" s="2"/>
      <c r="JE53" s="2"/>
      <c r="JF53" s="2"/>
      <c r="JG53" s="2"/>
      <c r="JH53" s="2"/>
      <c r="JI53" s="2"/>
      <c r="JJ53" s="2"/>
      <c r="JK53" s="2"/>
      <c r="JL53" s="2"/>
      <c r="JM53" s="2"/>
      <c r="JN53" s="2"/>
      <c r="JO53" s="2"/>
      <c r="JP53" s="2"/>
      <c r="JQ53" s="2"/>
      <c r="JR53" s="2"/>
      <c r="JS53" s="2"/>
      <c r="JT53" s="2"/>
      <c r="JU53" s="2"/>
      <c r="JV53" s="2"/>
      <c r="JW53" s="2"/>
      <c r="JX53" s="2"/>
      <c r="JY53" s="2"/>
      <c r="JZ53" s="2"/>
      <c r="KA53" s="2"/>
      <c r="KB53" s="2"/>
      <c r="KC53" s="2"/>
      <c r="KD53" s="2"/>
      <c r="KE53" s="2"/>
      <c r="KF53" s="2"/>
      <c r="KG53" s="2"/>
      <c r="KH53" s="2"/>
      <c r="KI53" s="2"/>
      <c r="KJ53" s="2"/>
      <c r="KK53" s="2"/>
      <c r="KL53" s="2"/>
      <c r="KM53" s="2"/>
      <c r="KN53" s="2"/>
      <c r="KO53" s="2"/>
      <c r="KP53" s="2"/>
      <c r="KQ53" s="2"/>
      <c r="KR53" s="2"/>
      <c r="KS53" s="2"/>
      <c r="KT53" s="2"/>
      <c r="KU53" s="2"/>
      <c r="KV53" s="2"/>
      <c r="KW53" s="2"/>
      <c r="KX53" s="2"/>
      <c r="KY53" s="2"/>
      <c r="KZ53" s="2"/>
      <c r="LA53" s="2"/>
      <c r="LB53" s="2"/>
      <c r="LC53" s="2"/>
      <c r="LD53" s="2"/>
      <c r="LE53" s="2"/>
      <c r="LF53" s="2"/>
      <c r="LG53" s="2"/>
      <c r="LH53" s="2"/>
      <c r="LI53" s="2"/>
      <c r="LJ53" s="2"/>
      <c r="LK53" s="2"/>
      <c r="LL53" s="2"/>
      <c r="LM53" s="2"/>
      <c r="LN53" s="2"/>
      <c r="LO53" s="2"/>
      <c r="LP53" s="2"/>
      <c r="LQ53" s="2"/>
      <c r="LR53" s="2"/>
      <c r="LS53" s="2"/>
      <c r="LT53" s="2"/>
      <c r="LU53" s="2"/>
      <c r="LV53" s="2"/>
      <c r="LW53" s="2"/>
      <c r="LX53" s="2"/>
      <c r="LY53" s="2"/>
      <c r="LZ53" s="2"/>
      <c r="MA53" s="2"/>
      <c r="MB53" s="2"/>
      <c r="MC53" s="2"/>
      <c r="MD53" s="2"/>
      <c r="ME53" s="2"/>
      <c r="MF53" s="2"/>
      <c r="MG53" s="2"/>
      <c r="MH53" s="2"/>
      <c r="MI53" s="2"/>
      <c r="MJ53" s="2"/>
      <c r="MK53" s="2"/>
      <c r="ML53" s="2"/>
      <c r="MM53" s="2"/>
      <c r="MN53" s="2"/>
      <c r="MO53" s="2"/>
      <c r="MP53" s="2"/>
      <c r="MQ53" s="2"/>
      <c r="MR53" s="2"/>
      <c r="MS53" s="2"/>
      <c r="MT53" s="2"/>
      <c r="MU53" s="2"/>
      <c r="MV53" s="2"/>
      <c r="MW53" s="2"/>
      <c r="MX53" s="2"/>
      <c r="MY53" s="2"/>
      <c r="MZ53" s="2"/>
      <c r="NA53" s="2"/>
      <c r="NB53" s="2"/>
      <c r="NC53" s="2"/>
      <c r="ND53" s="2"/>
      <c r="NE53" s="2"/>
      <c r="NF53" s="2"/>
      <c r="NG53" s="2"/>
      <c r="NH53" s="15"/>
      <c r="NI53" s="2"/>
      <c r="NJ53" s="80"/>
      <c r="NK53" s="81"/>
      <c r="NL53" s="81"/>
      <c r="NM53" s="81"/>
      <c r="NN53" s="81"/>
      <c r="NO53" s="81"/>
      <c r="NP53" s="81"/>
      <c r="NQ53" s="81"/>
      <c r="NR53" s="81"/>
      <c r="NS53" s="81"/>
      <c r="NT53" s="81"/>
      <c r="NU53" s="81"/>
      <c r="NV53" s="81"/>
      <c r="NW53" s="81"/>
      <c r="NX53" s="82"/>
      <c r="OC53" s="16" t="s">
        <v>83</v>
      </c>
    </row>
    <row r="54" spans="1:393" ht="13.5" customHeight="1" x14ac:dyDescent="0.2">
      <c r="A54" s="2"/>
      <c r="B54" s="14"/>
      <c r="C54" s="2"/>
      <c r="D54" s="2"/>
      <c r="E54" s="2"/>
      <c r="F54" s="2"/>
      <c r="G54" s="17"/>
      <c r="H54" s="17"/>
      <c r="I54" s="17"/>
      <c r="J54" s="17"/>
      <c r="K54" s="17"/>
      <c r="L54" s="17"/>
      <c r="M54" s="17"/>
      <c r="N54" s="17"/>
      <c r="O54" s="17"/>
      <c r="P54" s="72" t="str">
        <f>データ!$B$11</f>
        <v>R02</v>
      </c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4"/>
      <c r="AE54" s="72" t="str">
        <f>データ!$C$11</f>
        <v>R03</v>
      </c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4"/>
      <c r="AT54" s="72" t="str">
        <f>データ!$D$11</f>
        <v>R04</v>
      </c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4"/>
      <c r="BI54" s="72" t="str">
        <f>データ!$E$11</f>
        <v>R05</v>
      </c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4"/>
      <c r="BX54" s="72" t="str">
        <f>データ!$F$11</f>
        <v>R06</v>
      </c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4"/>
      <c r="CO54" s="2"/>
      <c r="CP54" s="2"/>
      <c r="CQ54" s="2"/>
      <c r="CR54" s="2"/>
      <c r="CS54" s="2"/>
      <c r="CT54" s="2"/>
      <c r="CU54" s="17"/>
      <c r="CV54" s="17"/>
      <c r="CW54" s="17"/>
      <c r="CX54" s="17"/>
      <c r="CY54" s="17"/>
      <c r="CZ54" s="17"/>
      <c r="DA54" s="17"/>
      <c r="DB54" s="17"/>
      <c r="DC54" s="17"/>
      <c r="DD54" s="72" t="str">
        <f>データ!$B$11</f>
        <v>R02</v>
      </c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4"/>
      <c r="DS54" s="72" t="str">
        <f>データ!$C$11</f>
        <v>R03</v>
      </c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4"/>
      <c r="EH54" s="72" t="str">
        <f>データ!$D$11</f>
        <v>R04</v>
      </c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4"/>
      <c r="EW54" s="72" t="str">
        <f>データ!$E$11</f>
        <v>R05</v>
      </c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4"/>
      <c r="FL54" s="72" t="str">
        <f>データ!$F$11</f>
        <v>R06</v>
      </c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4"/>
      <c r="GA54" s="2"/>
      <c r="GB54" s="2"/>
      <c r="GC54" s="2"/>
      <c r="GD54" s="2"/>
      <c r="GE54" s="2"/>
      <c r="GF54" s="2"/>
      <c r="GG54" s="2"/>
      <c r="GH54" s="2"/>
      <c r="GI54" s="17"/>
      <c r="GJ54" s="17"/>
      <c r="GK54" s="17"/>
      <c r="GL54" s="17"/>
      <c r="GM54" s="17"/>
      <c r="GN54" s="17"/>
      <c r="GO54" s="17"/>
      <c r="GP54" s="17"/>
      <c r="GQ54" s="17"/>
      <c r="GR54" s="72" t="str">
        <f>データ!$B$11</f>
        <v>R02</v>
      </c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4"/>
      <c r="HG54" s="72" t="str">
        <f>データ!$C$11</f>
        <v>R03</v>
      </c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4"/>
      <c r="HV54" s="72" t="str">
        <f>データ!$D$11</f>
        <v>R04</v>
      </c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4"/>
      <c r="IK54" s="72" t="str">
        <f>データ!$E$11</f>
        <v>R05</v>
      </c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  <c r="IX54" s="73"/>
      <c r="IY54" s="74"/>
      <c r="IZ54" s="72" t="str">
        <f>データ!$F$11</f>
        <v>R06</v>
      </c>
      <c r="JA54" s="73"/>
      <c r="JB54" s="73"/>
      <c r="JC54" s="73"/>
      <c r="JD54" s="73"/>
      <c r="JE54" s="73"/>
      <c r="JF54" s="73"/>
      <c r="JG54" s="73"/>
      <c r="JH54" s="73"/>
      <c r="JI54" s="73"/>
      <c r="JJ54" s="73"/>
      <c r="JK54" s="73"/>
      <c r="JL54" s="73"/>
      <c r="JM54" s="73"/>
      <c r="JN54" s="74"/>
      <c r="JO54" s="2"/>
      <c r="JP54" s="2"/>
      <c r="JQ54" s="2"/>
      <c r="JR54" s="2"/>
      <c r="JS54" s="2"/>
      <c r="JT54" s="2"/>
      <c r="JU54" s="2"/>
      <c r="JV54" s="2"/>
      <c r="JW54" s="17"/>
      <c r="JX54" s="17"/>
      <c r="JY54" s="17"/>
      <c r="JZ54" s="17"/>
      <c r="KA54" s="17"/>
      <c r="KB54" s="17"/>
      <c r="KC54" s="17"/>
      <c r="KD54" s="17"/>
      <c r="KE54" s="17"/>
      <c r="KF54" s="72" t="str">
        <f>データ!$B$11</f>
        <v>R02</v>
      </c>
      <c r="KG54" s="73"/>
      <c r="KH54" s="73"/>
      <c r="KI54" s="73"/>
      <c r="KJ54" s="73"/>
      <c r="KK54" s="73"/>
      <c r="KL54" s="73"/>
      <c r="KM54" s="73"/>
      <c r="KN54" s="73"/>
      <c r="KO54" s="73"/>
      <c r="KP54" s="73"/>
      <c r="KQ54" s="73"/>
      <c r="KR54" s="73"/>
      <c r="KS54" s="73"/>
      <c r="KT54" s="74"/>
      <c r="KU54" s="72" t="str">
        <f>データ!$C$11</f>
        <v>R03</v>
      </c>
      <c r="KV54" s="73"/>
      <c r="KW54" s="73"/>
      <c r="KX54" s="73"/>
      <c r="KY54" s="73"/>
      <c r="KZ54" s="73"/>
      <c r="LA54" s="73"/>
      <c r="LB54" s="73"/>
      <c r="LC54" s="73"/>
      <c r="LD54" s="73"/>
      <c r="LE54" s="73"/>
      <c r="LF54" s="73"/>
      <c r="LG54" s="73"/>
      <c r="LH54" s="73"/>
      <c r="LI54" s="74"/>
      <c r="LJ54" s="72" t="str">
        <f>データ!$D$11</f>
        <v>R04</v>
      </c>
      <c r="LK54" s="73"/>
      <c r="LL54" s="73"/>
      <c r="LM54" s="73"/>
      <c r="LN54" s="73"/>
      <c r="LO54" s="73"/>
      <c r="LP54" s="73"/>
      <c r="LQ54" s="73"/>
      <c r="LR54" s="73"/>
      <c r="LS54" s="73"/>
      <c r="LT54" s="73"/>
      <c r="LU54" s="73"/>
      <c r="LV54" s="73"/>
      <c r="LW54" s="73"/>
      <c r="LX54" s="74"/>
      <c r="LY54" s="72" t="str">
        <f>データ!$E$11</f>
        <v>R05</v>
      </c>
      <c r="LZ54" s="73"/>
      <c r="MA54" s="73"/>
      <c r="MB54" s="73"/>
      <c r="MC54" s="73"/>
      <c r="MD54" s="73"/>
      <c r="ME54" s="73"/>
      <c r="MF54" s="73"/>
      <c r="MG54" s="73"/>
      <c r="MH54" s="73"/>
      <c r="MI54" s="73"/>
      <c r="MJ54" s="73"/>
      <c r="MK54" s="73"/>
      <c r="ML54" s="73"/>
      <c r="MM54" s="74"/>
      <c r="MN54" s="72" t="str">
        <f>データ!$F$11</f>
        <v>R06</v>
      </c>
      <c r="MO54" s="73"/>
      <c r="MP54" s="73"/>
      <c r="MQ54" s="73"/>
      <c r="MR54" s="73"/>
      <c r="MS54" s="73"/>
      <c r="MT54" s="73"/>
      <c r="MU54" s="73"/>
      <c r="MV54" s="73"/>
      <c r="MW54" s="73"/>
      <c r="MX54" s="73"/>
      <c r="MY54" s="73"/>
      <c r="MZ54" s="73"/>
      <c r="NA54" s="73"/>
      <c r="NB54" s="74"/>
      <c r="NC54" s="2"/>
      <c r="ND54" s="2"/>
      <c r="NE54" s="2"/>
      <c r="NF54" s="2"/>
      <c r="NG54" s="2"/>
      <c r="NH54" s="15"/>
      <c r="NI54" s="2"/>
      <c r="NJ54" s="85" t="s">
        <v>185</v>
      </c>
      <c r="NK54" s="86"/>
      <c r="NL54" s="86"/>
      <c r="NM54" s="86"/>
      <c r="NN54" s="86"/>
      <c r="NO54" s="86"/>
      <c r="NP54" s="86"/>
      <c r="NQ54" s="86"/>
      <c r="NR54" s="86"/>
      <c r="NS54" s="86"/>
      <c r="NT54" s="86"/>
      <c r="NU54" s="86"/>
      <c r="NV54" s="86"/>
      <c r="NW54" s="86"/>
      <c r="NX54" s="87"/>
      <c r="OC54" s="16" t="s">
        <v>84</v>
      </c>
    </row>
    <row r="55" spans="1:393" ht="13.5" customHeight="1" x14ac:dyDescent="0.2">
      <c r="A55" s="2"/>
      <c r="B55" s="14"/>
      <c r="C55" s="2"/>
      <c r="D55" s="2"/>
      <c r="E55" s="2"/>
      <c r="F55" s="2"/>
      <c r="G55" s="65" t="s">
        <v>58</v>
      </c>
      <c r="H55" s="65"/>
      <c r="I55" s="65"/>
      <c r="J55" s="65"/>
      <c r="K55" s="65"/>
      <c r="L55" s="65"/>
      <c r="M55" s="65"/>
      <c r="N55" s="65"/>
      <c r="O55" s="65"/>
      <c r="P55" s="66">
        <f>データ!CA7</f>
        <v>40985</v>
      </c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8"/>
      <c r="AE55" s="66">
        <f>データ!CB7</f>
        <v>42764</v>
      </c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8"/>
      <c r="AT55" s="66">
        <f>データ!CC7</f>
        <v>44928</v>
      </c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8"/>
      <c r="BI55" s="66">
        <f>データ!CD7</f>
        <v>44435</v>
      </c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8"/>
      <c r="BX55" s="66">
        <f>データ!CE7</f>
        <v>47508</v>
      </c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8"/>
      <c r="CO55" s="2"/>
      <c r="CP55" s="2"/>
      <c r="CQ55" s="2"/>
      <c r="CR55" s="2"/>
      <c r="CS55" s="2"/>
      <c r="CT55" s="2"/>
      <c r="CU55" s="65" t="s">
        <v>58</v>
      </c>
      <c r="CV55" s="65"/>
      <c r="CW55" s="65"/>
      <c r="CX55" s="65"/>
      <c r="CY55" s="65"/>
      <c r="CZ55" s="65"/>
      <c r="DA55" s="65"/>
      <c r="DB55" s="65"/>
      <c r="DC55" s="65"/>
      <c r="DD55" s="66">
        <f>データ!CL7</f>
        <v>11914</v>
      </c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8"/>
      <c r="DS55" s="66">
        <f>データ!CM7</f>
        <v>12455</v>
      </c>
      <c r="DT55" s="67"/>
      <c r="DU55" s="67"/>
      <c r="DV55" s="67"/>
      <c r="DW55" s="67"/>
      <c r="DX55" s="67"/>
      <c r="DY55" s="67"/>
      <c r="DZ55" s="67"/>
      <c r="EA55" s="67"/>
      <c r="EB55" s="67"/>
      <c r="EC55" s="67"/>
      <c r="ED55" s="67"/>
      <c r="EE55" s="67"/>
      <c r="EF55" s="67"/>
      <c r="EG55" s="68"/>
      <c r="EH55" s="66">
        <f>データ!CN7</f>
        <v>12287</v>
      </c>
      <c r="EI55" s="67"/>
      <c r="EJ55" s="67"/>
      <c r="EK55" s="67"/>
      <c r="EL55" s="67"/>
      <c r="EM55" s="67"/>
      <c r="EN55" s="67"/>
      <c r="EO55" s="67"/>
      <c r="EP55" s="67"/>
      <c r="EQ55" s="67"/>
      <c r="ER55" s="67"/>
      <c r="ES55" s="67"/>
      <c r="ET55" s="67"/>
      <c r="EU55" s="67"/>
      <c r="EV55" s="68"/>
      <c r="EW55" s="66">
        <f>データ!CO7</f>
        <v>12824</v>
      </c>
      <c r="EX55" s="67"/>
      <c r="EY55" s="67"/>
      <c r="EZ55" s="67"/>
      <c r="FA55" s="67"/>
      <c r="FB55" s="67"/>
      <c r="FC55" s="67"/>
      <c r="FD55" s="67"/>
      <c r="FE55" s="67"/>
      <c r="FF55" s="67"/>
      <c r="FG55" s="67"/>
      <c r="FH55" s="67"/>
      <c r="FI55" s="67"/>
      <c r="FJ55" s="67"/>
      <c r="FK55" s="68"/>
      <c r="FL55" s="66">
        <f>データ!CP7</f>
        <v>12469</v>
      </c>
      <c r="FM55" s="67"/>
      <c r="FN55" s="67"/>
      <c r="FO55" s="67"/>
      <c r="FP55" s="67"/>
      <c r="FQ55" s="67"/>
      <c r="FR55" s="67"/>
      <c r="FS55" s="67"/>
      <c r="FT55" s="67"/>
      <c r="FU55" s="67"/>
      <c r="FV55" s="67"/>
      <c r="FW55" s="67"/>
      <c r="FX55" s="67"/>
      <c r="FY55" s="67"/>
      <c r="FZ55" s="68"/>
      <c r="GA55" s="2"/>
      <c r="GB55" s="2"/>
      <c r="GC55" s="2"/>
      <c r="GD55" s="2"/>
      <c r="GE55" s="2"/>
      <c r="GF55" s="2"/>
      <c r="GG55" s="2"/>
      <c r="GH55" s="2"/>
      <c r="GI55" s="65" t="s">
        <v>58</v>
      </c>
      <c r="GJ55" s="65"/>
      <c r="GK55" s="65"/>
      <c r="GL55" s="65"/>
      <c r="GM55" s="65"/>
      <c r="GN55" s="65"/>
      <c r="GO55" s="65"/>
      <c r="GP55" s="65"/>
      <c r="GQ55" s="65"/>
      <c r="GR55" s="69">
        <f>データ!CW7</f>
        <v>86.6</v>
      </c>
      <c r="GS55" s="70"/>
      <c r="GT55" s="70"/>
      <c r="GU55" s="70"/>
      <c r="GV55" s="70"/>
      <c r="GW55" s="70"/>
      <c r="GX55" s="70"/>
      <c r="GY55" s="70"/>
      <c r="GZ55" s="70"/>
      <c r="HA55" s="70"/>
      <c r="HB55" s="70"/>
      <c r="HC55" s="70"/>
      <c r="HD55" s="70"/>
      <c r="HE55" s="70"/>
      <c r="HF55" s="71"/>
      <c r="HG55" s="69">
        <f>データ!CX7</f>
        <v>102.2</v>
      </c>
      <c r="HH55" s="70"/>
      <c r="HI55" s="70"/>
      <c r="HJ55" s="70"/>
      <c r="HK55" s="70"/>
      <c r="HL55" s="70"/>
      <c r="HM55" s="70"/>
      <c r="HN55" s="70"/>
      <c r="HO55" s="70"/>
      <c r="HP55" s="70"/>
      <c r="HQ55" s="70"/>
      <c r="HR55" s="70"/>
      <c r="HS55" s="70"/>
      <c r="HT55" s="70"/>
      <c r="HU55" s="71"/>
      <c r="HV55" s="69">
        <f>データ!CY7</f>
        <v>98.1</v>
      </c>
      <c r="HW55" s="70"/>
      <c r="HX55" s="70"/>
      <c r="HY55" s="70"/>
      <c r="HZ55" s="70"/>
      <c r="IA55" s="70"/>
      <c r="IB55" s="70"/>
      <c r="IC55" s="70"/>
      <c r="ID55" s="70"/>
      <c r="IE55" s="70"/>
      <c r="IF55" s="70"/>
      <c r="IG55" s="70"/>
      <c r="IH55" s="70"/>
      <c r="II55" s="70"/>
      <c r="IJ55" s="71"/>
      <c r="IK55" s="69">
        <f>データ!CZ7</f>
        <v>89.8</v>
      </c>
      <c r="IL55" s="70"/>
      <c r="IM55" s="70"/>
      <c r="IN55" s="70"/>
      <c r="IO55" s="70"/>
      <c r="IP55" s="70"/>
      <c r="IQ55" s="70"/>
      <c r="IR55" s="70"/>
      <c r="IS55" s="70"/>
      <c r="IT55" s="70"/>
      <c r="IU55" s="70"/>
      <c r="IV55" s="70"/>
      <c r="IW55" s="70"/>
      <c r="IX55" s="70"/>
      <c r="IY55" s="71"/>
      <c r="IZ55" s="69">
        <f>データ!DA7</f>
        <v>78.2</v>
      </c>
      <c r="JA55" s="70"/>
      <c r="JB55" s="70"/>
      <c r="JC55" s="70"/>
      <c r="JD55" s="70"/>
      <c r="JE55" s="70"/>
      <c r="JF55" s="70"/>
      <c r="JG55" s="70"/>
      <c r="JH55" s="70"/>
      <c r="JI55" s="70"/>
      <c r="JJ55" s="70"/>
      <c r="JK55" s="70"/>
      <c r="JL55" s="70"/>
      <c r="JM55" s="70"/>
      <c r="JN55" s="71"/>
      <c r="JO55" s="2"/>
      <c r="JP55" s="2"/>
      <c r="JQ55" s="2"/>
      <c r="JR55" s="2"/>
      <c r="JS55" s="2"/>
      <c r="JT55" s="2"/>
      <c r="JU55" s="2"/>
      <c r="JV55" s="2"/>
      <c r="JW55" s="65" t="s">
        <v>58</v>
      </c>
      <c r="JX55" s="65"/>
      <c r="JY55" s="65"/>
      <c r="JZ55" s="65"/>
      <c r="KA55" s="65"/>
      <c r="KB55" s="65"/>
      <c r="KC55" s="65"/>
      <c r="KD55" s="65"/>
      <c r="KE55" s="65"/>
      <c r="KF55" s="69">
        <f>データ!DH7</f>
        <v>13.1</v>
      </c>
      <c r="KG55" s="70"/>
      <c r="KH55" s="70"/>
      <c r="KI55" s="70"/>
      <c r="KJ55" s="70"/>
      <c r="KK55" s="70"/>
      <c r="KL55" s="70"/>
      <c r="KM55" s="70"/>
      <c r="KN55" s="70"/>
      <c r="KO55" s="70"/>
      <c r="KP55" s="70"/>
      <c r="KQ55" s="70"/>
      <c r="KR55" s="70"/>
      <c r="KS55" s="70"/>
      <c r="KT55" s="71"/>
      <c r="KU55" s="69">
        <f>データ!DI7</f>
        <v>15.5</v>
      </c>
      <c r="KV55" s="70"/>
      <c r="KW55" s="70"/>
      <c r="KX55" s="70"/>
      <c r="KY55" s="70"/>
      <c r="KZ55" s="70"/>
      <c r="LA55" s="70"/>
      <c r="LB55" s="70"/>
      <c r="LC55" s="70"/>
      <c r="LD55" s="70"/>
      <c r="LE55" s="70"/>
      <c r="LF55" s="70"/>
      <c r="LG55" s="70"/>
      <c r="LH55" s="70"/>
      <c r="LI55" s="71"/>
      <c r="LJ55" s="69">
        <f>データ!DJ7</f>
        <v>14.9</v>
      </c>
      <c r="LK55" s="70"/>
      <c r="LL55" s="70"/>
      <c r="LM55" s="70"/>
      <c r="LN55" s="70"/>
      <c r="LO55" s="70"/>
      <c r="LP55" s="70"/>
      <c r="LQ55" s="70"/>
      <c r="LR55" s="70"/>
      <c r="LS55" s="70"/>
      <c r="LT55" s="70"/>
      <c r="LU55" s="70"/>
      <c r="LV55" s="70"/>
      <c r="LW55" s="70"/>
      <c r="LX55" s="71"/>
      <c r="LY55" s="69">
        <f>データ!DK7</f>
        <v>13.8</v>
      </c>
      <c r="LZ55" s="70"/>
      <c r="MA55" s="70"/>
      <c r="MB55" s="70"/>
      <c r="MC55" s="70"/>
      <c r="MD55" s="70"/>
      <c r="ME55" s="70"/>
      <c r="MF55" s="70"/>
      <c r="MG55" s="70"/>
      <c r="MH55" s="70"/>
      <c r="MI55" s="70"/>
      <c r="MJ55" s="70"/>
      <c r="MK55" s="70"/>
      <c r="ML55" s="70"/>
      <c r="MM55" s="71"/>
      <c r="MN55" s="69">
        <f>データ!DL7</f>
        <v>11.8</v>
      </c>
      <c r="MO55" s="70"/>
      <c r="MP55" s="70"/>
      <c r="MQ55" s="70"/>
      <c r="MR55" s="70"/>
      <c r="MS55" s="70"/>
      <c r="MT55" s="70"/>
      <c r="MU55" s="70"/>
      <c r="MV55" s="70"/>
      <c r="MW55" s="70"/>
      <c r="MX55" s="70"/>
      <c r="MY55" s="70"/>
      <c r="MZ55" s="70"/>
      <c r="NA55" s="70"/>
      <c r="NB55" s="71"/>
      <c r="NC55" s="2"/>
      <c r="ND55" s="2"/>
      <c r="NE55" s="2"/>
      <c r="NF55" s="2"/>
      <c r="NG55" s="2"/>
      <c r="NH55" s="15"/>
      <c r="NI55" s="2"/>
      <c r="NJ55" s="85"/>
      <c r="NK55" s="86"/>
      <c r="NL55" s="86"/>
      <c r="NM55" s="86"/>
      <c r="NN55" s="86"/>
      <c r="NO55" s="86"/>
      <c r="NP55" s="86"/>
      <c r="NQ55" s="86"/>
      <c r="NR55" s="86"/>
      <c r="NS55" s="86"/>
      <c r="NT55" s="86"/>
      <c r="NU55" s="86"/>
      <c r="NV55" s="86"/>
      <c r="NW55" s="86"/>
      <c r="NX55" s="87"/>
      <c r="OC55" s="16" t="s">
        <v>85</v>
      </c>
    </row>
    <row r="56" spans="1:393" ht="13.5" customHeight="1" x14ac:dyDescent="0.2">
      <c r="A56" s="2"/>
      <c r="B56" s="14"/>
      <c r="C56" s="2"/>
      <c r="D56" s="2"/>
      <c r="E56" s="2"/>
      <c r="F56" s="2"/>
      <c r="G56" s="65" t="s">
        <v>60</v>
      </c>
      <c r="H56" s="65"/>
      <c r="I56" s="65"/>
      <c r="J56" s="65"/>
      <c r="K56" s="65"/>
      <c r="L56" s="65"/>
      <c r="M56" s="65"/>
      <c r="N56" s="65"/>
      <c r="O56" s="65"/>
      <c r="P56" s="66">
        <f>データ!CF7</f>
        <v>37855</v>
      </c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8"/>
      <c r="AE56" s="66">
        <f>データ!CG7</f>
        <v>39289</v>
      </c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8"/>
      <c r="AT56" s="66">
        <f>データ!CH7</f>
        <v>40846</v>
      </c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8"/>
      <c r="BI56" s="66">
        <f>データ!CI7</f>
        <v>41075</v>
      </c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8"/>
      <c r="BX56" s="66">
        <f>データ!CJ7</f>
        <v>41859</v>
      </c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8"/>
      <c r="CO56" s="2"/>
      <c r="CP56" s="2"/>
      <c r="CQ56" s="2"/>
      <c r="CR56" s="2"/>
      <c r="CS56" s="2"/>
      <c r="CT56" s="2"/>
      <c r="CU56" s="65" t="s">
        <v>60</v>
      </c>
      <c r="CV56" s="65"/>
      <c r="CW56" s="65"/>
      <c r="CX56" s="65"/>
      <c r="CY56" s="65"/>
      <c r="CZ56" s="65"/>
      <c r="DA56" s="65"/>
      <c r="DB56" s="65"/>
      <c r="DC56" s="65"/>
      <c r="DD56" s="66">
        <f>データ!CQ7</f>
        <v>11234</v>
      </c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8"/>
      <c r="DS56" s="66">
        <f>データ!CR7</f>
        <v>11512</v>
      </c>
      <c r="DT56" s="67"/>
      <c r="DU56" s="67"/>
      <c r="DV56" s="67"/>
      <c r="DW56" s="67"/>
      <c r="DX56" s="67"/>
      <c r="DY56" s="67"/>
      <c r="DZ56" s="67"/>
      <c r="EA56" s="67"/>
      <c r="EB56" s="67"/>
      <c r="EC56" s="67"/>
      <c r="ED56" s="67"/>
      <c r="EE56" s="67"/>
      <c r="EF56" s="67"/>
      <c r="EG56" s="68"/>
      <c r="EH56" s="66">
        <f>データ!CS7</f>
        <v>11831</v>
      </c>
      <c r="EI56" s="67"/>
      <c r="EJ56" s="67"/>
      <c r="EK56" s="67"/>
      <c r="EL56" s="67"/>
      <c r="EM56" s="67"/>
      <c r="EN56" s="67"/>
      <c r="EO56" s="67"/>
      <c r="EP56" s="67"/>
      <c r="EQ56" s="67"/>
      <c r="ER56" s="67"/>
      <c r="ES56" s="67"/>
      <c r="ET56" s="67"/>
      <c r="EU56" s="67"/>
      <c r="EV56" s="68"/>
      <c r="EW56" s="66">
        <f>データ!CT7</f>
        <v>11652</v>
      </c>
      <c r="EX56" s="67"/>
      <c r="EY56" s="67"/>
      <c r="EZ56" s="67"/>
      <c r="FA56" s="67"/>
      <c r="FB56" s="67"/>
      <c r="FC56" s="67"/>
      <c r="FD56" s="67"/>
      <c r="FE56" s="67"/>
      <c r="FF56" s="67"/>
      <c r="FG56" s="67"/>
      <c r="FH56" s="67"/>
      <c r="FI56" s="67"/>
      <c r="FJ56" s="67"/>
      <c r="FK56" s="68"/>
      <c r="FL56" s="66">
        <f>データ!CU7</f>
        <v>11744</v>
      </c>
      <c r="FM56" s="67"/>
      <c r="FN56" s="67"/>
      <c r="FO56" s="67"/>
      <c r="FP56" s="67"/>
      <c r="FQ56" s="67"/>
      <c r="FR56" s="67"/>
      <c r="FS56" s="67"/>
      <c r="FT56" s="67"/>
      <c r="FU56" s="67"/>
      <c r="FV56" s="67"/>
      <c r="FW56" s="67"/>
      <c r="FX56" s="67"/>
      <c r="FY56" s="67"/>
      <c r="FZ56" s="68"/>
      <c r="GA56" s="2"/>
      <c r="GB56" s="2"/>
      <c r="GC56" s="2"/>
      <c r="GD56" s="2"/>
      <c r="GE56" s="2"/>
      <c r="GF56" s="2"/>
      <c r="GG56" s="2"/>
      <c r="GH56" s="2"/>
      <c r="GI56" s="65" t="s">
        <v>60</v>
      </c>
      <c r="GJ56" s="65"/>
      <c r="GK56" s="65"/>
      <c r="GL56" s="65"/>
      <c r="GM56" s="65"/>
      <c r="GN56" s="65"/>
      <c r="GO56" s="65"/>
      <c r="GP56" s="65"/>
      <c r="GQ56" s="65"/>
      <c r="GR56" s="69">
        <f>データ!DB7</f>
        <v>68.5</v>
      </c>
      <c r="GS56" s="70"/>
      <c r="GT56" s="70"/>
      <c r="GU56" s="70"/>
      <c r="GV56" s="70"/>
      <c r="GW56" s="70"/>
      <c r="GX56" s="70"/>
      <c r="GY56" s="70"/>
      <c r="GZ56" s="70"/>
      <c r="HA56" s="70"/>
      <c r="HB56" s="70"/>
      <c r="HC56" s="70"/>
      <c r="HD56" s="70"/>
      <c r="HE56" s="70"/>
      <c r="HF56" s="71"/>
      <c r="HG56" s="69">
        <f>データ!DC7</f>
        <v>67.099999999999994</v>
      </c>
      <c r="HH56" s="70"/>
      <c r="HI56" s="70"/>
      <c r="HJ56" s="70"/>
      <c r="HK56" s="70"/>
      <c r="HL56" s="70"/>
      <c r="HM56" s="70"/>
      <c r="HN56" s="70"/>
      <c r="HO56" s="70"/>
      <c r="HP56" s="70"/>
      <c r="HQ56" s="70"/>
      <c r="HR56" s="70"/>
      <c r="HS56" s="70"/>
      <c r="HT56" s="70"/>
      <c r="HU56" s="71"/>
      <c r="HV56" s="69">
        <f>データ!DD7</f>
        <v>66.900000000000006</v>
      </c>
      <c r="HW56" s="70"/>
      <c r="HX56" s="70"/>
      <c r="HY56" s="70"/>
      <c r="HZ56" s="70"/>
      <c r="IA56" s="70"/>
      <c r="IB56" s="70"/>
      <c r="IC56" s="70"/>
      <c r="ID56" s="70"/>
      <c r="IE56" s="70"/>
      <c r="IF56" s="70"/>
      <c r="IG56" s="70"/>
      <c r="IH56" s="70"/>
      <c r="II56" s="70"/>
      <c r="IJ56" s="71"/>
      <c r="IK56" s="69">
        <f>データ!DE7</f>
        <v>68.099999999999994</v>
      </c>
      <c r="IL56" s="70"/>
      <c r="IM56" s="70"/>
      <c r="IN56" s="70"/>
      <c r="IO56" s="70"/>
      <c r="IP56" s="70"/>
      <c r="IQ56" s="70"/>
      <c r="IR56" s="70"/>
      <c r="IS56" s="70"/>
      <c r="IT56" s="70"/>
      <c r="IU56" s="70"/>
      <c r="IV56" s="70"/>
      <c r="IW56" s="70"/>
      <c r="IX56" s="70"/>
      <c r="IY56" s="71"/>
      <c r="IZ56" s="69">
        <f>データ!DF7</f>
        <v>69.2</v>
      </c>
      <c r="JA56" s="70"/>
      <c r="JB56" s="70"/>
      <c r="JC56" s="70"/>
      <c r="JD56" s="70"/>
      <c r="JE56" s="70"/>
      <c r="JF56" s="70"/>
      <c r="JG56" s="70"/>
      <c r="JH56" s="70"/>
      <c r="JI56" s="70"/>
      <c r="JJ56" s="70"/>
      <c r="JK56" s="70"/>
      <c r="JL56" s="70"/>
      <c r="JM56" s="70"/>
      <c r="JN56" s="71"/>
      <c r="JO56" s="2"/>
      <c r="JP56" s="2"/>
      <c r="JQ56" s="2"/>
      <c r="JR56" s="2"/>
      <c r="JS56" s="2"/>
      <c r="JT56" s="2"/>
      <c r="JU56" s="2"/>
      <c r="JV56" s="2"/>
      <c r="JW56" s="65" t="s">
        <v>60</v>
      </c>
      <c r="JX56" s="65"/>
      <c r="JY56" s="65"/>
      <c r="JZ56" s="65"/>
      <c r="KA56" s="65"/>
      <c r="KB56" s="65"/>
      <c r="KC56" s="65"/>
      <c r="KD56" s="65"/>
      <c r="KE56" s="65"/>
      <c r="KF56" s="69">
        <f>データ!DM7</f>
        <v>17.5</v>
      </c>
      <c r="KG56" s="70"/>
      <c r="KH56" s="70"/>
      <c r="KI56" s="70"/>
      <c r="KJ56" s="70"/>
      <c r="KK56" s="70"/>
      <c r="KL56" s="70"/>
      <c r="KM56" s="70"/>
      <c r="KN56" s="70"/>
      <c r="KO56" s="70"/>
      <c r="KP56" s="70"/>
      <c r="KQ56" s="70"/>
      <c r="KR56" s="70"/>
      <c r="KS56" s="70"/>
      <c r="KT56" s="71"/>
      <c r="KU56" s="69">
        <f>データ!DN7</f>
        <v>17.3</v>
      </c>
      <c r="KV56" s="70"/>
      <c r="KW56" s="70"/>
      <c r="KX56" s="70"/>
      <c r="KY56" s="70"/>
      <c r="KZ56" s="70"/>
      <c r="LA56" s="70"/>
      <c r="LB56" s="70"/>
      <c r="LC56" s="70"/>
      <c r="LD56" s="70"/>
      <c r="LE56" s="70"/>
      <c r="LF56" s="70"/>
      <c r="LG56" s="70"/>
      <c r="LH56" s="70"/>
      <c r="LI56" s="71"/>
      <c r="LJ56" s="69">
        <f>データ!DO7</f>
        <v>17.899999999999999</v>
      </c>
      <c r="LK56" s="70"/>
      <c r="LL56" s="70"/>
      <c r="LM56" s="70"/>
      <c r="LN56" s="70"/>
      <c r="LO56" s="70"/>
      <c r="LP56" s="70"/>
      <c r="LQ56" s="70"/>
      <c r="LR56" s="70"/>
      <c r="LS56" s="70"/>
      <c r="LT56" s="70"/>
      <c r="LU56" s="70"/>
      <c r="LV56" s="70"/>
      <c r="LW56" s="70"/>
      <c r="LX56" s="71"/>
      <c r="LY56" s="69">
        <f>データ!DP7</f>
        <v>18</v>
      </c>
      <c r="LZ56" s="70"/>
      <c r="MA56" s="70"/>
      <c r="MB56" s="70"/>
      <c r="MC56" s="70"/>
      <c r="MD56" s="70"/>
      <c r="ME56" s="70"/>
      <c r="MF56" s="70"/>
      <c r="MG56" s="70"/>
      <c r="MH56" s="70"/>
      <c r="MI56" s="70"/>
      <c r="MJ56" s="70"/>
      <c r="MK56" s="70"/>
      <c r="ML56" s="70"/>
      <c r="MM56" s="71"/>
      <c r="MN56" s="69">
        <f>データ!DQ7</f>
        <v>18.100000000000001</v>
      </c>
      <c r="MO56" s="70"/>
      <c r="MP56" s="70"/>
      <c r="MQ56" s="70"/>
      <c r="MR56" s="70"/>
      <c r="MS56" s="70"/>
      <c r="MT56" s="70"/>
      <c r="MU56" s="70"/>
      <c r="MV56" s="70"/>
      <c r="MW56" s="70"/>
      <c r="MX56" s="70"/>
      <c r="MY56" s="70"/>
      <c r="MZ56" s="70"/>
      <c r="NA56" s="70"/>
      <c r="NB56" s="71"/>
      <c r="NC56" s="2"/>
      <c r="ND56" s="2"/>
      <c r="NE56" s="2"/>
      <c r="NF56" s="2"/>
      <c r="NG56" s="2"/>
      <c r="NH56" s="15"/>
      <c r="NI56" s="2"/>
      <c r="NJ56" s="85"/>
      <c r="NK56" s="86"/>
      <c r="NL56" s="86"/>
      <c r="NM56" s="86"/>
      <c r="NN56" s="86"/>
      <c r="NO56" s="86"/>
      <c r="NP56" s="86"/>
      <c r="NQ56" s="86"/>
      <c r="NR56" s="86"/>
      <c r="NS56" s="86"/>
      <c r="NT56" s="86"/>
      <c r="NU56" s="86"/>
      <c r="NV56" s="86"/>
      <c r="NW56" s="86"/>
      <c r="NX56" s="87"/>
      <c r="OC56" s="16" t="s">
        <v>86</v>
      </c>
    </row>
    <row r="57" spans="1:393" ht="13.5" customHeight="1" x14ac:dyDescent="0.2">
      <c r="A57" s="2"/>
      <c r="B57" s="14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/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  <c r="MZ57" s="2"/>
      <c r="NA57" s="2"/>
      <c r="NB57" s="2"/>
      <c r="NC57" s="2"/>
      <c r="ND57" s="2"/>
      <c r="NE57" s="2"/>
      <c r="NF57" s="2"/>
      <c r="NG57" s="2"/>
      <c r="NH57" s="15"/>
      <c r="NI57" s="2"/>
      <c r="NJ57" s="85"/>
      <c r="NK57" s="86"/>
      <c r="NL57" s="86"/>
      <c r="NM57" s="86"/>
      <c r="NN57" s="86"/>
      <c r="NO57" s="86"/>
      <c r="NP57" s="86"/>
      <c r="NQ57" s="86"/>
      <c r="NR57" s="86"/>
      <c r="NS57" s="86"/>
      <c r="NT57" s="86"/>
      <c r="NU57" s="86"/>
      <c r="NV57" s="86"/>
      <c r="NW57" s="86"/>
      <c r="NX57" s="87"/>
      <c r="OC57" s="16" t="s">
        <v>87</v>
      </c>
    </row>
    <row r="58" spans="1:393" ht="13.5" customHeight="1" x14ac:dyDescent="0.2">
      <c r="A58" s="2"/>
      <c r="B58" s="14"/>
      <c r="C58" s="1"/>
      <c r="D58" s="2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2"/>
      <c r="CQ58" s="2"/>
      <c r="CR58" s="2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2"/>
      <c r="JS58" s="2"/>
      <c r="JT58" s="2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5"/>
      <c r="NI58" s="2"/>
      <c r="NJ58" s="85"/>
      <c r="NK58" s="86"/>
      <c r="NL58" s="86"/>
      <c r="NM58" s="86"/>
      <c r="NN58" s="86"/>
      <c r="NO58" s="86"/>
      <c r="NP58" s="86"/>
      <c r="NQ58" s="86"/>
      <c r="NR58" s="86"/>
      <c r="NS58" s="86"/>
      <c r="NT58" s="86"/>
      <c r="NU58" s="86"/>
      <c r="NV58" s="86"/>
      <c r="NW58" s="86"/>
      <c r="NX58" s="87"/>
    </row>
    <row r="59" spans="1:393" ht="13.5" customHeight="1" x14ac:dyDescent="0.2">
      <c r="A59" s="2"/>
      <c r="B59" s="14"/>
      <c r="C59" s="1"/>
      <c r="D59" s="2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2"/>
      <c r="CQ59" s="2"/>
      <c r="CR59" s="2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2"/>
      <c r="JS59" s="2"/>
      <c r="JT59" s="2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5"/>
      <c r="NI59" s="2"/>
      <c r="NJ59" s="85"/>
      <c r="NK59" s="86"/>
      <c r="NL59" s="86"/>
      <c r="NM59" s="86"/>
      <c r="NN59" s="86"/>
      <c r="NO59" s="86"/>
      <c r="NP59" s="86"/>
      <c r="NQ59" s="86"/>
      <c r="NR59" s="86"/>
      <c r="NS59" s="86"/>
      <c r="NT59" s="86"/>
      <c r="NU59" s="86"/>
      <c r="NV59" s="86"/>
      <c r="NW59" s="86"/>
      <c r="NX59" s="87"/>
    </row>
    <row r="60" spans="1:393" ht="13.5" customHeight="1" x14ac:dyDescent="0.2">
      <c r="A60" s="2"/>
      <c r="B60" s="14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6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6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6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2"/>
      <c r="BG60" s="2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6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6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6"/>
      <c r="DB60" s="18"/>
      <c r="DC60" s="18"/>
      <c r="DD60" s="18"/>
      <c r="DE60" s="18"/>
      <c r="DF60" s="18"/>
      <c r="DG60" s="18"/>
      <c r="DH60" s="18"/>
      <c r="DI60" s="18"/>
      <c r="DJ60" s="16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2"/>
      <c r="GQ60" s="2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6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6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6"/>
      <c r="IH60" s="18"/>
      <c r="II60" s="18"/>
      <c r="IJ60" s="18"/>
      <c r="IK60" s="18"/>
      <c r="IL60" s="18"/>
      <c r="IM60" s="18"/>
      <c r="IN60" s="18"/>
      <c r="IO60" s="18"/>
      <c r="IP60" s="18"/>
      <c r="IQ60" s="18"/>
      <c r="IR60" s="18"/>
      <c r="IS60" s="18"/>
      <c r="IT60" s="2"/>
      <c r="IU60" s="2"/>
      <c r="IV60" s="18"/>
      <c r="IW60" s="18"/>
      <c r="IX60" s="18"/>
      <c r="IY60" s="18"/>
      <c r="IZ60" s="18"/>
      <c r="JA60" s="18"/>
      <c r="JB60" s="18"/>
      <c r="JC60" s="18"/>
      <c r="JD60" s="18"/>
      <c r="JE60" s="18"/>
      <c r="JF60" s="18"/>
      <c r="JG60" s="18"/>
      <c r="JH60" s="16"/>
      <c r="JI60" s="18"/>
      <c r="JJ60" s="18"/>
      <c r="JK60" s="18"/>
      <c r="JL60" s="18"/>
      <c r="JM60" s="18"/>
      <c r="JN60" s="18"/>
      <c r="JO60" s="18"/>
      <c r="JP60" s="18"/>
      <c r="JQ60" s="18"/>
      <c r="JR60" s="18"/>
      <c r="JS60" s="18"/>
      <c r="JT60" s="18"/>
      <c r="JU60" s="18"/>
      <c r="JV60" s="18"/>
      <c r="JW60" s="18"/>
      <c r="JX60" s="16"/>
      <c r="JY60" s="18"/>
      <c r="JZ60" s="18"/>
      <c r="KA60" s="18"/>
      <c r="KB60" s="18"/>
      <c r="KC60" s="18"/>
      <c r="KD60" s="18"/>
      <c r="KE60" s="18"/>
      <c r="KF60" s="18"/>
      <c r="KG60" s="18"/>
      <c r="KH60" s="18"/>
      <c r="KI60" s="18"/>
      <c r="KJ60" s="18"/>
      <c r="KK60" s="18"/>
      <c r="KL60" s="18"/>
      <c r="KM60" s="18"/>
      <c r="KN60" s="18"/>
      <c r="KO60" s="16"/>
      <c r="KP60" s="18"/>
      <c r="KQ60" s="18"/>
      <c r="KR60" s="18"/>
      <c r="KS60" s="18"/>
      <c r="KT60" s="18"/>
      <c r="KU60" s="18"/>
      <c r="KV60" s="18"/>
      <c r="KW60" s="18"/>
      <c r="KX60" s="18"/>
      <c r="KY60" s="18"/>
      <c r="KZ60" s="18"/>
      <c r="LA60" s="18"/>
      <c r="LB60" s="2"/>
      <c r="LC60" s="2"/>
      <c r="LD60" s="18"/>
      <c r="LE60" s="18"/>
      <c r="LF60" s="18"/>
      <c r="LG60" s="18"/>
      <c r="LH60" s="18"/>
      <c r="LI60" s="18"/>
      <c r="LJ60" s="18"/>
      <c r="LK60" s="18"/>
      <c r="LL60" s="18"/>
      <c r="LM60" s="18"/>
      <c r="LN60" s="18"/>
      <c r="LO60" s="18"/>
      <c r="LP60" s="18"/>
      <c r="LQ60" s="18"/>
      <c r="LR60" s="18"/>
      <c r="LS60" s="18"/>
      <c r="LT60" s="18"/>
      <c r="LU60" s="18"/>
      <c r="LV60" s="18"/>
      <c r="LW60" s="18"/>
      <c r="LX60" s="18"/>
      <c r="LY60" s="18"/>
      <c r="LZ60" s="18"/>
      <c r="MA60" s="18"/>
      <c r="MB60" s="18"/>
      <c r="MC60" s="18"/>
      <c r="MD60" s="16"/>
      <c r="ME60" s="18"/>
      <c r="MF60" s="18"/>
      <c r="MG60" s="18"/>
      <c r="MH60" s="18"/>
      <c r="MI60" s="18"/>
      <c r="MJ60" s="18"/>
      <c r="MK60" s="18"/>
      <c r="ML60" s="18"/>
      <c r="MM60" s="18"/>
      <c r="MN60" s="18"/>
      <c r="MO60" s="18"/>
      <c r="MP60" s="18"/>
      <c r="MQ60" s="18"/>
      <c r="MR60" s="18"/>
      <c r="MS60" s="18"/>
      <c r="MT60" s="18"/>
      <c r="MU60" s="18"/>
      <c r="MV60" s="18"/>
      <c r="MW60" s="18"/>
      <c r="MX60" s="18"/>
      <c r="MY60" s="18"/>
      <c r="MZ60" s="18"/>
      <c r="NA60" s="18"/>
      <c r="NB60" s="18"/>
      <c r="NC60" s="18"/>
      <c r="ND60" s="18"/>
      <c r="NE60" s="18"/>
      <c r="NF60" s="18"/>
      <c r="NG60" s="18"/>
      <c r="NH60" s="15"/>
      <c r="NI60" s="2"/>
      <c r="NJ60" s="85"/>
      <c r="NK60" s="86"/>
      <c r="NL60" s="86"/>
      <c r="NM60" s="86"/>
      <c r="NN60" s="86"/>
      <c r="NO60" s="86"/>
      <c r="NP60" s="86"/>
      <c r="NQ60" s="86"/>
      <c r="NR60" s="86"/>
      <c r="NS60" s="86"/>
      <c r="NT60" s="86"/>
      <c r="NU60" s="86"/>
      <c r="NV60" s="86"/>
      <c r="NW60" s="86"/>
      <c r="NX60" s="87"/>
    </row>
    <row r="61" spans="1:393" ht="13.5" customHeight="1" x14ac:dyDescent="0.2">
      <c r="A61" s="2"/>
      <c r="B61" s="14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19"/>
      <c r="CT61" s="19"/>
      <c r="CU61" s="19"/>
      <c r="CV61" s="19"/>
      <c r="CW61" s="19"/>
      <c r="CX61" s="19"/>
      <c r="CY61" s="19"/>
      <c r="CZ61" s="19"/>
      <c r="DA61" s="19"/>
      <c r="DB61" s="19"/>
      <c r="DC61" s="19"/>
      <c r="DD61" s="19"/>
      <c r="DE61" s="19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19"/>
      <c r="EG61" s="19"/>
      <c r="EH61" s="19"/>
      <c r="EI61" s="19"/>
      <c r="EJ61" s="19"/>
      <c r="EK61" s="19"/>
      <c r="EL61" s="19"/>
      <c r="EM61" s="19"/>
      <c r="EN61" s="19"/>
      <c r="EO61" s="19"/>
      <c r="EP61" s="19"/>
      <c r="EQ61" s="19"/>
      <c r="ER61" s="19"/>
      <c r="ES61" s="19"/>
      <c r="ET61" s="19"/>
      <c r="EU61" s="19"/>
      <c r="EV61" s="19"/>
      <c r="EW61" s="19"/>
      <c r="EX61" s="19"/>
      <c r="EY61" s="19"/>
      <c r="EZ61" s="19"/>
      <c r="FA61" s="19"/>
      <c r="FB61" s="19"/>
      <c r="FC61" s="19"/>
      <c r="FD61" s="19"/>
      <c r="FE61" s="19"/>
      <c r="FF61" s="19"/>
      <c r="FG61" s="19"/>
      <c r="FH61" s="19"/>
      <c r="FI61" s="19"/>
      <c r="FJ61" s="19"/>
      <c r="FK61" s="19"/>
      <c r="FL61" s="19"/>
      <c r="FM61" s="19"/>
      <c r="FN61" s="19"/>
      <c r="FO61" s="19"/>
      <c r="FP61" s="19"/>
      <c r="FQ61" s="19"/>
      <c r="FR61" s="19"/>
      <c r="FS61" s="19"/>
      <c r="FT61" s="19"/>
      <c r="FU61" s="19"/>
      <c r="FV61" s="19"/>
      <c r="FW61" s="19"/>
      <c r="FX61" s="19"/>
      <c r="FY61" s="19"/>
      <c r="FZ61" s="19"/>
      <c r="GA61" s="19"/>
      <c r="GB61" s="19"/>
      <c r="GC61" s="19"/>
      <c r="GD61" s="19"/>
      <c r="GE61" s="19"/>
      <c r="GF61" s="19"/>
      <c r="GG61" s="19"/>
      <c r="GH61" s="19"/>
      <c r="GI61" s="19"/>
      <c r="GJ61" s="19"/>
      <c r="GK61" s="19"/>
      <c r="GL61" s="19"/>
      <c r="GM61" s="19"/>
      <c r="GN61" s="19"/>
      <c r="GO61" s="19"/>
      <c r="GP61" s="19"/>
      <c r="GQ61" s="19"/>
      <c r="GR61" s="19"/>
      <c r="GS61" s="19"/>
      <c r="GT61" s="19"/>
      <c r="GU61" s="19"/>
      <c r="GV61" s="19"/>
      <c r="GW61" s="19"/>
      <c r="GX61" s="19"/>
      <c r="GY61" s="19"/>
      <c r="GZ61" s="19"/>
      <c r="HA61" s="19"/>
      <c r="HB61" s="19"/>
      <c r="HC61" s="19"/>
      <c r="HD61" s="19"/>
      <c r="HE61" s="19"/>
      <c r="HF61" s="19"/>
      <c r="HG61" s="19"/>
      <c r="HH61" s="19"/>
      <c r="HI61" s="19"/>
      <c r="HJ61" s="19"/>
      <c r="HK61" s="19"/>
      <c r="HL61" s="19"/>
      <c r="HM61" s="19"/>
      <c r="HN61" s="19"/>
      <c r="HO61" s="19"/>
      <c r="HP61" s="19"/>
      <c r="HQ61" s="19"/>
      <c r="HR61" s="19"/>
      <c r="HS61" s="19"/>
      <c r="HT61" s="19"/>
      <c r="HU61" s="19"/>
      <c r="HV61" s="19"/>
      <c r="HW61" s="19"/>
      <c r="HX61" s="19"/>
      <c r="HY61" s="19"/>
      <c r="HZ61" s="19"/>
      <c r="IA61" s="19"/>
      <c r="IB61" s="19"/>
      <c r="IC61" s="19"/>
      <c r="ID61" s="19"/>
      <c r="IE61" s="19"/>
      <c r="IF61" s="19"/>
      <c r="IG61" s="19"/>
      <c r="IH61" s="19"/>
      <c r="II61" s="19"/>
      <c r="IJ61" s="19"/>
      <c r="IK61" s="19"/>
      <c r="IL61" s="19"/>
      <c r="IM61" s="19"/>
      <c r="IN61" s="19"/>
      <c r="IO61" s="19"/>
      <c r="IP61" s="19"/>
      <c r="IQ61" s="19"/>
      <c r="IR61" s="19"/>
      <c r="IS61" s="19"/>
      <c r="IT61" s="19"/>
      <c r="IU61" s="19"/>
      <c r="IV61" s="19"/>
      <c r="IW61" s="19"/>
      <c r="IX61" s="19"/>
      <c r="IY61" s="19"/>
      <c r="IZ61" s="19"/>
      <c r="JA61" s="19"/>
      <c r="JB61" s="19"/>
      <c r="JC61" s="19"/>
      <c r="JD61" s="19"/>
      <c r="JE61" s="19"/>
      <c r="JF61" s="19"/>
      <c r="JG61" s="19"/>
      <c r="JH61" s="19"/>
      <c r="JI61" s="19"/>
      <c r="JJ61" s="19"/>
      <c r="JK61" s="19"/>
      <c r="JL61" s="19"/>
      <c r="JM61" s="19"/>
      <c r="JN61" s="19"/>
      <c r="JO61" s="19"/>
      <c r="JP61" s="19"/>
      <c r="JQ61" s="19"/>
      <c r="JR61" s="19"/>
      <c r="JS61" s="19"/>
      <c r="JT61" s="19"/>
      <c r="JU61" s="19"/>
      <c r="JV61" s="19"/>
      <c r="JW61" s="19"/>
      <c r="JX61" s="19"/>
      <c r="JY61" s="19"/>
      <c r="JZ61" s="19"/>
      <c r="KA61" s="19"/>
      <c r="KB61" s="19"/>
      <c r="KC61" s="19"/>
      <c r="KD61" s="19"/>
      <c r="KE61" s="19"/>
      <c r="KF61" s="19"/>
      <c r="KG61" s="19"/>
      <c r="KH61" s="19"/>
      <c r="KI61" s="19"/>
      <c r="KJ61" s="19"/>
      <c r="KK61" s="19"/>
      <c r="KL61" s="19"/>
      <c r="KM61" s="19"/>
      <c r="KN61" s="19"/>
      <c r="KO61" s="19"/>
      <c r="KP61" s="19"/>
      <c r="KQ61" s="19"/>
      <c r="KR61" s="19"/>
      <c r="KS61" s="19"/>
      <c r="KT61" s="19"/>
      <c r="KU61" s="19"/>
      <c r="KV61" s="19"/>
      <c r="KW61" s="19"/>
      <c r="KX61" s="19"/>
      <c r="KY61" s="19"/>
      <c r="KZ61" s="19"/>
      <c r="LA61" s="19"/>
      <c r="LB61" s="19"/>
      <c r="LC61" s="19"/>
      <c r="LD61" s="19"/>
      <c r="LE61" s="19"/>
      <c r="LF61" s="19"/>
      <c r="LG61" s="19"/>
      <c r="LH61" s="19"/>
      <c r="LI61" s="19"/>
      <c r="LJ61" s="19"/>
      <c r="LK61" s="19"/>
      <c r="LL61" s="19"/>
      <c r="LM61" s="19"/>
      <c r="LN61" s="19"/>
      <c r="LO61" s="19"/>
      <c r="LP61" s="19"/>
      <c r="LQ61" s="19"/>
      <c r="LR61" s="19"/>
      <c r="LS61" s="19"/>
      <c r="LT61" s="19"/>
      <c r="LU61" s="19"/>
      <c r="LV61" s="19"/>
      <c r="LW61" s="19"/>
      <c r="LX61" s="19"/>
      <c r="LY61" s="19"/>
      <c r="LZ61" s="19"/>
      <c r="MA61" s="19"/>
      <c r="MB61" s="19"/>
      <c r="MC61" s="19"/>
      <c r="MD61" s="19"/>
      <c r="ME61" s="19"/>
      <c r="MF61" s="19"/>
      <c r="MG61" s="19"/>
      <c r="MH61" s="19"/>
      <c r="MI61" s="19"/>
      <c r="MJ61" s="19"/>
      <c r="MK61" s="19"/>
      <c r="ML61" s="19"/>
      <c r="MM61" s="19"/>
      <c r="MN61" s="19"/>
      <c r="MO61" s="19"/>
      <c r="MP61" s="19"/>
      <c r="MQ61" s="19"/>
      <c r="MR61" s="19"/>
      <c r="MS61" s="19"/>
      <c r="MT61" s="19"/>
      <c r="MU61" s="19"/>
      <c r="MV61" s="19"/>
      <c r="MW61" s="19"/>
      <c r="MX61" s="19"/>
      <c r="MY61" s="19"/>
      <c r="MZ61" s="19"/>
      <c r="NA61" s="19"/>
      <c r="NB61" s="19"/>
      <c r="NC61" s="19"/>
      <c r="ND61" s="19"/>
      <c r="NE61" s="19"/>
      <c r="NF61" s="19"/>
      <c r="NG61" s="19"/>
      <c r="NH61" s="20"/>
      <c r="NI61" s="2"/>
      <c r="NJ61" s="85"/>
      <c r="NK61" s="86"/>
      <c r="NL61" s="86"/>
      <c r="NM61" s="86"/>
      <c r="NN61" s="86"/>
      <c r="NO61" s="86"/>
      <c r="NP61" s="86"/>
      <c r="NQ61" s="86"/>
      <c r="NR61" s="86"/>
      <c r="NS61" s="86"/>
      <c r="NT61" s="86"/>
      <c r="NU61" s="86"/>
      <c r="NV61" s="86"/>
      <c r="NW61" s="86"/>
      <c r="NX61" s="87"/>
    </row>
    <row r="62" spans="1:393" ht="13.5" customHeight="1" x14ac:dyDescent="0.2">
      <c r="A62" s="15"/>
      <c r="B62" s="11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5"/>
      <c r="CT62" s="6"/>
      <c r="CU62" s="6"/>
      <c r="CV62" s="75" t="s">
        <v>88</v>
      </c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  <c r="IX62" s="75"/>
      <c r="IY62" s="75"/>
      <c r="IZ62" s="75"/>
      <c r="JA62" s="75"/>
      <c r="JB62" s="75"/>
      <c r="JC62" s="75"/>
      <c r="JD62" s="75"/>
      <c r="JE62" s="75"/>
      <c r="JF62" s="75"/>
      <c r="JG62" s="75"/>
      <c r="JH62" s="75"/>
      <c r="JI62" s="75"/>
      <c r="JJ62" s="75"/>
      <c r="JK62" s="75"/>
      <c r="JL62" s="75"/>
      <c r="JM62" s="75"/>
      <c r="JN62" s="75"/>
      <c r="JO62" s="75"/>
      <c r="JP62" s="75"/>
      <c r="JQ62" s="75"/>
      <c r="JR62" s="75"/>
      <c r="JS62" s="75"/>
      <c r="JT62" s="75"/>
      <c r="JU62" s="75"/>
      <c r="JV62" s="75"/>
      <c r="JW62" s="75"/>
      <c r="JX62" s="75"/>
      <c r="JY62" s="75"/>
      <c r="JZ62" s="75"/>
      <c r="KA62" s="75"/>
      <c r="KB62" s="75"/>
      <c r="KC62" s="75"/>
      <c r="KD62" s="75"/>
      <c r="KE62" s="75"/>
      <c r="KF62" s="75"/>
      <c r="KG62" s="75"/>
      <c r="KH62" s="75"/>
      <c r="KI62" s="75"/>
      <c r="KJ62" s="75"/>
      <c r="KK62" s="75"/>
      <c r="KL62" s="75"/>
      <c r="KM62" s="75"/>
      <c r="KN62" s="75"/>
      <c r="KO62" s="75"/>
      <c r="KP62" s="75"/>
      <c r="KQ62" s="75"/>
      <c r="KR62" s="75"/>
      <c r="KS62" s="75"/>
      <c r="KT62" s="75"/>
      <c r="KU62" s="75"/>
      <c r="KV62" s="75"/>
      <c r="KW62" s="75"/>
      <c r="KX62" s="75"/>
      <c r="KY62" s="75"/>
      <c r="KZ62" s="75"/>
      <c r="LA62" s="75"/>
      <c r="LB62" s="75"/>
      <c r="LC62" s="75"/>
      <c r="LD62" s="75"/>
      <c r="LE62" s="75"/>
      <c r="LF62" s="75"/>
      <c r="LG62" s="75"/>
      <c r="LH62" s="75"/>
      <c r="LI62" s="75"/>
      <c r="LJ62" s="75"/>
      <c r="LK62" s="75"/>
      <c r="LL62" s="75"/>
      <c r="LM62" s="75"/>
      <c r="LN62" s="75"/>
      <c r="LO62" s="75"/>
      <c r="LP62" s="75"/>
      <c r="LQ62" s="75"/>
      <c r="LR62" s="75"/>
      <c r="LS62" s="75"/>
      <c r="LT62" s="75"/>
      <c r="LU62" s="75"/>
      <c r="LV62" s="75"/>
      <c r="LW62" s="75"/>
      <c r="LX62" s="75"/>
      <c r="LY62" s="75"/>
      <c r="LZ62" s="75"/>
      <c r="MA62" s="75"/>
      <c r="MB62" s="75"/>
      <c r="MC62" s="75"/>
      <c r="MD62" s="75"/>
      <c r="ME62" s="75"/>
      <c r="MF62" s="75"/>
      <c r="MG62" s="75"/>
      <c r="MH62" s="75"/>
      <c r="MI62" s="75"/>
      <c r="MJ62" s="75"/>
      <c r="MK62" s="75"/>
      <c r="ML62" s="75"/>
      <c r="MM62" s="75"/>
      <c r="MN62" s="75"/>
      <c r="MO62" s="75"/>
      <c r="MP62" s="75"/>
      <c r="MQ62" s="75"/>
      <c r="MR62" s="75"/>
      <c r="MS62" s="75"/>
      <c r="MT62" s="75"/>
      <c r="MU62" s="75"/>
      <c r="MV62" s="75"/>
      <c r="MW62" s="75"/>
      <c r="MX62" s="75"/>
      <c r="MY62" s="75"/>
      <c r="MZ62" s="75"/>
      <c r="NA62" s="75"/>
      <c r="NB62" s="75"/>
      <c r="NC62" s="75"/>
      <c r="ND62" s="75"/>
      <c r="NE62" s="75"/>
      <c r="NF62" s="12"/>
      <c r="NG62" s="12"/>
      <c r="NH62" s="13"/>
      <c r="NI62" s="2"/>
      <c r="NJ62" s="85"/>
      <c r="NK62" s="86"/>
      <c r="NL62" s="86"/>
      <c r="NM62" s="86"/>
      <c r="NN62" s="86"/>
      <c r="NO62" s="86"/>
      <c r="NP62" s="86"/>
      <c r="NQ62" s="86"/>
      <c r="NR62" s="86"/>
      <c r="NS62" s="86"/>
      <c r="NT62" s="86"/>
      <c r="NU62" s="86"/>
      <c r="NV62" s="86"/>
      <c r="NW62" s="86"/>
      <c r="NX62" s="87"/>
    </row>
    <row r="63" spans="1:393" ht="13.5" customHeight="1" x14ac:dyDescent="0.2">
      <c r="A63" s="15"/>
      <c r="B63" s="11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1"/>
      <c r="CT63" s="12"/>
      <c r="CU63" s="12"/>
      <c r="CV63" s="76"/>
      <c r="CW63" s="76"/>
      <c r="CX63" s="76"/>
      <c r="CY63" s="76"/>
      <c r="CZ63" s="76"/>
      <c r="DA63" s="76"/>
      <c r="DB63" s="76"/>
      <c r="DC63" s="76"/>
      <c r="DD63" s="76"/>
      <c r="DE63" s="76"/>
      <c r="DF63" s="76"/>
      <c r="DG63" s="76"/>
      <c r="DH63" s="76"/>
      <c r="DI63" s="76"/>
      <c r="DJ63" s="76"/>
      <c r="DK63" s="76"/>
      <c r="DL63" s="76"/>
      <c r="DM63" s="76"/>
      <c r="DN63" s="76"/>
      <c r="DO63" s="76"/>
      <c r="DP63" s="76"/>
      <c r="DQ63" s="76"/>
      <c r="DR63" s="76"/>
      <c r="DS63" s="76"/>
      <c r="DT63" s="76"/>
      <c r="DU63" s="76"/>
      <c r="DV63" s="76"/>
      <c r="DW63" s="76"/>
      <c r="DX63" s="76"/>
      <c r="DY63" s="76"/>
      <c r="DZ63" s="76"/>
      <c r="EA63" s="76"/>
      <c r="EB63" s="76"/>
      <c r="EC63" s="76"/>
      <c r="ED63" s="76"/>
      <c r="EE63" s="76"/>
      <c r="EF63" s="76"/>
      <c r="EG63" s="76"/>
      <c r="EH63" s="76"/>
      <c r="EI63" s="76"/>
      <c r="EJ63" s="76"/>
      <c r="EK63" s="76"/>
      <c r="EL63" s="76"/>
      <c r="EM63" s="76"/>
      <c r="EN63" s="76"/>
      <c r="EO63" s="76"/>
      <c r="EP63" s="76"/>
      <c r="EQ63" s="76"/>
      <c r="ER63" s="76"/>
      <c r="ES63" s="76"/>
      <c r="ET63" s="76"/>
      <c r="EU63" s="76"/>
      <c r="EV63" s="76"/>
      <c r="EW63" s="76"/>
      <c r="EX63" s="76"/>
      <c r="EY63" s="76"/>
      <c r="EZ63" s="76"/>
      <c r="FA63" s="76"/>
      <c r="FB63" s="76"/>
      <c r="FC63" s="76"/>
      <c r="FD63" s="76"/>
      <c r="FE63" s="76"/>
      <c r="FF63" s="76"/>
      <c r="FG63" s="76"/>
      <c r="FH63" s="76"/>
      <c r="FI63" s="76"/>
      <c r="FJ63" s="76"/>
      <c r="FK63" s="76"/>
      <c r="FL63" s="76"/>
      <c r="FM63" s="76"/>
      <c r="FN63" s="76"/>
      <c r="FO63" s="76"/>
      <c r="FP63" s="76"/>
      <c r="FQ63" s="76"/>
      <c r="FR63" s="76"/>
      <c r="FS63" s="76"/>
      <c r="FT63" s="76"/>
      <c r="FU63" s="76"/>
      <c r="FV63" s="76"/>
      <c r="FW63" s="76"/>
      <c r="FX63" s="76"/>
      <c r="FY63" s="76"/>
      <c r="FZ63" s="76"/>
      <c r="GA63" s="76"/>
      <c r="GB63" s="76"/>
      <c r="GC63" s="76"/>
      <c r="GD63" s="76"/>
      <c r="GE63" s="76"/>
      <c r="GF63" s="76"/>
      <c r="GG63" s="76"/>
      <c r="GH63" s="76"/>
      <c r="GI63" s="76"/>
      <c r="GJ63" s="76"/>
      <c r="GK63" s="76"/>
      <c r="GL63" s="76"/>
      <c r="GM63" s="76"/>
      <c r="GN63" s="76"/>
      <c r="GO63" s="76"/>
      <c r="GP63" s="76"/>
      <c r="GQ63" s="76"/>
      <c r="GR63" s="76"/>
      <c r="GS63" s="76"/>
      <c r="GT63" s="76"/>
      <c r="GU63" s="76"/>
      <c r="GV63" s="76"/>
      <c r="GW63" s="76"/>
      <c r="GX63" s="76"/>
      <c r="GY63" s="76"/>
      <c r="GZ63" s="76"/>
      <c r="HA63" s="76"/>
      <c r="HB63" s="76"/>
      <c r="HC63" s="76"/>
      <c r="HD63" s="76"/>
      <c r="HE63" s="76"/>
      <c r="HF63" s="76"/>
      <c r="HG63" s="76"/>
      <c r="HH63" s="76"/>
      <c r="HI63" s="76"/>
      <c r="HJ63" s="76"/>
      <c r="HK63" s="76"/>
      <c r="HL63" s="76"/>
      <c r="HM63" s="76"/>
      <c r="HN63" s="76"/>
      <c r="HO63" s="76"/>
      <c r="HP63" s="76"/>
      <c r="HQ63" s="76"/>
      <c r="HR63" s="76"/>
      <c r="HS63" s="76"/>
      <c r="HT63" s="76"/>
      <c r="HU63" s="76"/>
      <c r="HV63" s="76"/>
      <c r="HW63" s="76"/>
      <c r="HX63" s="76"/>
      <c r="HY63" s="76"/>
      <c r="HZ63" s="76"/>
      <c r="IA63" s="76"/>
      <c r="IB63" s="76"/>
      <c r="IC63" s="76"/>
      <c r="ID63" s="76"/>
      <c r="IE63" s="76"/>
      <c r="IF63" s="76"/>
      <c r="IG63" s="76"/>
      <c r="IH63" s="76"/>
      <c r="II63" s="76"/>
      <c r="IJ63" s="76"/>
      <c r="IK63" s="76"/>
      <c r="IL63" s="76"/>
      <c r="IM63" s="76"/>
      <c r="IN63" s="76"/>
      <c r="IO63" s="76"/>
      <c r="IP63" s="76"/>
      <c r="IQ63" s="76"/>
      <c r="IR63" s="76"/>
      <c r="IS63" s="76"/>
      <c r="IT63" s="76"/>
      <c r="IU63" s="76"/>
      <c r="IV63" s="76"/>
      <c r="IW63" s="76"/>
      <c r="IX63" s="76"/>
      <c r="IY63" s="76"/>
      <c r="IZ63" s="76"/>
      <c r="JA63" s="76"/>
      <c r="JB63" s="76"/>
      <c r="JC63" s="76"/>
      <c r="JD63" s="76"/>
      <c r="JE63" s="76"/>
      <c r="JF63" s="76"/>
      <c r="JG63" s="76"/>
      <c r="JH63" s="76"/>
      <c r="JI63" s="76"/>
      <c r="JJ63" s="76"/>
      <c r="JK63" s="76"/>
      <c r="JL63" s="76"/>
      <c r="JM63" s="76"/>
      <c r="JN63" s="76"/>
      <c r="JO63" s="76"/>
      <c r="JP63" s="76"/>
      <c r="JQ63" s="76"/>
      <c r="JR63" s="76"/>
      <c r="JS63" s="76"/>
      <c r="JT63" s="76"/>
      <c r="JU63" s="76"/>
      <c r="JV63" s="76"/>
      <c r="JW63" s="76"/>
      <c r="JX63" s="76"/>
      <c r="JY63" s="76"/>
      <c r="JZ63" s="76"/>
      <c r="KA63" s="76"/>
      <c r="KB63" s="76"/>
      <c r="KC63" s="76"/>
      <c r="KD63" s="76"/>
      <c r="KE63" s="76"/>
      <c r="KF63" s="76"/>
      <c r="KG63" s="76"/>
      <c r="KH63" s="76"/>
      <c r="KI63" s="76"/>
      <c r="KJ63" s="76"/>
      <c r="KK63" s="76"/>
      <c r="KL63" s="76"/>
      <c r="KM63" s="76"/>
      <c r="KN63" s="76"/>
      <c r="KO63" s="76"/>
      <c r="KP63" s="76"/>
      <c r="KQ63" s="76"/>
      <c r="KR63" s="76"/>
      <c r="KS63" s="76"/>
      <c r="KT63" s="76"/>
      <c r="KU63" s="76"/>
      <c r="KV63" s="76"/>
      <c r="KW63" s="76"/>
      <c r="KX63" s="76"/>
      <c r="KY63" s="76"/>
      <c r="KZ63" s="76"/>
      <c r="LA63" s="76"/>
      <c r="LB63" s="76"/>
      <c r="LC63" s="76"/>
      <c r="LD63" s="76"/>
      <c r="LE63" s="76"/>
      <c r="LF63" s="76"/>
      <c r="LG63" s="76"/>
      <c r="LH63" s="76"/>
      <c r="LI63" s="76"/>
      <c r="LJ63" s="76"/>
      <c r="LK63" s="76"/>
      <c r="LL63" s="76"/>
      <c r="LM63" s="76"/>
      <c r="LN63" s="76"/>
      <c r="LO63" s="76"/>
      <c r="LP63" s="76"/>
      <c r="LQ63" s="76"/>
      <c r="LR63" s="76"/>
      <c r="LS63" s="76"/>
      <c r="LT63" s="76"/>
      <c r="LU63" s="76"/>
      <c r="LV63" s="76"/>
      <c r="LW63" s="76"/>
      <c r="LX63" s="76"/>
      <c r="LY63" s="76"/>
      <c r="LZ63" s="76"/>
      <c r="MA63" s="76"/>
      <c r="MB63" s="76"/>
      <c r="MC63" s="76"/>
      <c r="MD63" s="76"/>
      <c r="ME63" s="76"/>
      <c r="MF63" s="76"/>
      <c r="MG63" s="76"/>
      <c r="MH63" s="76"/>
      <c r="MI63" s="76"/>
      <c r="MJ63" s="76"/>
      <c r="MK63" s="76"/>
      <c r="ML63" s="76"/>
      <c r="MM63" s="76"/>
      <c r="MN63" s="76"/>
      <c r="MO63" s="76"/>
      <c r="MP63" s="76"/>
      <c r="MQ63" s="76"/>
      <c r="MR63" s="76"/>
      <c r="MS63" s="76"/>
      <c r="MT63" s="76"/>
      <c r="MU63" s="76"/>
      <c r="MV63" s="76"/>
      <c r="MW63" s="76"/>
      <c r="MX63" s="76"/>
      <c r="MY63" s="76"/>
      <c r="MZ63" s="76"/>
      <c r="NA63" s="76"/>
      <c r="NB63" s="76"/>
      <c r="NC63" s="76"/>
      <c r="ND63" s="76"/>
      <c r="NE63" s="76"/>
      <c r="NF63" s="12"/>
      <c r="NG63" s="12"/>
      <c r="NH63" s="13"/>
      <c r="NI63" s="2"/>
      <c r="NJ63" s="85"/>
      <c r="NK63" s="86"/>
      <c r="NL63" s="86"/>
      <c r="NM63" s="86"/>
      <c r="NN63" s="86"/>
      <c r="NO63" s="86"/>
      <c r="NP63" s="86"/>
      <c r="NQ63" s="86"/>
      <c r="NR63" s="86"/>
      <c r="NS63" s="86"/>
      <c r="NT63" s="86"/>
      <c r="NU63" s="86"/>
      <c r="NV63" s="86"/>
      <c r="NW63" s="86"/>
      <c r="NX63" s="87"/>
    </row>
    <row r="64" spans="1:393" ht="13.5" customHeight="1" x14ac:dyDescent="0.2">
      <c r="A64" s="2"/>
      <c r="B64" s="14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14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2"/>
      <c r="KR64" s="2"/>
      <c r="KS64" s="2"/>
      <c r="KT64" s="2"/>
      <c r="KU64" s="2"/>
      <c r="KV64" s="2"/>
      <c r="KW64" s="2"/>
      <c r="KX64" s="2"/>
      <c r="KY64" s="2"/>
      <c r="KZ64" s="2"/>
      <c r="LA64" s="2"/>
      <c r="LB64" s="2"/>
      <c r="LC64" s="2"/>
      <c r="LD64" s="2"/>
      <c r="LE64" s="2"/>
      <c r="LF64" s="2"/>
      <c r="LG64" s="2"/>
      <c r="LH64" s="2"/>
      <c r="LI64" s="2"/>
      <c r="LJ64" s="2"/>
      <c r="LK64" s="2"/>
      <c r="LL64" s="2"/>
      <c r="LM64" s="2"/>
      <c r="LN64" s="2"/>
      <c r="LO64" s="2"/>
      <c r="LP64" s="2"/>
      <c r="LQ64" s="2"/>
      <c r="LR64" s="2"/>
      <c r="LS64" s="2"/>
      <c r="LT64" s="2"/>
      <c r="LU64" s="2"/>
      <c r="LV64" s="2"/>
      <c r="LW64" s="2"/>
      <c r="LX64" s="2"/>
      <c r="LY64" s="2"/>
      <c r="LZ64" s="2"/>
      <c r="MA64" s="2"/>
      <c r="MB64" s="2"/>
      <c r="MC64" s="2"/>
      <c r="MD64" s="2"/>
      <c r="ME64" s="2"/>
      <c r="MF64" s="2"/>
      <c r="MG64" s="2"/>
      <c r="MH64" s="2"/>
      <c r="MI64" s="2"/>
      <c r="MJ64" s="2"/>
      <c r="MK64" s="2"/>
      <c r="ML64" s="2"/>
      <c r="MM64" s="2"/>
      <c r="MN64" s="2"/>
      <c r="MO64" s="2"/>
      <c r="MP64" s="2"/>
      <c r="MQ64" s="2"/>
      <c r="MR64" s="2"/>
      <c r="MS64" s="2"/>
      <c r="MT64" s="2"/>
      <c r="MU64" s="2"/>
      <c r="MV64" s="2"/>
      <c r="MW64" s="2"/>
      <c r="MX64" s="2"/>
      <c r="MY64" s="2"/>
      <c r="MZ64" s="2"/>
      <c r="NA64" s="2"/>
      <c r="NB64" s="2"/>
      <c r="NC64" s="2"/>
      <c r="ND64" s="2"/>
      <c r="NE64" s="2"/>
      <c r="NF64" s="2"/>
      <c r="NG64" s="2"/>
      <c r="NH64" s="15"/>
      <c r="NI64" s="2"/>
      <c r="NJ64" s="85"/>
      <c r="NK64" s="86"/>
      <c r="NL64" s="86"/>
      <c r="NM64" s="86"/>
      <c r="NN64" s="86"/>
      <c r="NO64" s="86"/>
      <c r="NP64" s="86"/>
      <c r="NQ64" s="86"/>
      <c r="NR64" s="86"/>
      <c r="NS64" s="86"/>
      <c r="NT64" s="86"/>
      <c r="NU64" s="86"/>
      <c r="NV64" s="86"/>
      <c r="NW64" s="86"/>
      <c r="NX64" s="87"/>
    </row>
    <row r="65" spans="1:388" ht="13.5" customHeight="1" x14ac:dyDescent="0.2">
      <c r="A65" s="2"/>
      <c r="B65" s="14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14"/>
      <c r="CT65" s="2"/>
      <c r="CU65" s="2"/>
      <c r="CV65" s="2"/>
      <c r="CW65" s="2"/>
      <c r="CX65" s="2"/>
      <c r="CY65" s="1"/>
      <c r="CZ65" s="2"/>
      <c r="DA65" s="2"/>
      <c r="DB65" s="2"/>
      <c r="DC65" s="2"/>
      <c r="DD65" s="2"/>
      <c r="DE65" s="2"/>
      <c r="DF65" s="2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2"/>
      <c r="KX65" s="2"/>
      <c r="KY65" s="2"/>
      <c r="KZ65" s="2"/>
      <c r="LA65" s="2"/>
      <c r="LB65" s="2"/>
      <c r="LC65" s="2"/>
      <c r="LD65" s="2"/>
      <c r="LE65" s="2"/>
      <c r="LF65" s="2"/>
      <c r="LG65" s="2"/>
      <c r="LH65" s="2"/>
      <c r="LI65" s="2"/>
      <c r="LJ65" s="2"/>
      <c r="LK65" s="2"/>
      <c r="LL65" s="2"/>
      <c r="LM65" s="2"/>
      <c r="LN65" s="2"/>
      <c r="LO65" s="2"/>
      <c r="LP65" s="2"/>
      <c r="LQ65" s="2"/>
      <c r="LR65" s="2"/>
      <c r="LS65" s="2"/>
      <c r="LT65" s="2"/>
      <c r="LU65" s="2"/>
      <c r="LV65" s="2"/>
      <c r="LW65" s="2"/>
      <c r="LX65" s="2"/>
      <c r="LY65" s="2"/>
      <c r="LZ65" s="2"/>
      <c r="MA65" s="2"/>
      <c r="MB65" s="2"/>
      <c r="MC65" s="2"/>
      <c r="MD65" s="2"/>
      <c r="ME65" s="2"/>
      <c r="MF65" s="2"/>
      <c r="MG65" s="2"/>
      <c r="MH65" s="2"/>
      <c r="MI65" s="2"/>
      <c r="MJ65" s="2"/>
      <c r="MK65" s="2"/>
      <c r="ML65" s="2"/>
      <c r="MM65" s="2"/>
      <c r="MN65" s="2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2"/>
      <c r="NB65" s="2"/>
      <c r="NC65" s="2"/>
      <c r="ND65" s="1"/>
      <c r="NE65" s="1"/>
      <c r="NF65" s="1"/>
      <c r="NG65" s="1"/>
      <c r="NH65" s="15"/>
      <c r="NI65" s="2"/>
      <c r="NJ65" s="85"/>
      <c r="NK65" s="86"/>
      <c r="NL65" s="86"/>
      <c r="NM65" s="86"/>
      <c r="NN65" s="86"/>
      <c r="NO65" s="86"/>
      <c r="NP65" s="86"/>
      <c r="NQ65" s="86"/>
      <c r="NR65" s="86"/>
      <c r="NS65" s="86"/>
      <c r="NT65" s="86"/>
      <c r="NU65" s="86"/>
      <c r="NV65" s="86"/>
      <c r="NW65" s="86"/>
      <c r="NX65" s="87"/>
    </row>
    <row r="66" spans="1:388" ht="13.5" customHeight="1" x14ac:dyDescent="0.2">
      <c r="A66" s="2"/>
      <c r="B66" s="14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14"/>
      <c r="CT66" s="2"/>
      <c r="CU66" s="2"/>
      <c r="CV66" s="2"/>
      <c r="CW66" s="2"/>
      <c r="CX66" s="2"/>
      <c r="CY66" s="1"/>
      <c r="CZ66" s="2"/>
      <c r="DA66" s="2"/>
      <c r="DB66" s="2"/>
      <c r="DC66" s="2"/>
      <c r="DD66" s="2"/>
      <c r="DE66" s="2"/>
      <c r="DF66" s="2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  <c r="LM66" s="2"/>
      <c r="LN66" s="2"/>
      <c r="LO66" s="2"/>
      <c r="LP66" s="2"/>
      <c r="LQ66" s="2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2"/>
      <c r="MI66" s="2"/>
      <c r="MJ66" s="2"/>
      <c r="MK66" s="2"/>
      <c r="ML66" s="2"/>
      <c r="MM66" s="2"/>
      <c r="MN66" s="2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2"/>
      <c r="NB66" s="2"/>
      <c r="NC66" s="2"/>
      <c r="ND66" s="1"/>
      <c r="NE66" s="1"/>
      <c r="NF66" s="1"/>
      <c r="NG66" s="1"/>
      <c r="NH66" s="15"/>
      <c r="NI66" s="2"/>
      <c r="NJ66" s="85"/>
      <c r="NK66" s="86"/>
      <c r="NL66" s="86"/>
      <c r="NM66" s="86"/>
      <c r="NN66" s="86"/>
      <c r="NO66" s="86"/>
      <c r="NP66" s="86"/>
      <c r="NQ66" s="86"/>
      <c r="NR66" s="86"/>
      <c r="NS66" s="86"/>
      <c r="NT66" s="86"/>
      <c r="NU66" s="86"/>
      <c r="NV66" s="86"/>
      <c r="NW66" s="86"/>
      <c r="NX66" s="87"/>
    </row>
    <row r="67" spans="1:388" ht="13.5" customHeight="1" x14ac:dyDescent="0.2">
      <c r="A67" s="2"/>
      <c r="B67" s="14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14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  <c r="KF67" s="2"/>
      <c r="KG67" s="2"/>
      <c r="KH67" s="2"/>
      <c r="KI67" s="2"/>
      <c r="KJ67" s="2"/>
      <c r="KK67" s="2"/>
      <c r="KL67" s="2"/>
      <c r="KM67" s="2"/>
      <c r="KN67" s="2"/>
      <c r="KO67" s="2"/>
      <c r="KP67" s="2"/>
      <c r="KQ67" s="2"/>
      <c r="KR67" s="2"/>
      <c r="KS67" s="2"/>
      <c r="KT67" s="2"/>
      <c r="KU67" s="2"/>
      <c r="KV67" s="2"/>
      <c r="KW67" s="2"/>
      <c r="KX67" s="2"/>
      <c r="KY67" s="2"/>
      <c r="KZ67" s="2"/>
      <c r="LA67" s="2"/>
      <c r="LB67" s="2"/>
      <c r="LC67" s="2"/>
      <c r="LD67" s="2"/>
      <c r="LE67" s="2"/>
      <c r="LF67" s="2"/>
      <c r="LG67" s="2"/>
      <c r="LH67" s="2"/>
      <c r="LI67" s="2"/>
      <c r="LJ67" s="2"/>
      <c r="LK67" s="2"/>
      <c r="LL67" s="2"/>
      <c r="LM67" s="2"/>
      <c r="LN67" s="2"/>
      <c r="LO67" s="2"/>
      <c r="LP67" s="2"/>
      <c r="LQ67" s="2"/>
      <c r="LR67" s="2"/>
      <c r="LS67" s="2"/>
      <c r="LT67" s="2"/>
      <c r="LU67" s="2"/>
      <c r="LV67" s="2"/>
      <c r="LW67" s="2"/>
      <c r="LX67" s="2"/>
      <c r="LY67" s="2"/>
      <c r="LZ67" s="2"/>
      <c r="MA67" s="2"/>
      <c r="MB67" s="2"/>
      <c r="MC67" s="2"/>
      <c r="MD67" s="2"/>
      <c r="ME67" s="2"/>
      <c r="MF67" s="2"/>
      <c r="MG67" s="2"/>
      <c r="MH67" s="2"/>
      <c r="MI67" s="2"/>
      <c r="MJ67" s="2"/>
      <c r="MK67" s="2"/>
      <c r="ML67" s="2"/>
      <c r="MM67" s="2"/>
      <c r="MN67" s="2"/>
      <c r="MO67" s="2"/>
      <c r="MP67" s="2"/>
      <c r="MQ67" s="2"/>
      <c r="MR67" s="2"/>
      <c r="MS67" s="2"/>
      <c r="MT67" s="2"/>
      <c r="MU67" s="2"/>
      <c r="MV67" s="2"/>
      <c r="MW67" s="2"/>
      <c r="MX67" s="2"/>
      <c r="MY67" s="2"/>
      <c r="MZ67" s="2"/>
      <c r="NA67" s="2"/>
      <c r="NB67" s="2"/>
      <c r="NC67" s="2"/>
      <c r="ND67" s="2"/>
      <c r="NE67" s="2"/>
      <c r="NF67" s="2"/>
      <c r="NG67" s="1"/>
      <c r="NH67" s="15"/>
      <c r="NI67" s="2"/>
      <c r="NJ67" s="88"/>
      <c r="NK67" s="89"/>
      <c r="NL67" s="89"/>
      <c r="NM67" s="89"/>
      <c r="NN67" s="89"/>
      <c r="NO67" s="89"/>
      <c r="NP67" s="89"/>
      <c r="NQ67" s="89"/>
      <c r="NR67" s="89"/>
      <c r="NS67" s="89"/>
      <c r="NT67" s="89"/>
      <c r="NU67" s="89"/>
      <c r="NV67" s="89"/>
      <c r="NW67" s="89"/>
      <c r="NX67" s="90"/>
    </row>
    <row r="68" spans="1:388" ht="13.5" customHeight="1" x14ac:dyDescent="0.2">
      <c r="A68" s="2"/>
      <c r="B68" s="14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14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  <c r="IX68" s="2"/>
      <c r="IY68" s="2"/>
      <c r="IZ68" s="2"/>
      <c r="JA68" s="2"/>
      <c r="JB68" s="2"/>
      <c r="JC68" s="2"/>
      <c r="JD68" s="2"/>
      <c r="JE68" s="2"/>
      <c r="JF68" s="2"/>
      <c r="JG68" s="2"/>
      <c r="JH68" s="2"/>
      <c r="JI68" s="2"/>
      <c r="JJ68" s="2"/>
      <c r="JK68" s="2"/>
      <c r="JL68" s="2"/>
      <c r="JM68" s="2"/>
      <c r="JN68" s="2"/>
      <c r="JO68" s="2"/>
      <c r="JP68" s="2"/>
      <c r="JQ68" s="2"/>
      <c r="JR68" s="2"/>
      <c r="JS68" s="2"/>
      <c r="JT68" s="2"/>
      <c r="JU68" s="2"/>
      <c r="JV68" s="2"/>
      <c r="JW68" s="2"/>
      <c r="JX68" s="2"/>
      <c r="JY68" s="2"/>
      <c r="JZ68" s="2"/>
      <c r="KA68" s="2"/>
      <c r="KB68" s="2"/>
      <c r="KC68" s="2"/>
      <c r="KD68" s="2"/>
      <c r="KE68" s="2"/>
      <c r="KF68" s="2"/>
      <c r="KG68" s="2"/>
      <c r="KH68" s="2"/>
      <c r="KI68" s="2"/>
      <c r="KJ68" s="2"/>
      <c r="KK68" s="2"/>
      <c r="KL68" s="2"/>
      <c r="KM68" s="2"/>
      <c r="KN68" s="2"/>
      <c r="KO68" s="2"/>
      <c r="KP68" s="2"/>
      <c r="KQ68" s="2"/>
      <c r="KR68" s="2"/>
      <c r="KS68" s="2"/>
      <c r="KT68" s="2"/>
      <c r="KU68" s="2"/>
      <c r="KV68" s="2"/>
      <c r="KW68" s="2"/>
      <c r="KX68" s="2"/>
      <c r="KY68" s="2"/>
      <c r="KZ68" s="2"/>
      <c r="LA68" s="2"/>
      <c r="LB68" s="2"/>
      <c r="LC68" s="2"/>
      <c r="LD68" s="2"/>
      <c r="LE68" s="2"/>
      <c r="LF68" s="2"/>
      <c r="LG68" s="2"/>
      <c r="LH68" s="2"/>
      <c r="LI68" s="2"/>
      <c r="LJ68" s="2"/>
      <c r="LK68" s="2"/>
      <c r="LL68" s="2"/>
      <c r="LM68" s="2"/>
      <c r="LN68" s="2"/>
      <c r="LO68" s="2"/>
      <c r="LP68" s="2"/>
      <c r="LQ68" s="2"/>
      <c r="LR68" s="2"/>
      <c r="LS68" s="2"/>
      <c r="LT68" s="2"/>
      <c r="LU68" s="2"/>
      <c r="LV68" s="2"/>
      <c r="LW68" s="2"/>
      <c r="LX68" s="2"/>
      <c r="LY68" s="2"/>
      <c r="LZ68" s="2"/>
      <c r="MA68" s="2"/>
      <c r="MB68" s="2"/>
      <c r="MC68" s="2"/>
      <c r="MD68" s="2"/>
      <c r="ME68" s="2"/>
      <c r="MF68" s="2"/>
      <c r="MG68" s="2"/>
      <c r="MH68" s="2"/>
      <c r="MI68" s="2"/>
      <c r="MJ68" s="2"/>
      <c r="MK68" s="2"/>
      <c r="ML68" s="2"/>
      <c r="MM68" s="2"/>
      <c r="MN68" s="2"/>
      <c r="MO68" s="2"/>
      <c r="MP68" s="2"/>
      <c r="MQ68" s="2"/>
      <c r="MR68" s="2"/>
      <c r="MS68" s="2"/>
      <c r="MT68" s="2"/>
      <c r="MU68" s="2"/>
      <c r="MV68" s="2"/>
      <c r="MW68" s="2"/>
      <c r="MX68" s="2"/>
      <c r="MY68" s="2"/>
      <c r="MZ68" s="2"/>
      <c r="NA68" s="2"/>
      <c r="NB68" s="2"/>
      <c r="NC68" s="2"/>
      <c r="ND68" s="2"/>
      <c r="NE68" s="2"/>
      <c r="NF68" s="2"/>
      <c r="NG68" s="1"/>
      <c r="NH68" s="15"/>
      <c r="NI68" s="2"/>
      <c r="NJ68" s="77" t="s">
        <v>89</v>
      </c>
      <c r="NK68" s="78"/>
      <c r="NL68" s="78"/>
      <c r="NM68" s="78"/>
      <c r="NN68" s="78"/>
      <c r="NO68" s="78"/>
      <c r="NP68" s="78"/>
      <c r="NQ68" s="78"/>
      <c r="NR68" s="78"/>
      <c r="NS68" s="78"/>
      <c r="NT68" s="78"/>
      <c r="NU68" s="78"/>
      <c r="NV68" s="78"/>
      <c r="NW68" s="78"/>
      <c r="NX68" s="79"/>
    </row>
    <row r="69" spans="1:388" ht="13.5" customHeight="1" x14ac:dyDescent="0.2">
      <c r="A69" s="2"/>
      <c r="B69" s="14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14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  <c r="IZ69" s="2"/>
      <c r="JA69" s="2"/>
      <c r="JB69" s="2"/>
      <c r="JC69" s="2"/>
      <c r="JD69" s="2"/>
      <c r="JE69" s="2"/>
      <c r="JF69" s="2"/>
      <c r="JG69" s="2"/>
      <c r="JH69" s="2"/>
      <c r="JI69" s="2"/>
      <c r="JJ69" s="2"/>
      <c r="JK69" s="2"/>
      <c r="JL69" s="2"/>
      <c r="JM69" s="2"/>
      <c r="JN69" s="2"/>
      <c r="JO69" s="2"/>
      <c r="JP69" s="2"/>
      <c r="JQ69" s="2"/>
      <c r="JR69" s="2"/>
      <c r="JS69" s="2"/>
      <c r="JT69" s="2"/>
      <c r="JU69" s="2"/>
      <c r="JV69" s="2"/>
      <c r="JW69" s="2"/>
      <c r="JX69" s="2"/>
      <c r="JY69" s="2"/>
      <c r="JZ69" s="2"/>
      <c r="KA69" s="2"/>
      <c r="KB69" s="2"/>
      <c r="KC69" s="2"/>
      <c r="KD69" s="2"/>
      <c r="KE69" s="2"/>
      <c r="KF69" s="2"/>
      <c r="KG69" s="2"/>
      <c r="KH69" s="2"/>
      <c r="KI69" s="2"/>
      <c r="KJ69" s="2"/>
      <c r="KK69" s="2"/>
      <c r="KL69" s="2"/>
      <c r="KM69" s="2"/>
      <c r="KN69" s="2"/>
      <c r="KO69" s="2"/>
      <c r="KP69" s="2"/>
      <c r="KQ69" s="2"/>
      <c r="KR69" s="2"/>
      <c r="KS69" s="2"/>
      <c r="KT69" s="2"/>
      <c r="KU69" s="2"/>
      <c r="KV69" s="2"/>
      <c r="KW69" s="2"/>
      <c r="KX69" s="2"/>
      <c r="KY69" s="2"/>
      <c r="KZ69" s="2"/>
      <c r="LA69" s="2"/>
      <c r="LB69" s="2"/>
      <c r="LC69" s="2"/>
      <c r="LD69" s="2"/>
      <c r="LE69" s="2"/>
      <c r="LF69" s="2"/>
      <c r="LG69" s="2"/>
      <c r="LH69" s="2"/>
      <c r="LI69" s="2"/>
      <c r="LJ69" s="2"/>
      <c r="LK69" s="2"/>
      <c r="LL69" s="2"/>
      <c r="LM69" s="2"/>
      <c r="LN69" s="2"/>
      <c r="LO69" s="2"/>
      <c r="LP69" s="2"/>
      <c r="LQ69" s="2"/>
      <c r="LR69" s="2"/>
      <c r="LS69" s="2"/>
      <c r="LT69" s="2"/>
      <c r="LU69" s="2"/>
      <c r="LV69" s="2"/>
      <c r="LW69" s="2"/>
      <c r="LX69" s="2"/>
      <c r="LY69" s="2"/>
      <c r="LZ69" s="2"/>
      <c r="MA69" s="2"/>
      <c r="MB69" s="2"/>
      <c r="MC69" s="2"/>
      <c r="MD69" s="2"/>
      <c r="ME69" s="2"/>
      <c r="MF69" s="2"/>
      <c r="MG69" s="2"/>
      <c r="MH69" s="2"/>
      <c r="MI69" s="2"/>
      <c r="MJ69" s="2"/>
      <c r="MK69" s="2"/>
      <c r="ML69" s="2"/>
      <c r="MM69" s="2"/>
      <c r="MN69" s="2"/>
      <c r="MO69" s="2"/>
      <c r="MP69" s="2"/>
      <c r="MQ69" s="2"/>
      <c r="MR69" s="2"/>
      <c r="MS69" s="2"/>
      <c r="MT69" s="2"/>
      <c r="MU69" s="2"/>
      <c r="MV69" s="2"/>
      <c r="MW69" s="2"/>
      <c r="MX69" s="2"/>
      <c r="MY69" s="2"/>
      <c r="MZ69" s="2"/>
      <c r="NA69" s="2"/>
      <c r="NB69" s="2"/>
      <c r="NC69" s="2"/>
      <c r="ND69" s="2"/>
      <c r="NE69" s="2"/>
      <c r="NF69" s="2"/>
      <c r="NG69" s="21"/>
      <c r="NH69" s="15"/>
      <c r="NI69" s="2"/>
      <c r="NJ69" s="80"/>
      <c r="NK69" s="81"/>
      <c r="NL69" s="81"/>
      <c r="NM69" s="81"/>
      <c r="NN69" s="81"/>
      <c r="NO69" s="81"/>
      <c r="NP69" s="81"/>
      <c r="NQ69" s="81"/>
      <c r="NR69" s="81"/>
      <c r="NS69" s="81"/>
      <c r="NT69" s="81"/>
      <c r="NU69" s="81"/>
      <c r="NV69" s="81"/>
      <c r="NW69" s="81"/>
      <c r="NX69" s="82"/>
    </row>
    <row r="70" spans="1:388" ht="13.5" customHeight="1" x14ac:dyDescent="0.2">
      <c r="A70" s="2"/>
      <c r="B70" s="14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14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2"/>
      <c r="JZ70" s="2"/>
      <c r="KA70" s="2"/>
      <c r="KB70" s="2"/>
      <c r="KC70" s="2"/>
      <c r="KD70" s="2"/>
      <c r="KE70" s="2"/>
      <c r="KF70" s="2"/>
      <c r="KG70" s="2"/>
      <c r="KH70" s="2"/>
      <c r="KI70" s="2"/>
      <c r="KJ70" s="2"/>
      <c r="KK70" s="2"/>
      <c r="KL70" s="2"/>
      <c r="KM70" s="2"/>
      <c r="KN70" s="2"/>
      <c r="KO70" s="2"/>
      <c r="KP70" s="2"/>
      <c r="KQ70" s="2"/>
      <c r="KR70" s="2"/>
      <c r="KS70" s="2"/>
      <c r="KT70" s="2"/>
      <c r="KU70" s="2"/>
      <c r="KV70" s="2"/>
      <c r="KW70" s="2"/>
      <c r="KX70" s="2"/>
      <c r="KY70" s="2"/>
      <c r="KZ70" s="2"/>
      <c r="LA70" s="2"/>
      <c r="LB70" s="2"/>
      <c r="LC70" s="2"/>
      <c r="LD70" s="2"/>
      <c r="LE70" s="2"/>
      <c r="LF70" s="2"/>
      <c r="LG70" s="2"/>
      <c r="LH70" s="2"/>
      <c r="LI70" s="2"/>
      <c r="LJ70" s="2"/>
      <c r="LK70" s="2"/>
      <c r="LL70" s="2"/>
      <c r="LM70" s="2"/>
      <c r="LN70" s="2"/>
      <c r="LO70" s="2"/>
      <c r="LP70" s="2"/>
      <c r="LQ70" s="2"/>
      <c r="LR70" s="2"/>
      <c r="LS70" s="2"/>
      <c r="LT70" s="2"/>
      <c r="LU70" s="2"/>
      <c r="LV70" s="2"/>
      <c r="LW70" s="2"/>
      <c r="LX70" s="2"/>
      <c r="LY70" s="2"/>
      <c r="LZ70" s="2"/>
      <c r="MA70" s="2"/>
      <c r="MB70" s="2"/>
      <c r="MC70" s="2"/>
      <c r="MD70" s="2"/>
      <c r="ME70" s="2"/>
      <c r="MF70" s="2"/>
      <c r="MG70" s="2"/>
      <c r="MH70" s="2"/>
      <c r="MI70" s="2"/>
      <c r="MJ70" s="2"/>
      <c r="MK70" s="2"/>
      <c r="ML70" s="2"/>
      <c r="MM70" s="2"/>
      <c r="MN70" s="2"/>
      <c r="MO70" s="2"/>
      <c r="MP70" s="2"/>
      <c r="MQ70" s="2"/>
      <c r="MR70" s="2"/>
      <c r="MS70" s="2"/>
      <c r="MT70" s="2"/>
      <c r="MU70" s="2"/>
      <c r="MV70" s="2"/>
      <c r="MW70" s="2"/>
      <c r="MX70" s="2"/>
      <c r="MY70" s="2"/>
      <c r="MZ70" s="2"/>
      <c r="NA70" s="2"/>
      <c r="NB70" s="2"/>
      <c r="NC70" s="2"/>
      <c r="ND70" s="2"/>
      <c r="NE70" s="2"/>
      <c r="NF70" s="2"/>
      <c r="NG70" s="21"/>
      <c r="NH70" s="15"/>
      <c r="NI70" s="2"/>
      <c r="NJ70" s="132" t="s">
        <v>186</v>
      </c>
      <c r="NK70" s="133"/>
      <c r="NL70" s="133"/>
      <c r="NM70" s="133"/>
      <c r="NN70" s="133"/>
      <c r="NO70" s="133"/>
      <c r="NP70" s="133"/>
      <c r="NQ70" s="133"/>
      <c r="NR70" s="133"/>
      <c r="NS70" s="133"/>
      <c r="NT70" s="133"/>
      <c r="NU70" s="133"/>
      <c r="NV70" s="133"/>
      <c r="NW70" s="133"/>
      <c r="NX70" s="134"/>
    </row>
    <row r="71" spans="1:388" ht="13.5" customHeight="1" x14ac:dyDescent="0.2">
      <c r="A71" s="2"/>
      <c r="B71" s="14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14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  <c r="IY71" s="2"/>
      <c r="IZ71" s="2"/>
      <c r="JA71" s="2"/>
      <c r="JB71" s="2"/>
      <c r="JC71" s="2"/>
      <c r="JD71" s="2"/>
      <c r="JE71" s="2"/>
      <c r="JF71" s="2"/>
      <c r="JG71" s="2"/>
      <c r="JH71" s="2"/>
      <c r="JI71" s="2"/>
      <c r="JJ71" s="2"/>
      <c r="JK71" s="2"/>
      <c r="JL71" s="2"/>
      <c r="JM71" s="2"/>
      <c r="JN71" s="2"/>
      <c r="JO71" s="2"/>
      <c r="JP71" s="2"/>
      <c r="JQ71" s="2"/>
      <c r="JR71" s="2"/>
      <c r="JS71" s="2"/>
      <c r="JT71" s="2"/>
      <c r="JU71" s="2"/>
      <c r="JV71" s="2"/>
      <c r="JW71" s="2"/>
      <c r="JX71" s="2"/>
      <c r="JY71" s="2"/>
      <c r="JZ71" s="2"/>
      <c r="KA71" s="2"/>
      <c r="KB71" s="2"/>
      <c r="KC71" s="2"/>
      <c r="KD71" s="2"/>
      <c r="KE71" s="2"/>
      <c r="KF71" s="2"/>
      <c r="KG71" s="2"/>
      <c r="KH71" s="2"/>
      <c r="KI71" s="2"/>
      <c r="KJ71" s="2"/>
      <c r="KK71" s="2"/>
      <c r="KL71" s="2"/>
      <c r="KM71" s="2"/>
      <c r="KN71" s="2"/>
      <c r="KO71" s="2"/>
      <c r="KP71" s="2"/>
      <c r="KQ71" s="2"/>
      <c r="KR71" s="2"/>
      <c r="KS71" s="2"/>
      <c r="KT71" s="2"/>
      <c r="KU71" s="2"/>
      <c r="KV71" s="2"/>
      <c r="KW71" s="2"/>
      <c r="KX71" s="2"/>
      <c r="KY71" s="2"/>
      <c r="KZ71" s="2"/>
      <c r="LA71" s="2"/>
      <c r="LB71" s="2"/>
      <c r="LC71" s="2"/>
      <c r="LD71" s="2"/>
      <c r="LE71" s="2"/>
      <c r="LF71" s="2"/>
      <c r="LG71" s="2"/>
      <c r="LH71" s="2"/>
      <c r="LI71" s="2"/>
      <c r="LJ71" s="2"/>
      <c r="LK71" s="2"/>
      <c r="LL71" s="2"/>
      <c r="LM71" s="2"/>
      <c r="LN71" s="2"/>
      <c r="LO71" s="2"/>
      <c r="LP71" s="2"/>
      <c r="LQ71" s="2"/>
      <c r="LR71" s="2"/>
      <c r="LS71" s="2"/>
      <c r="LT71" s="2"/>
      <c r="LU71" s="2"/>
      <c r="LV71" s="2"/>
      <c r="LW71" s="2"/>
      <c r="LX71" s="2"/>
      <c r="LY71" s="2"/>
      <c r="LZ71" s="2"/>
      <c r="MA71" s="2"/>
      <c r="MB71" s="2"/>
      <c r="MC71" s="2"/>
      <c r="MD71" s="2"/>
      <c r="ME71" s="2"/>
      <c r="MF71" s="2"/>
      <c r="MG71" s="2"/>
      <c r="MH71" s="2"/>
      <c r="MI71" s="2"/>
      <c r="MJ71" s="2"/>
      <c r="MK71" s="2"/>
      <c r="ML71" s="2"/>
      <c r="MM71" s="2"/>
      <c r="MN71" s="2"/>
      <c r="MO71" s="2"/>
      <c r="MP71" s="2"/>
      <c r="MQ71" s="2"/>
      <c r="MR71" s="2"/>
      <c r="MS71" s="2"/>
      <c r="MT71" s="2"/>
      <c r="MU71" s="2"/>
      <c r="MV71" s="2"/>
      <c r="MW71" s="2"/>
      <c r="MX71" s="2"/>
      <c r="MY71" s="2"/>
      <c r="MZ71" s="2"/>
      <c r="NA71" s="2"/>
      <c r="NB71" s="2"/>
      <c r="NC71" s="2"/>
      <c r="ND71" s="2"/>
      <c r="NE71" s="2"/>
      <c r="NF71" s="2"/>
      <c r="NG71" s="21"/>
      <c r="NH71" s="15"/>
      <c r="NI71" s="2"/>
      <c r="NJ71" s="132"/>
      <c r="NK71" s="133"/>
      <c r="NL71" s="133"/>
      <c r="NM71" s="133"/>
      <c r="NN71" s="133"/>
      <c r="NO71" s="133"/>
      <c r="NP71" s="133"/>
      <c r="NQ71" s="133"/>
      <c r="NR71" s="133"/>
      <c r="NS71" s="133"/>
      <c r="NT71" s="133"/>
      <c r="NU71" s="133"/>
      <c r="NV71" s="133"/>
      <c r="NW71" s="133"/>
      <c r="NX71" s="134"/>
    </row>
    <row r="72" spans="1:388" ht="13.5" customHeight="1" x14ac:dyDescent="0.2">
      <c r="A72" s="2"/>
      <c r="B72" s="14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14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  <c r="IZ72" s="2"/>
      <c r="JA72" s="2"/>
      <c r="JB72" s="2"/>
      <c r="JC72" s="2"/>
      <c r="JD72" s="2"/>
      <c r="JE72" s="2"/>
      <c r="JF72" s="2"/>
      <c r="JG72" s="2"/>
      <c r="JH72" s="2"/>
      <c r="JI72" s="2"/>
      <c r="JJ72" s="2"/>
      <c r="JK72" s="2"/>
      <c r="JL72" s="2"/>
      <c r="JM72" s="2"/>
      <c r="JN72" s="2"/>
      <c r="JO72" s="2"/>
      <c r="JP72" s="2"/>
      <c r="JQ72" s="2"/>
      <c r="JR72" s="2"/>
      <c r="JS72" s="2"/>
      <c r="JT72" s="2"/>
      <c r="JU72" s="2"/>
      <c r="JV72" s="2"/>
      <c r="JW72" s="2"/>
      <c r="JX72" s="2"/>
      <c r="JY72" s="2"/>
      <c r="JZ72" s="2"/>
      <c r="KA72" s="2"/>
      <c r="KB72" s="2"/>
      <c r="KC72" s="2"/>
      <c r="KD72" s="2"/>
      <c r="KE72" s="2"/>
      <c r="KF72" s="2"/>
      <c r="KG72" s="2"/>
      <c r="KH72" s="2"/>
      <c r="KI72" s="2"/>
      <c r="KJ72" s="2"/>
      <c r="KK72" s="2"/>
      <c r="KL72" s="2"/>
      <c r="KM72" s="2"/>
      <c r="KN72" s="2"/>
      <c r="KO72" s="2"/>
      <c r="KP72" s="2"/>
      <c r="KQ72" s="2"/>
      <c r="KR72" s="2"/>
      <c r="KS72" s="2"/>
      <c r="KT72" s="2"/>
      <c r="KU72" s="2"/>
      <c r="KV72" s="2"/>
      <c r="KW72" s="2"/>
      <c r="KX72" s="2"/>
      <c r="KY72" s="2"/>
      <c r="KZ72" s="2"/>
      <c r="LA72" s="2"/>
      <c r="LB72" s="2"/>
      <c r="LC72" s="2"/>
      <c r="LD72" s="2"/>
      <c r="LE72" s="2"/>
      <c r="LF72" s="2"/>
      <c r="LG72" s="2"/>
      <c r="LH72" s="2"/>
      <c r="LI72" s="2"/>
      <c r="LJ72" s="2"/>
      <c r="LK72" s="2"/>
      <c r="LL72" s="2"/>
      <c r="LM72" s="2"/>
      <c r="LN72" s="2"/>
      <c r="LO72" s="2"/>
      <c r="LP72" s="2"/>
      <c r="LQ72" s="2"/>
      <c r="LR72" s="2"/>
      <c r="LS72" s="2"/>
      <c r="LT72" s="2"/>
      <c r="LU72" s="2"/>
      <c r="LV72" s="2"/>
      <c r="LW72" s="2"/>
      <c r="LX72" s="2"/>
      <c r="LY72" s="2"/>
      <c r="LZ72" s="2"/>
      <c r="MA72" s="2"/>
      <c r="MB72" s="2"/>
      <c r="MC72" s="2"/>
      <c r="MD72" s="2"/>
      <c r="ME72" s="2"/>
      <c r="MF72" s="2"/>
      <c r="MG72" s="2"/>
      <c r="MH72" s="2"/>
      <c r="MI72" s="2"/>
      <c r="MJ72" s="2"/>
      <c r="MK72" s="2"/>
      <c r="ML72" s="2"/>
      <c r="MM72" s="2"/>
      <c r="MN72" s="2"/>
      <c r="MO72" s="2"/>
      <c r="MP72" s="2"/>
      <c r="MQ72" s="2"/>
      <c r="MR72" s="2"/>
      <c r="MS72" s="2"/>
      <c r="MT72" s="2"/>
      <c r="MU72" s="2"/>
      <c r="MV72" s="2"/>
      <c r="MW72" s="2"/>
      <c r="MX72" s="2"/>
      <c r="MY72" s="2"/>
      <c r="MZ72" s="2"/>
      <c r="NA72" s="2"/>
      <c r="NB72" s="2"/>
      <c r="NC72" s="2"/>
      <c r="ND72" s="2"/>
      <c r="NE72" s="2"/>
      <c r="NF72" s="2"/>
      <c r="NG72" s="21"/>
      <c r="NH72" s="15"/>
      <c r="NI72" s="2"/>
      <c r="NJ72" s="132"/>
      <c r="NK72" s="133"/>
      <c r="NL72" s="133"/>
      <c r="NM72" s="133"/>
      <c r="NN72" s="133"/>
      <c r="NO72" s="133"/>
      <c r="NP72" s="133"/>
      <c r="NQ72" s="133"/>
      <c r="NR72" s="133"/>
      <c r="NS72" s="133"/>
      <c r="NT72" s="133"/>
      <c r="NU72" s="133"/>
      <c r="NV72" s="133"/>
      <c r="NW72" s="133"/>
      <c r="NX72" s="134"/>
    </row>
    <row r="73" spans="1:388" ht="13.5" customHeight="1" x14ac:dyDescent="0.2">
      <c r="A73" s="2"/>
      <c r="B73" s="14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14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  <c r="IY73" s="2"/>
      <c r="IZ73" s="2"/>
      <c r="JA73" s="2"/>
      <c r="JB73" s="2"/>
      <c r="JC73" s="2"/>
      <c r="JD73" s="2"/>
      <c r="JE73" s="2"/>
      <c r="JF73" s="2"/>
      <c r="JG73" s="2"/>
      <c r="JH73" s="2"/>
      <c r="JI73" s="2"/>
      <c r="JJ73" s="2"/>
      <c r="JK73" s="2"/>
      <c r="JL73" s="2"/>
      <c r="JM73" s="2"/>
      <c r="JN73" s="2"/>
      <c r="JO73" s="2"/>
      <c r="JP73" s="2"/>
      <c r="JQ73" s="2"/>
      <c r="JR73" s="2"/>
      <c r="JS73" s="2"/>
      <c r="JT73" s="2"/>
      <c r="JU73" s="2"/>
      <c r="JV73" s="2"/>
      <c r="JW73" s="2"/>
      <c r="JX73" s="2"/>
      <c r="JY73" s="2"/>
      <c r="JZ73" s="2"/>
      <c r="KA73" s="2"/>
      <c r="KB73" s="2"/>
      <c r="KC73" s="2"/>
      <c r="KD73" s="2"/>
      <c r="KE73" s="2"/>
      <c r="KF73" s="2"/>
      <c r="KG73" s="2"/>
      <c r="KH73" s="2"/>
      <c r="KI73" s="2"/>
      <c r="KJ73" s="2"/>
      <c r="KK73" s="2"/>
      <c r="KL73" s="2"/>
      <c r="KM73" s="2"/>
      <c r="KN73" s="2"/>
      <c r="KO73" s="2"/>
      <c r="KP73" s="2"/>
      <c r="KQ73" s="2"/>
      <c r="KR73" s="2"/>
      <c r="KS73" s="2"/>
      <c r="KT73" s="2"/>
      <c r="KU73" s="2"/>
      <c r="KV73" s="2"/>
      <c r="KW73" s="2"/>
      <c r="KX73" s="2"/>
      <c r="KY73" s="2"/>
      <c r="KZ73" s="2"/>
      <c r="LA73" s="2"/>
      <c r="LB73" s="2"/>
      <c r="LC73" s="2"/>
      <c r="LD73" s="2"/>
      <c r="LE73" s="2"/>
      <c r="LF73" s="2"/>
      <c r="LG73" s="2"/>
      <c r="LH73" s="2"/>
      <c r="LI73" s="2"/>
      <c r="LJ73" s="2"/>
      <c r="LK73" s="2"/>
      <c r="LL73" s="2"/>
      <c r="LM73" s="2"/>
      <c r="LN73" s="2"/>
      <c r="LO73" s="2"/>
      <c r="LP73" s="2"/>
      <c r="LQ73" s="2"/>
      <c r="LR73" s="2"/>
      <c r="LS73" s="2"/>
      <c r="LT73" s="2"/>
      <c r="LU73" s="2"/>
      <c r="LV73" s="2"/>
      <c r="LW73" s="2"/>
      <c r="LX73" s="2"/>
      <c r="LY73" s="2"/>
      <c r="LZ73" s="2"/>
      <c r="MA73" s="2"/>
      <c r="MB73" s="2"/>
      <c r="MC73" s="2"/>
      <c r="MD73" s="2"/>
      <c r="ME73" s="2"/>
      <c r="MF73" s="2"/>
      <c r="MG73" s="2"/>
      <c r="MH73" s="2"/>
      <c r="MI73" s="2"/>
      <c r="MJ73" s="2"/>
      <c r="MK73" s="2"/>
      <c r="ML73" s="2"/>
      <c r="MM73" s="2"/>
      <c r="MN73" s="2"/>
      <c r="MO73" s="2"/>
      <c r="MP73" s="2"/>
      <c r="MQ73" s="2"/>
      <c r="MR73" s="2"/>
      <c r="MS73" s="2"/>
      <c r="MT73" s="2"/>
      <c r="MU73" s="2"/>
      <c r="MV73" s="2"/>
      <c r="MW73" s="2"/>
      <c r="MX73" s="2"/>
      <c r="MY73" s="2"/>
      <c r="MZ73" s="2"/>
      <c r="NA73" s="2"/>
      <c r="NB73" s="2"/>
      <c r="NC73" s="2"/>
      <c r="ND73" s="2"/>
      <c r="NE73" s="2"/>
      <c r="NF73" s="2"/>
      <c r="NG73" s="12"/>
      <c r="NH73" s="15"/>
      <c r="NI73" s="2"/>
      <c r="NJ73" s="132"/>
      <c r="NK73" s="133"/>
      <c r="NL73" s="133"/>
      <c r="NM73" s="133"/>
      <c r="NN73" s="133"/>
      <c r="NO73" s="133"/>
      <c r="NP73" s="133"/>
      <c r="NQ73" s="133"/>
      <c r="NR73" s="133"/>
      <c r="NS73" s="133"/>
      <c r="NT73" s="133"/>
      <c r="NU73" s="133"/>
      <c r="NV73" s="133"/>
      <c r="NW73" s="133"/>
      <c r="NX73" s="134"/>
    </row>
    <row r="74" spans="1:388" ht="13.5" customHeight="1" x14ac:dyDescent="0.2">
      <c r="A74" s="2"/>
      <c r="B74" s="14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14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  <c r="IY74" s="2"/>
      <c r="IZ74" s="2"/>
      <c r="JA74" s="2"/>
      <c r="JB74" s="2"/>
      <c r="JC74" s="2"/>
      <c r="JD74" s="2"/>
      <c r="JE74" s="2"/>
      <c r="JF74" s="2"/>
      <c r="JG74" s="2"/>
      <c r="JH74" s="2"/>
      <c r="JI74" s="2"/>
      <c r="JJ74" s="2"/>
      <c r="JK74" s="2"/>
      <c r="JL74" s="2"/>
      <c r="JM74" s="2"/>
      <c r="JN74" s="2"/>
      <c r="JO74" s="2"/>
      <c r="JP74" s="2"/>
      <c r="JQ74" s="2"/>
      <c r="JR74" s="2"/>
      <c r="JS74" s="2"/>
      <c r="JT74" s="2"/>
      <c r="JU74" s="2"/>
      <c r="JV74" s="2"/>
      <c r="JW74" s="2"/>
      <c r="JX74" s="2"/>
      <c r="JY74" s="2"/>
      <c r="JZ74" s="2"/>
      <c r="KA74" s="2"/>
      <c r="KB74" s="2"/>
      <c r="KC74" s="2"/>
      <c r="KD74" s="2"/>
      <c r="KE74" s="2"/>
      <c r="KF74" s="2"/>
      <c r="KG74" s="2"/>
      <c r="KH74" s="2"/>
      <c r="KI74" s="2"/>
      <c r="KJ74" s="2"/>
      <c r="KK74" s="2"/>
      <c r="KL74" s="2"/>
      <c r="KM74" s="2"/>
      <c r="KN74" s="2"/>
      <c r="KO74" s="2"/>
      <c r="KP74" s="2"/>
      <c r="KQ74" s="2"/>
      <c r="KR74" s="2"/>
      <c r="KS74" s="2"/>
      <c r="KT74" s="2"/>
      <c r="KU74" s="2"/>
      <c r="KV74" s="2"/>
      <c r="KW74" s="2"/>
      <c r="KX74" s="2"/>
      <c r="KY74" s="2"/>
      <c r="KZ74" s="2"/>
      <c r="LA74" s="2"/>
      <c r="LB74" s="2"/>
      <c r="LC74" s="2"/>
      <c r="LD74" s="2"/>
      <c r="LE74" s="2"/>
      <c r="LF74" s="2"/>
      <c r="LG74" s="2"/>
      <c r="LH74" s="2"/>
      <c r="LI74" s="2"/>
      <c r="LJ74" s="2"/>
      <c r="LK74" s="2"/>
      <c r="LL74" s="2"/>
      <c r="LM74" s="2"/>
      <c r="LN74" s="2"/>
      <c r="LO74" s="2"/>
      <c r="LP74" s="2"/>
      <c r="LQ74" s="2"/>
      <c r="LR74" s="2"/>
      <c r="LS74" s="2"/>
      <c r="LT74" s="2"/>
      <c r="LU74" s="2"/>
      <c r="LV74" s="2"/>
      <c r="LW74" s="2"/>
      <c r="LX74" s="2"/>
      <c r="LY74" s="2"/>
      <c r="LZ74" s="2"/>
      <c r="MA74" s="2"/>
      <c r="MB74" s="2"/>
      <c r="MC74" s="2"/>
      <c r="MD74" s="2"/>
      <c r="ME74" s="2"/>
      <c r="MF74" s="2"/>
      <c r="MG74" s="2"/>
      <c r="MH74" s="2"/>
      <c r="MI74" s="2"/>
      <c r="MJ74" s="2"/>
      <c r="MK74" s="2"/>
      <c r="ML74" s="2"/>
      <c r="MM74" s="2"/>
      <c r="MN74" s="2"/>
      <c r="MO74" s="2"/>
      <c r="MP74" s="2"/>
      <c r="MQ74" s="2"/>
      <c r="MR74" s="2"/>
      <c r="MS74" s="2"/>
      <c r="MT74" s="2"/>
      <c r="MU74" s="2"/>
      <c r="MV74" s="2"/>
      <c r="MW74" s="2"/>
      <c r="MX74" s="2"/>
      <c r="MY74" s="2"/>
      <c r="MZ74" s="2"/>
      <c r="NA74" s="2"/>
      <c r="NB74" s="2"/>
      <c r="NC74" s="2"/>
      <c r="ND74" s="2"/>
      <c r="NE74" s="2"/>
      <c r="NF74" s="2"/>
      <c r="NG74" s="1"/>
      <c r="NH74" s="15"/>
      <c r="NI74" s="2"/>
      <c r="NJ74" s="132"/>
      <c r="NK74" s="133"/>
      <c r="NL74" s="133"/>
      <c r="NM74" s="133"/>
      <c r="NN74" s="133"/>
      <c r="NO74" s="133"/>
      <c r="NP74" s="133"/>
      <c r="NQ74" s="133"/>
      <c r="NR74" s="133"/>
      <c r="NS74" s="133"/>
      <c r="NT74" s="133"/>
      <c r="NU74" s="133"/>
      <c r="NV74" s="133"/>
      <c r="NW74" s="133"/>
      <c r="NX74" s="134"/>
    </row>
    <row r="75" spans="1:388" ht="13.5" customHeight="1" x14ac:dyDescent="0.2">
      <c r="A75" s="2"/>
      <c r="B75" s="14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14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  <c r="IY75" s="2"/>
      <c r="IZ75" s="2"/>
      <c r="JA75" s="2"/>
      <c r="JB75" s="2"/>
      <c r="JC75" s="2"/>
      <c r="JD75" s="2"/>
      <c r="JE75" s="2"/>
      <c r="JF75" s="2"/>
      <c r="JG75" s="2"/>
      <c r="JH75" s="2"/>
      <c r="JI75" s="2"/>
      <c r="JJ75" s="2"/>
      <c r="JK75" s="2"/>
      <c r="JL75" s="2"/>
      <c r="JM75" s="2"/>
      <c r="JN75" s="2"/>
      <c r="JO75" s="2"/>
      <c r="JP75" s="2"/>
      <c r="JQ75" s="2"/>
      <c r="JR75" s="2"/>
      <c r="JS75" s="2"/>
      <c r="JT75" s="2"/>
      <c r="JU75" s="2"/>
      <c r="JV75" s="2"/>
      <c r="JW75" s="2"/>
      <c r="JX75" s="2"/>
      <c r="JY75" s="2"/>
      <c r="JZ75" s="2"/>
      <c r="KA75" s="2"/>
      <c r="KB75" s="2"/>
      <c r="KC75" s="2"/>
      <c r="KD75" s="2"/>
      <c r="KE75" s="2"/>
      <c r="KF75" s="2"/>
      <c r="KG75" s="2"/>
      <c r="KH75" s="2"/>
      <c r="KI75" s="2"/>
      <c r="KJ75" s="2"/>
      <c r="KK75" s="2"/>
      <c r="KL75" s="2"/>
      <c r="KM75" s="2"/>
      <c r="KN75" s="2"/>
      <c r="KO75" s="2"/>
      <c r="KP75" s="2"/>
      <c r="KQ75" s="2"/>
      <c r="KR75" s="2"/>
      <c r="KS75" s="2"/>
      <c r="KT75" s="2"/>
      <c r="KU75" s="2"/>
      <c r="KV75" s="2"/>
      <c r="KW75" s="2"/>
      <c r="KX75" s="2"/>
      <c r="KY75" s="2"/>
      <c r="KZ75" s="2"/>
      <c r="LA75" s="2"/>
      <c r="LB75" s="2"/>
      <c r="LC75" s="2"/>
      <c r="LD75" s="2"/>
      <c r="LE75" s="2"/>
      <c r="LF75" s="2"/>
      <c r="LG75" s="2"/>
      <c r="LH75" s="2"/>
      <c r="LI75" s="2"/>
      <c r="LJ75" s="2"/>
      <c r="LK75" s="2"/>
      <c r="LL75" s="2"/>
      <c r="LM75" s="2"/>
      <c r="LN75" s="2"/>
      <c r="LO75" s="2"/>
      <c r="LP75" s="2"/>
      <c r="LQ75" s="2"/>
      <c r="LR75" s="2"/>
      <c r="LS75" s="2"/>
      <c r="LT75" s="2"/>
      <c r="LU75" s="2"/>
      <c r="LV75" s="2"/>
      <c r="LW75" s="2"/>
      <c r="LX75" s="2"/>
      <c r="LY75" s="2"/>
      <c r="LZ75" s="2"/>
      <c r="MA75" s="2"/>
      <c r="MB75" s="2"/>
      <c r="MC75" s="2"/>
      <c r="MD75" s="2"/>
      <c r="ME75" s="2"/>
      <c r="MF75" s="2"/>
      <c r="MG75" s="2"/>
      <c r="MH75" s="2"/>
      <c r="MI75" s="2"/>
      <c r="MJ75" s="2"/>
      <c r="MK75" s="2"/>
      <c r="ML75" s="2"/>
      <c r="MM75" s="2"/>
      <c r="MN75" s="2"/>
      <c r="MO75" s="2"/>
      <c r="MP75" s="2"/>
      <c r="MQ75" s="2"/>
      <c r="MR75" s="2"/>
      <c r="MS75" s="2"/>
      <c r="MT75" s="2"/>
      <c r="MU75" s="2"/>
      <c r="MV75" s="2"/>
      <c r="MW75" s="2"/>
      <c r="MX75" s="2"/>
      <c r="MY75" s="2"/>
      <c r="MZ75" s="2"/>
      <c r="NA75" s="2"/>
      <c r="NB75" s="2"/>
      <c r="NC75" s="2"/>
      <c r="ND75" s="2"/>
      <c r="NE75" s="2"/>
      <c r="NF75" s="2"/>
      <c r="NG75" s="1"/>
      <c r="NH75" s="15"/>
      <c r="NI75" s="2"/>
      <c r="NJ75" s="132"/>
      <c r="NK75" s="133"/>
      <c r="NL75" s="133"/>
      <c r="NM75" s="133"/>
      <c r="NN75" s="133"/>
      <c r="NO75" s="133"/>
      <c r="NP75" s="133"/>
      <c r="NQ75" s="133"/>
      <c r="NR75" s="133"/>
      <c r="NS75" s="133"/>
      <c r="NT75" s="133"/>
      <c r="NU75" s="133"/>
      <c r="NV75" s="133"/>
      <c r="NW75" s="133"/>
      <c r="NX75" s="134"/>
    </row>
    <row r="76" spans="1:388" ht="13.5" customHeight="1" x14ac:dyDescent="0.2">
      <c r="A76" s="2"/>
      <c r="B76" s="14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14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  <c r="IX76" s="2"/>
      <c r="IY76" s="2"/>
      <c r="IZ76" s="2"/>
      <c r="JA76" s="2"/>
      <c r="JB76" s="2"/>
      <c r="JC76" s="2"/>
      <c r="JD76" s="2"/>
      <c r="JE76" s="2"/>
      <c r="JF76" s="2"/>
      <c r="JG76" s="2"/>
      <c r="JH76" s="2"/>
      <c r="JI76" s="2"/>
      <c r="JJ76" s="2"/>
      <c r="JK76" s="2"/>
      <c r="JL76" s="2"/>
      <c r="JM76" s="2"/>
      <c r="JN76" s="2"/>
      <c r="JO76" s="2"/>
      <c r="JP76" s="2"/>
      <c r="JQ76" s="2"/>
      <c r="JR76" s="2"/>
      <c r="JS76" s="2"/>
      <c r="JT76" s="2"/>
      <c r="JU76" s="2"/>
      <c r="JV76" s="2"/>
      <c r="JW76" s="2"/>
      <c r="JX76" s="2"/>
      <c r="JY76" s="2"/>
      <c r="JZ76" s="2"/>
      <c r="KA76" s="2"/>
      <c r="KB76" s="2"/>
      <c r="KC76" s="2"/>
      <c r="KD76" s="2"/>
      <c r="KE76" s="2"/>
      <c r="KF76" s="2"/>
      <c r="KG76" s="2"/>
      <c r="KH76" s="2"/>
      <c r="KI76" s="2"/>
      <c r="KJ76" s="2"/>
      <c r="KK76" s="2"/>
      <c r="KL76" s="2"/>
      <c r="KM76" s="2"/>
      <c r="KN76" s="2"/>
      <c r="KO76" s="2"/>
      <c r="KP76" s="2"/>
      <c r="KQ76" s="2"/>
      <c r="KR76" s="2"/>
      <c r="KS76" s="2"/>
      <c r="KT76" s="2"/>
      <c r="KU76" s="2"/>
      <c r="KV76" s="2"/>
      <c r="KW76" s="2"/>
      <c r="KX76" s="2"/>
      <c r="KY76" s="2"/>
      <c r="KZ76" s="2"/>
      <c r="LA76" s="2"/>
      <c r="LB76" s="2"/>
      <c r="LC76" s="2"/>
      <c r="LD76" s="2"/>
      <c r="LE76" s="2"/>
      <c r="LF76" s="2"/>
      <c r="LG76" s="2"/>
      <c r="LH76" s="2"/>
      <c r="LI76" s="2"/>
      <c r="LJ76" s="2"/>
      <c r="LK76" s="2"/>
      <c r="LL76" s="2"/>
      <c r="LM76" s="2"/>
      <c r="LN76" s="2"/>
      <c r="LO76" s="2"/>
      <c r="LP76" s="2"/>
      <c r="LQ76" s="2"/>
      <c r="LR76" s="2"/>
      <c r="LS76" s="2"/>
      <c r="LT76" s="2"/>
      <c r="LU76" s="2"/>
      <c r="LV76" s="2"/>
      <c r="LW76" s="2"/>
      <c r="LX76" s="2"/>
      <c r="LY76" s="2"/>
      <c r="LZ76" s="2"/>
      <c r="MA76" s="2"/>
      <c r="MB76" s="2"/>
      <c r="MC76" s="2"/>
      <c r="MD76" s="2"/>
      <c r="ME76" s="2"/>
      <c r="MF76" s="2"/>
      <c r="MG76" s="2"/>
      <c r="MH76" s="2"/>
      <c r="MI76" s="2"/>
      <c r="MJ76" s="2"/>
      <c r="MK76" s="2"/>
      <c r="ML76" s="2"/>
      <c r="MM76" s="2"/>
      <c r="MN76" s="2"/>
      <c r="MO76" s="2"/>
      <c r="MP76" s="2"/>
      <c r="MQ76" s="2"/>
      <c r="MR76" s="2"/>
      <c r="MS76" s="2"/>
      <c r="MT76" s="2"/>
      <c r="MU76" s="2"/>
      <c r="MV76" s="2"/>
      <c r="MW76" s="2"/>
      <c r="MX76" s="2"/>
      <c r="MY76" s="2"/>
      <c r="MZ76" s="2"/>
      <c r="NA76" s="2"/>
      <c r="NB76" s="2"/>
      <c r="NC76" s="2"/>
      <c r="ND76" s="2"/>
      <c r="NE76" s="2"/>
      <c r="NF76" s="2"/>
      <c r="NG76" s="1"/>
      <c r="NH76" s="15"/>
      <c r="NI76" s="2"/>
      <c r="NJ76" s="132"/>
      <c r="NK76" s="133"/>
      <c r="NL76" s="133"/>
      <c r="NM76" s="133"/>
      <c r="NN76" s="133"/>
      <c r="NO76" s="133"/>
      <c r="NP76" s="133"/>
      <c r="NQ76" s="133"/>
      <c r="NR76" s="133"/>
      <c r="NS76" s="133"/>
      <c r="NT76" s="133"/>
      <c r="NU76" s="133"/>
      <c r="NV76" s="133"/>
      <c r="NW76" s="133"/>
      <c r="NX76" s="134"/>
    </row>
    <row r="77" spans="1:388" ht="13.5" customHeight="1" x14ac:dyDescent="0.2">
      <c r="A77" s="2"/>
      <c r="B77" s="14"/>
      <c r="C77" s="2"/>
      <c r="D77" s="2"/>
      <c r="E77" s="2"/>
      <c r="F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14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  <c r="IX77" s="2"/>
      <c r="IY77" s="2"/>
      <c r="IZ77" s="2"/>
      <c r="JA77" s="2"/>
      <c r="JB77" s="2"/>
      <c r="JC77" s="2"/>
      <c r="JD77" s="2"/>
      <c r="JE77" s="2"/>
      <c r="JF77" s="2"/>
      <c r="JG77" s="2"/>
      <c r="JH77" s="2"/>
      <c r="JI77" s="2"/>
      <c r="JJ77" s="2"/>
      <c r="JK77" s="2"/>
      <c r="JL77" s="2"/>
      <c r="JM77" s="2"/>
      <c r="JN77" s="2"/>
      <c r="JO77" s="2"/>
      <c r="JP77" s="2"/>
      <c r="JQ77" s="2"/>
      <c r="JR77" s="2"/>
      <c r="JS77" s="2"/>
      <c r="JT77" s="2"/>
      <c r="JU77" s="2"/>
      <c r="JV77" s="2"/>
      <c r="JW77" s="2"/>
      <c r="JX77" s="2"/>
      <c r="JY77" s="2"/>
      <c r="JZ77" s="2"/>
      <c r="KA77" s="2"/>
      <c r="KB77" s="2"/>
      <c r="KC77" s="2"/>
      <c r="KD77" s="2"/>
      <c r="KE77" s="2"/>
      <c r="KF77" s="2"/>
      <c r="KG77" s="2"/>
      <c r="KH77" s="2"/>
      <c r="KI77" s="2"/>
      <c r="KJ77" s="2"/>
      <c r="KK77" s="2"/>
      <c r="KL77" s="2"/>
      <c r="KM77" s="2"/>
      <c r="KN77" s="2"/>
      <c r="KO77" s="2"/>
      <c r="KP77" s="2"/>
      <c r="KQ77" s="2"/>
      <c r="KR77" s="2"/>
      <c r="KS77" s="2"/>
      <c r="KT77" s="2"/>
      <c r="KU77" s="2"/>
      <c r="KV77" s="2"/>
      <c r="KW77" s="2"/>
      <c r="KX77" s="2"/>
      <c r="KY77" s="2"/>
      <c r="KZ77" s="2"/>
      <c r="LA77" s="2"/>
      <c r="LB77" s="2"/>
      <c r="LC77" s="2"/>
      <c r="LD77" s="2"/>
      <c r="LE77" s="2"/>
      <c r="LF77" s="2"/>
      <c r="LG77" s="2"/>
      <c r="LH77" s="2"/>
      <c r="LI77" s="2"/>
      <c r="LJ77" s="2"/>
      <c r="LK77" s="2"/>
      <c r="LL77" s="2"/>
      <c r="LM77" s="2"/>
      <c r="LN77" s="2"/>
      <c r="LO77" s="2"/>
      <c r="LP77" s="2"/>
      <c r="LQ77" s="2"/>
      <c r="LR77" s="2"/>
      <c r="LS77" s="2"/>
      <c r="LT77" s="2"/>
      <c r="LU77" s="2"/>
      <c r="LV77" s="2"/>
      <c r="LW77" s="2"/>
      <c r="LX77" s="2"/>
      <c r="LY77" s="2"/>
      <c r="LZ77" s="2"/>
      <c r="MA77" s="2"/>
      <c r="MB77" s="2"/>
      <c r="MC77" s="2"/>
      <c r="MD77" s="2"/>
      <c r="ME77" s="2"/>
      <c r="MF77" s="2"/>
      <c r="MG77" s="2"/>
      <c r="MH77" s="2"/>
      <c r="MI77" s="2"/>
      <c r="MJ77" s="2"/>
      <c r="MK77" s="2"/>
      <c r="ML77" s="2"/>
      <c r="MM77" s="2"/>
      <c r="MN77" s="2"/>
      <c r="MO77" s="2"/>
      <c r="MP77" s="2"/>
      <c r="MQ77" s="2"/>
      <c r="MR77" s="2"/>
      <c r="MS77" s="2"/>
      <c r="MT77" s="2"/>
      <c r="MU77" s="2"/>
      <c r="MV77" s="2"/>
      <c r="MW77" s="2"/>
      <c r="MX77" s="2"/>
      <c r="MY77" s="2"/>
      <c r="MZ77" s="2"/>
      <c r="NA77" s="2"/>
      <c r="NB77" s="2"/>
      <c r="NC77" s="2"/>
      <c r="ND77" s="2"/>
      <c r="NE77" s="2"/>
      <c r="NF77" s="2"/>
      <c r="NG77" s="1"/>
      <c r="NH77" s="15"/>
      <c r="NI77" s="2"/>
      <c r="NJ77" s="132"/>
      <c r="NK77" s="133"/>
      <c r="NL77" s="133"/>
      <c r="NM77" s="133"/>
      <c r="NN77" s="133"/>
      <c r="NO77" s="133"/>
      <c r="NP77" s="133"/>
      <c r="NQ77" s="133"/>
      <c r="NR77" s="133"/>
      <c r="NS77" s="133"/>
      <c r="NT77" s="133"/>
      <c r="NU77" s="133"/>
      <c r="NV77" s="133"/>
      <c r="NW77" s="133"/>
      <c r="NX77" s="134"/>
    </row>
    <row r="78" spans="1:388" ht="13.5" customHeight="1" x14ac:dyDescent="0.2">
      <c r="A78" s="2"/>
      <c r="B78" s="14"/>
      <c r="C78" s="2"/>
      <c r="D78" s="2"/>
      <c r="E78" s="2"/>
      <c r="F78" s="2"/>
      <c r="G78" s="17"/>
      <c r="H78" s="17"/>
      <c r="I78" s="17"/>
      <c r="J78" s="17"/>
      <c r="K78" s="17"/>
      <c r="L78" s="17"/>
      <c r="M78" s="17"/>
      <c r="N78" s="17"/>
      <c r="O78" s="17"/>
      <c r="P78" s="72" t="str">
        <f>データ!$B$11</f>
        <v>R02</v>
      </c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4"/>
      <c r="AE78" s="72" t="str">
        <f>データ!$C$11</f>
        <v>R03</v>
      </c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4"/>
      <c r="AT78" s="72" t="str">
        <f>データ!$D$11</f>
        <v>R04</v>
      </c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4"/>
      <c r="BI78" s="72" t="str">
        <f>データ!$E$11</f>
        <v>R05</v>
      </c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4"/>
      <c r="BX78" s="72" t="str">
        <f>データ!$F$11</f>
        <v>R06</v>
      </c>
      <c r="BY78" s="73"/>
      <c r="BZ78" s="73"/>
      <c r="CA78" s="73"/>
      <c r="CB78" s="73"/>
      <c r="CC78" s="73"/>
      <c r="CD78" s="73"/>
      <c r="CE78" s="73"/>
      <c r="CF78" s="73"/>
      <c r="CG78" s="73"/>
      <c r="CH78" s="73"/>
      <c r="CI78" s="73"/>
      <c r="CJ78" s="73"/>
      <c r="CK78" s="73"/>
      <c r="CL78" s="74"/>
      <c r="CM78" s="22"/>
      <c r="CN78" s="22"/>
      <c r="CO78" s="22"/>
      <c r="CP78" s="22"/>
      <c r="CQ78" s="22"/>
      <c r="CR78" s="22"/>
      <c r="CS78" s="23"/>
      <c r="CT78" s="22"/>
      <c r="CU78" s="17"/>
      <c r="CV78" s="17"/>
      <c r="CW78" s="17"/>
      <c r="CX78" s="17"/>
      <c r="CY78" s="17"/>
      <c r="CZ78" s="17"/>
      <c r="DA78" s="17"/>
      <c r="DB78" s="17"/>
      <c r="DC78" s="17"/>
      <c r="DD78" s="17"/>
      <c r="DE78" s="17"/>
      <c r="DF78" s="17"/>
      <c r="DG78" s="72" t="str">
        <f>データ!$B$11</f>
        <v>R02</v>
      </c>
      <c r="DH78" s="73"/>
      <c r="DI78" s="73"/>
      <c r="DJ78" s="73"/>
      <c r="DK78" s="73"/>
      <c r="DL78" s="73"/>
      <c r="DM78" s="73"/>
      <c r="DN78" s="73"/>
      <c r="DO78" s="73"/>
      <c r="DP78" s="73"/>
      <c r="DQ78" s="73"/>
      <c r="DR78" s="73"/>
      <c r="DS78" s="73"/>
      <c r="DT78" s="73"/>
      <c r="DU78" s="74"/>
      <c r="DV78" s="72" t="str">
        <f>データ!$C$11</f>
        <v>R03</v>
      </c>
      <c r="DW78" s="73"/>
      <c r="DX78" s="73"/>
      <c r="DY78" s="73"/>
      <c r="DZ78" s="73"/>
      <c r="EA78" s="73"/>
      <c r="EB78" s="73"/>
      <c r="EC78" s="73"/>
      <c r="ED78" s="73"/>
      <c r="EE78" s="73"/>
      <c r="EF78" s="73"/>
      <c r="EG78" s="73"/>
      <c r="EH78" s="73"/>
      <c r="EI78" s="73"/>
      <c r="EJ78" s="74"/>
      <c r="EK78" s="72" t="str">
        <f>データ!$D$11</f>
        <v>R04</v>
      </c>
      <c r="EL78" s="73"/>
      <c r="EM78" s="73"/>
      <c r="EN78" s="73"/>
      <c r="EO78" s="73"/>
      <c r="EP78" s="73"/>
      <c r="EQ78" s="73"/>
      <c r="ER78" s="73"/>
      <c r="ES78" s="73"/>
      <c r="ET78" s="73"/>
      <c r="EU78" s="73"/>
      <c r="EV78" s="73"/>
      <c r="EW78" s="73"/>
      <c r="EX78" s="73"/>
      <c r="EY78" s="74"/>
      <c r="EZ78" s="72" t="str">
        <f>データ!$E$11</f>
        <v>R05</v>
      </c>
      <c r="FA78" s="73"/>
      <c r="FB78" s="73"/>
      <c r="FC78" s="73"/>
      <c r="FD78" s="73"/>
      <c r="FE78" s="73"/>
      <c r="FF78" s="73"/>
      <c r="FG78" s="73"/>
      <c r="FH78" s="73"/>
      <c r="FI78" s="73"/>
      <c r="FJ78" s="73"/>
      <c r="FK78" s="73"/>
      <c r="FL78" s="73"/>
      <c r="FM78" s="73"/>
      <c r="FN78" s="74"/>
      <c r="FO78" s="72" t="str">
        <f>データ!$F$11</f>
        <v>R06</v>
      </c>
      <c r="FP78" s="73"/>
      <c r="FQ78" s="73"/>
      <c r="FR78" s="73"/>
      <c r="FS78" s="73"/>
      <c r="FT78" s="73"/>
      <c r="FU78" s="73"/>
      <c r="FV78" s="73"/>
      <c r="FW78" s="73"/>
      <c r="FX78" s="73"/>
      <c r="FY78" s="73"/>
      <c r="FZ78" s="73"/>
      <c r="GA78" s="73"/>
      <c r="GB78" s="73"/>
      <c r="GC78" s="74"/>
      <c r="GD78" s="22"/>
      <c r="GE78" s="22"/>
      <c r="GF78" s="22"/>
      <c r="GG78" s="22"/>
      <c r="GH78" s="22"/>
      <c r="GI78" s="17"/>
      <c r="GJ78" s="17"/>
      <c r="GK78" s="17"/>
      <c r="GL78" s="17"/>
      <c r="GM78" s="17"/>
      <c r="GN78" s="17"/>
      <c r="GO78" s="17"/>
      <c r="GP78" s="17"/>
      <c r="GQ78" s="17"/>
      <c r="GR78" s="17"/>
      <c r="GS78" s="17"/>
      <c r="GT78" s="72" t="str">
        <f>データ!$B$11</f>
        <v>R02</v>
      </c>
      <c r="GU78" s="73"/>
      <c r="GV78" s="73"/>
      <c r="GW78" s="73"/>
      <c r="GX78" s="73"/>
      <c r="GY78" s="73"/>
      <c r="GZ78" s="73"/>
      <c r="HA78" s="73"/>
      <c r="HB78" s="73"/>
      <c r="HC78" s="73"/>
      <c r="HD78" s="73"/>
      <c r="HE78" s="73"/>
      <c r="HF78" s="73"/>
      <c r="HG78" s="73"/>
      <c r="HH78" s="74"/>
      <c r="HI78" s="72" t="str">
        <f>データ!$C$11</f>
        <v>R03</v>
      </c>
      <c r="HJ78" s="73"/>
      <c r="HK78" s="73"/>
      <c r="HL78" s="73"/>
      <c r="HM78" s="73"/>
      <c r="HN78" s="73"/>
      <c r="HO78" s="73"/>
      <c r="HP78" s="73"/>
      <c r="HQ78" s="73"/>
      <c r="HR78" s="73"/>
      <c r="HS78" s="73"/>
      <c r="HT78" s="73"/>
      <c r="HU78" s="73"/>
      <c r="HV78" s="73"/>
      <c r="HW78" s="74"/>
      <c r="HX78" s="72" t="str">
        <f>データ!$D$11</f>
        <v>R04</v>
      </c>
      <c r="HY78" s="73"/>
      <c r="HZ78" s="73"/>
      <c r="IA78" s="73"/>
      <c r="IB78" s="73"/>
      <c r="IC78" s="73"/>
      <c r="ID78" s="73"/>
      <c r="IE78" s="73"/>
      <c r="IF78" s="73"/>
      <c r="IG78" s="73"/>
      <c r="IH78" s="73"/>
      <c r="II78" s="73"/>
      <c r="IJ78" s="73"/>
      <c r="IK78" s="73"/>
      <c r="IL78" s="74"/>
      <c r="IM78" s="72" t="str">
        <f>データ!$E$11</f>
        <v>R05</v>
      </c>
      <c r="IN78" s="73"/>
      <c r="IO78" s="73"/>
      <c r="IP78" s="73"/>
      <c r="IQ78" s="73"/>
      <c r="IR78" s="73"/>
      <c r="IS78" s="73"/>
      <c r="IT78" s="73"/>
      <c r="IU78" s="73"/>
      <c r="IV78" s="73"/>
      <c r="IW78" s="73"/>
      <c r="IX78" s="73"/>
      <c r="IY78" s="73"/>
      <c r="IZ78" s="73"/>
      <c r="JA78" s="74"/>
      <c r="JB78" s="72" t="str">
        <f>データ!$F$11</f>
        <v>R06</v>
      </c>
      <c r="JC78" s="73"/>
      <c r="JD78" s="73"/>
      <c r="JE78" s="73"/>
      <c r="JF78" s="73"/>
      <c r="JG78" s="73"/>
      <c r="JH78" s="73"/>
      <c r="JI78" s="73"/>
      <c r="JJ78" s="73"/>
      <c r="JK78" s="73"/>
      <c r="JL78" s="73"/>
      <c r="JM78" s="73"/>
      <c r="JN78" s="73"/>
      <c r="JO78" s="73"/>
      <c r="JP78" s="74"/>
      <c r="JQ78" s="22"/>
      <c r="JR78" s="22"/>
      <c r="JS78" s="22"/>
      <c r="JT78" s="22"/>
      <c r="JU78" s="22"/>
      <c r="JV78" s="22"/>
      <c r="JW78" s="17"/>
      <c r="JX78" s="17"/>
      <c r="JY78" s="17"/>
      <c r="JZ78" s="17"/>
      <c r="KA78" s="17"/>
      <c r="KB78" s="17"/>
      <c r="KC78" s="17"/>
      <c r="KD78" s="17"/>
      <c r="KE78" s="17"/>
      <c r="KF78" s="17"/>
      <c r="KG78" s="72" t="str">
        <f>データ!$B$11</f>
        <v>R02</v>
      </c>
      <c r="KH78" s="73"/>
      <c r="KI78" s="73"/>
      <c r="KJ78" s="73"/>
      <c r="KK78" s="73"/>
      <c r="KL78" s="73"/>
      <c r="KM78" s="73"/>
      <c r="KN78" s="73"/>
      <c r="KO78" s="73"/>
      <c r="KP78" s="73"/>
      <c r="KQ78" s="73"/>
      <c r="KR78" s="73"/>
      <c r="KS78" s="73"/>
      <c r="KT78" s="73"/>
      <c r="KU78" s="74"/>
      <c r="KV78" s="72" t="str">
        <f>データ!$C$11</f>
        <v>R03</v>
      </c>
      <c r="KW78" s="73"/>
      <c r="KX78" s="73"/>
      <c r="KY78" s="73"/>
      <c r="KZ78" s="73"/>
      <c r="LA78" s="73"/>
      <c r="LB78" s="73"/>
      <c r="LC78" s="73"/>
      <c r="LD78" s="73"/>
      <c r="LE78" s="73"/>
      <c r="LF78" s="73"/>
      <c r="LG78" s="73"/>
      <c r="LH78" s="73"/>
      <c r="LI78" s="73"/>
      <c r="LJ78" s="74"/>
      <c r="LK78" s="72" t="str">
        <f>データ!$D$11</f>
        <v>R04</v>
      </c>
      <c r="LL78" s="73"/>
      <c r="LM78" s="73"/>
      <c r="LN78" s="73"/>
      <c r="LO78" s="73"/>
      <c r="LP78" s="73"/>
      <c r="LQ78" s="73"/>
      <c r="LR78" s="73"/>
      <c r="LS78" s="73"/>
      <c r="LT78" s="73"/>
      <c r="LU78" s="73"/>
      <c r="LV78" s="73"/>
      <c r="LW78" s="73"/>
      <c r="LX78" s="73"/>
      <c r="LY78" s="74"/>
      <c r="LZ78" s="72" t="str">
        <f>データ!$E$11</f>
        <v>R05</v>
      </c>
      <c r="MA78" s="73"/>
      <c r="MB78" s="73"/>
      <c r="MC78" s="73"/>
      <c r="MD78" s="73"/>
      <c r="ME78" s="73"/>
      <c r="MF78" s="73"/>
      <c r="MG78" s="73"/>
      <c r="MH78" s="73"/>
      <c r="MI78" s="73"/>
      <c r="MJ78" s="73"/>
      <c r="MK78" s="73"/>
      <c r="ML78" s="73"/>
      <c r="MM78" s="73"/>
      <c r="MN78" s="74"/>
      <c r="MO78" s="72" t="str">
        <f>データ!$F$11</f>
        <v>R06</v>
      </c>
      <c r="MP78" s="73"/>
      <c r="MQ78" s="73"/>
      <c r="MR78" s="73"/>
      <c r="MS78" s="73"/>
      <c r="MT78" s="73"/>
      <c r="MU78" s="73"/>
      <c r="MV78" s="73"/>
      <c r="MW78" s="73"/>
      <c r="MX78" s="73"/>
      <c r="MY78" s="73"/>
      <c r="MZ78" s="73"/>
      <c r="NA78" s="73"/>
      <c r="NB78" s="73"/>
      <c r="NC78" s="74"/>
      <c r="ND78" s="2"/>
      <c r="NE78" s="2"/>
      <c r="NF78" s="2"/>
      <c r="NG78" s="21"/>
      <c r="NH78" s="15"/>
      <c r="NI78" s="2"/>
      <c r="NJ78" s="132"/>
      <c r="NK78" s="133"/>
      <c r="NL78" s="133"/>
      <c r="NM78" s="133"/>
      <c r="NN78" s="133"/>
      <c r="NO78" s="133"/>
      <c r="NP78" s="133"/>
      <c r="NQ78" s="133"/>
      <c r="NR78" s="133"/>
      <c r="NS78" s="133"/>
      <c r="NT78" s="133"/>
      <c r="NU78" s="133"/>
      <c r="NV78" s="133"/>
      <c r="NW78" s="133"/>
      <c r="NX78" s="134"/>
    </row>
    <row r="79" spans="1:388" ht="13.5" customHeight="1" x14ac:dyDescent="0.2">
      <c r="A79" s="2"/>
      <c r="B79" s="14"/>
      <c r="C79" s="2"/>
      <c r="D79" s="2"/>
      <c r="E79" s="2"/>
      <c r="F79" s="2"/>
      <c r="G79" s="65" t="s">
        <v>58</v>
      </c>
      <c r="H79" s="65"/>
      <c r="I79" s="65"/>
      <c r="J79" s="65"/>
      <c r="K79" s="65"/>
      <c r="L79" s="65"/>
      <c r="M79" s="65"/>
      <c r="N79" s="65"/>
      <c r="O79" s="65"/>
      <c r="P79" s="69">
        <f>データ!DS7</f>
        <v>556.20000000000005</v>
      </c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1"/>
      <c r="AE79" s="69">
        <f>データ!DT7</f>
        <v>637.70000000000005</v>
      </c>
      <c r="AF79" s="70"/>
      <c r="AG79" s="70"/>
      <c r="AH79" s="70"/>
      <c r="AI79" s="70"/>
      <c r="AJ79" s="70"/>
      <c r="AK79" s="70"/>
      <c r="AL79" s="70"/>
      <c r="AM79" s="70"/>
      <c r="AN79" s="70"/>
      <c r="AO79" s="70"/>
      <c r="AP79" s="70"/>
      <c r="AQ79" s="70"/>
      <c r="AR79" s="70"/>
      <c r="AS79" s="71"/>
      <c r="AT79" s="69">
        <f>データ!DU7</f>
        <v>614.5</v>
      </c>
      <c r="AU79" s="70"/>
      <c r="AV79" s="70"/>
      <c r="AW79" s="70"/>
      <c r="AX79" s="70"/>
      <c r="AY79" s="70"/>
      <c r="AZ79" s="70"/>
      <c r="BA79" s="70"/>
      <c r="BB79" s="70"/>
      <c r="BC79" s="70"/>
      <c r="BD79" s="70"/>
      <c r="BE79" s="70"/>
      <c r="BF79" s="70"/>
      <c r="BG79" s="70"/>
      <c r="BH79" s="71"/>
      <c r="BI79" s="69">
        <f>データ!DV7</f>
        <v>565.9</v>
      </c>
      <c r="BJ79" s="70"/>
      <c r="BK79" s="70"/>
      <c r="BL79" s="70"/>
      <c r="BM79" s="70"/>
      <c r="BN79" s="70"/>
      <c r="BO79" s="70"/>
      <c r="BP79" s="70"/>
      <c r="BQ79" s="70"/>
      <c r="BR79" s="70"/>
      <c r="BS79" s="70"/>
      <c r="BT79" s="70"/>
      <c r="BU79" s="70"/>
      <c r="BV79" s="70"/>
      <c r="BW79" s="71"/>
      <c r="BX79" s="69">
        <f>データ!DW7</f>
        <v>456.9</v>
      </c>
      <c r="BY79" s="70"/>
      <c r="BZ79" s="70"/>
      <c r="CA79" s="70"/>
      <c r="CB79" s="70"/>
      <c r="CC79" s="70"/>
      <c r="CD79" s="70"/>
      <c r="CE79" s="70"/>
      <c r="CF79" s="70"/>
      <c r="CG79" s="70"/>
      <c r="CH79" s="70"/>
      <c r="CI79" s="70"/>
      <c r="CJ79" s="70"/>
      <c r="CK79" s="70"/>
      <c r="CL79" s="71"/>
      <c r="CM79" s="24"/>
      <c r="CN79" s="24"/>
      <c r="CO79" s="24"/>
      <c r="CP79" s="24"/>
      <c r="CQ79" s="24"/>
      <c r="CR79" s="24"/>
      <c r="CS79" s="25"/>
      <c r="CT79" s="24"/>
      <c r="CU79" s="17"/>
      <c r="CV79" s="17"/>
      <c r="CW79" s="17"/>
      <c r="CX79" s="65" t="s">
        <v>58</v>
      </c>
      <c r="CY79" s="65"/>
      <c r="CZ79" s="65"/>
      <c r="DA79" s="65"/>
      <c r="DB79" s="65"/>
      <c r="DC79" s="65"/>
      <c r="DD79" s="65"/>
      <c r="DE79" s="65"/>
      <c r="DF79" s="65"/>
      <c r="DG79" s="69">
        <f>データ!ED7</f>
        <v>77.8</v>
      </c>
      <c r="DH79" s="70"/>
      <c r="DI79" s="70"/>
      <c r="DJ79" s="70"/>
      <c r="DK79" s="70"/>
      <c r="DL79" s="70"/>
      <c r="DM79" s="70"/>
      <c r="DN79" s="70"/>
      <c r="DO79" s="70"/>
      <c r="DP79" s="70"/>
      <c r="DQ79" s="70"/>
      <c r="DR79" s="70"/>
      <c r="DS79" s="70"/>
      <c r="DT79" s="70"/>
      <c r="DU79" s="71"/>
      <c r="DV79" s="69">
        <f>データ!EE7</f>
        <v>80.400000000000006</v>
      </c>
      <c r="DW79" s="70"/>
      <c r="DX79" s="70"/>
      <c r="DY79" s="70"/>
      <c r="DZ79" s="70"/>
      <c r="EA79" s="70"/>
      <c r="EB79" s="70"/>
      <c r="EC79" s="70"/>
      <c r="ED79" s="70"/>
      <c r="EE79" s="70"/>
      <c r="EF79" s="70"/>
      <c r="EG79" s="70"/>
      <c r="EH79" s="70"/>
      <c r="EI79" s="70"/>
      <c r="EJ79" s="71"/>
      <c r="EK79" s="69">
        <f>データ!EF7</f>
        <v>81.900000000000006</v>
      </c>
      <c r="EL79" s="70"/>
      <c r="EM79" s="70"/>
      <c r="EN79" s="70"/>
      <c r="EO79" s="70"/>
      <c r="EP79" s="70"/>
      <c r="EQ79" s="70"/>
      <c r="ER79" s="70"/>
      <c r="ES79" s="70"/>
      <c r="ET79" s="70"/>
      <c r="EU79" s="70"/>
      <c r="EV79" s="70"/>
      <c r="EW79" s="70"/>
      <c r="EX79" s="70"/>
      <c r="EY79" s="71"/>
      <c r="EZ79" s="69">
        <f>データ!EG7</f>
        <v>83.6</v>
      </c>
      <c r="FA79" s="70"/>
      <c r="FB79" s="70"/>
      <c r="FC79" s="70"/>
      <c r="FD79" s="70"/>
      <c r="FE79" s="70"/>
      <c r="FF79" s="70"/>
      <c r="FG79" s="70"/>
      <c r="FH79" s="70"/>
      <c r="FI79" s="70"/>
      <c r="FJ79" s="70"/>
      <c r="FK79" s="70"/>
      <c r="FL79" s="70"/>
      <c r="FM79" s="70"/>
      <c r="FN79" s="71"/>
      <c r="FO79" s="69">
        <f>データ!EH7</f>
        <v>81.7</v>
      </c>
      <c r="FP79" s="70"/>
      <c r="FQ79" s="70"/>
      <c r="FR79" s="70"/>
      <c r="FS79" s="70"/>
      <c r="FT79" s="70"/>
      <c r="FU79" s="70"/>
      <c r="FV79" s="70"/>
      <c r="FW79" s="70"/>
      <c r="FX79" s="70"/>
      <c r="FY79" s="70"/>
      <c r="FZ79" s="70"/>
      <c r="GA79" s="70"/>
      <c r="GB79" s="70"/>
      <c r="GC79" s="71"/>
      <c r="GD79" s="24"/>
      <c r="GE79" s="24"/>
      <c r="GF79" s="24"/>
      <c r="GG79" s="24"/>
      <c r="GH79" s="24"/>
      <c r="GI79" s="17"/>
      <c r="GJ79" s="17"/>
      <c r="GK79" s="65" t="s">
        <v>58</v>
      </c>
      <c r="GL79" s="65"/>
      <c r="GM79" s="65"/>
      <c r="GN79" s="65"/>
      <c r="GO79" s="65"/>
      <c r="GP79" s="65"/>
      <c r="GQ79" s="65"/>
      <c r="GR79" s="65"/>
      <c r="GS79" s="65"/>
      <c r="GT79" s="69">
        <f>データ!EO7</f>
        <v>66.8</v>
      </c>
      <c r="GU79" s="70"/>
      <c r="GV79" s="70"/>
      <c r="GW79" s="70"/>
      <c r="GX79" s="70"/>
      <c r="GY79" s="70"/>
      <c r="GZ79" s="70"/>
      <c r="HA79" s="70"/>
      <c r="HB79" s="70"/>
      <c r="HC79" s="70"/>
      <c r="HD79" s="70"/>
      <c r="HE79" s="70"/>
      <c r="HF79" s="70"/>
      <c r="HG79" s="70"/>
      <c r="HH79" s="71"/>
      <c r="HI79" s="69">
        <f>データ!EP7</f>
        <v>71.7</v>
      </c>
      <c r="HJ79" s="70"/>
      <c r="HK79" s="70"/>
      <c r="HL79" s="70"/>
      <c r="HM79" s="70"/>
      <c r="HN79" s="70"/>
      <c r="HO79" s="70"/>
      <c r="HP79" s="70"/>
      <c r="HQ79" s="70"/>
      <c r="HR79" s="70"/>
      <c r="HS79" s="70"/>
      <c r="HT79" s="70"/>
      <c r="HU79" s="70"/>
      <c r="HV79" s="70"/>
      <c r="HW79" s="71"/>
      <c r="HX79" s="69">
        <f>データ!EQ7</f>
        <v>73.8</v>
      </c>
      <c r="HY79" s="70"/>
      <c r="HZ79" s="70"/>
      <c r="IA79" s="70"/>
      <c r="IB79" s="70"/>
      <c r="IC79" s="70"/>
      <c r="ID79" s="70"/>
      <c r="IE79" s="70"/>
      <c r="IF79" s="70"/>
      <c r="IG79" s="70"/>
      <c r="IH79" s="70"/>
      <c r="II79" s="70"/>
      <c r="IJ79" s="70"/>
      <c r="IK79" s="70"/>
      <c r="IL79" s="71"/>
      <c r="IM79" s="69">
        <f>データ!ER7</f>
        <v>78.099999999999994</v>
      </c>
      <c r="IN79" s="70"/>
      <c r="IO79" s="70"/>
      <c r="IP79" s="70"/>
      <c r="IQ79" s="70"/>
      <c r="IR79" s="70"/>
      <c r="IS79" s="70"/>
      <c r="IT79" s="70"/>
      <c r="IU79" s="70"/>
      <c r="IV79" s="70"/>
      <c r="IW79" s="70"/>
      <c r="IX79" s="70"/>
      <c r="IY79" s="70"/>
      <c r="IZ79" s="70"/>
      <c r="JA79" s="71"/>
      <c r="JB79" s="69">
        <f>データ!ES7</f>
        <v>73.099999999999994</v>
      </c>
      <c r="JC79" s="70"/>
      <c r="JD79" s="70"/>
      <c r="JE79" s="70"/>
      <c r="JF79" s="70"/>
      <c r="JG79" s="70"/>
      <c r="JH79" s="70"/>
      <c r="JI79" s="70"/>
      <c r="JJ79" s="70"/>
      <c r="JK79" s="70"/>
      <c r="JL79" s="70"/>
      <c r="JM79" s="70"/>
      <c r="JN79" s="70"/>
      <c r="JO79" s="70"/>
      <c r="JP79" s="71"/>
      <c r="JQ79" s="26"/>
      <c r="JR79" s="26"/>
      <c r="JS79" s="26"/>
      <c r="JT79" s="26"/>
      <c r="JU79" s="26"/>
      <c r="JV79" s="26"/>
      <c r="JW79" s="17"/>
      <c r="JX79" s="65" t="s">
        <v>58</v>
      </c>
      <c r="JY79" s="65"/>
      <c r="JZ79" s="65"/>
      <c r="KA79" s="65"/>
      <c r="KB79" s="65"/>
      <c r="KC79" s="65"/>
      <c r="KD79" s="65"/>
      <c r="KE79" s="65"/>
      <c r="KF79" s="65"/>
      <c r="KG79" s="66">
        <f>データ!EZ7</f>
        <v>73285588</v>
      </c>
      <c r="KH79" s="67"/>
      <c r="KI79" s="67"/>
      <c r="KJ79" s="67"/>
      <c r="KK79" s="67"/>
      <c r="KL79" s="67"/>
      <c r="KM79" s="67"/>
      <c r="KN79" s="67"/>
      <c r="KO79" s="67"/>
      <c r="KP79" s="67"/>
      <c r="KQ79" s="67"/>
      <c r="KR79" s="67"/>
      <c r="KS79" s="67"/>
      <c r="KT79" s="67"/>
      <c r="KU79" s="68"/>
      <c r="KV79" s="66">
        <f>データ!FA7</f>
        <v>73691213</v>
      </c>
      <c r="KW79" s="67"/>
      <c r="KX79" s="67"/>
      <c r="KY79" s="67"/>
      <c r="KZ79" s="67"/>
      <c r="LA79" s="67"/>
      <c r="LB79" s="67"/>
      <c r="LC79" s="67"/>
      <c r="LD79" s="67"/>
      <c r="LE79" s="67"/>
      <c r="LF79" s="67"/>
      <c r="LG79" s="67"/>
      <c r="LH79" s="67"/>
      <c r="LI79" s="67"/>
      <c r="LJ79" s="68"/>
      <c r="LK79" s="66">
        <f>データ!FB7</f>
        <v>73591059</v>
      </c>
      <c r="LL79" s="67"/>
      <c r="LM79" s="67"/>
      <c r="LN79" s="67"/>
      <c r="LO79" s="67"/>
      <c r="LP79" s="67"/>
      <c r="LQ79" s="67"/>
      <c r="LR79" s="67"/>
      <c r="LS79" s="67"/>
      <c r="LT79" s="67"/>
      <c r="LU79" s="67"/>
      <c r="LV79" s="67"/>
      <c r="LW79" s="67"/>
      <c r="LX79" s="67"/>
      <c r="LY79" s="68"/>
      <c r="LZ79" s="66">
        <f>データ!FC7</f>
        <v>73967978</v>
      </c>
      <c r="MA79" s="67"/>
      <c r="MB79" s="67"/>
      <c r="MC79" s="67"/>
      <c r="MD79" s="67"/>
      <c r="ME79" s="67"/>
      <c r="MF79" s="67"/>
      <c r="MG79" s="67"/>
      <c r="MH79" s="67"/>
      <c r="MI79" s="67"/>
      <c r="MJ79" s="67"/>
      <c r="MK79" s="67"/>
      <c r="ML79" s="67"/>
      <c r="MM79" s="67"/>
      <c r="MN79" s="68"/>
      <c r="MO79" s="66">
        <f>データ!FD7</f>
        <v>75308838</v>
      </c>
      <c r="MP79" s="67"/>
      <c r="MQ79" s="67"/>
      <c r="MR79" s="67"/>
      <c r="MS79" s="67"/>
      <c r="MT79" s="67"/>
      <c r="MU79" s="67"/>
      <c r="MV79" s="67"/>
      <c r="MW79" s="67"/>
      <c r="MX79" s="67"/>
      <c r="MY79" s="67"/>
      <c r="MZ79" s="67"/>
      <c r="NA79" s="67"/>
      <c r="NB79" s="67"/>
      <c r="NC79" s="68"/>
      <c r="ND79" s="2"/>
      <c r="NE79" s="2"/>
      <c r="NF79" s="2"/>
      <c r="NG79" s="21"/>
      <c r="NH79" s="15"/>
      <c r="NI79" s="2"/>
      <c r="NJ79" s="132"/>
      <c r="NK79" s="133"/>
      <c r="NL79" s="133"/>
      <c r="NM79" s="133"/>
      <c r="NN79" s="133"/>
      <c r="NO79" s="133"/>
      <c r="NP79" s="133"/>
      <c r="NQ79" s="133"/>
      <c r="NR79" s="133"/>
      <c r="NS79" s="133"/>
      <c r="NT79" s="133"/>
      <c r="NU79" s="133"/>
      <c r="NV79" s="133"/>
      <c r="NW79" s="133"/>
      <c r="NX79" s="134"/>
    </row>
    <row r="80" spans="1:388" ht="13.5" customHeight="1" x14ac:dyDescent="0.2">
      <c r="A80" s="2"/>
      <c r="B80" s="14"/>
      <c r="C80" s="2"/>
      <c r="D80" s="2"/>
      <c r="E80" s="2"/>
      <c r="F80" s="2"/>
      <c r="G80" s="65" t="s">
        <v>60</v>
      </c>
      <c r="H80" s="65"/>
      <c r="I80" s="65"/>
      <c r="J80" s="65"/>
      <c r="K80" s="65"/>
      <c r="L80" s="65"/>
      <c r="M80" s="65"/>
      <c r="N80" s="65"/>
      <c r="O80" s="65"/>
      <c r="P80" s="69">
        <f>データ!DX7</f>
        <v>124.2</v>
      </c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1"/>
      <c r="AE80" s="69">
        <f>データ!DY7</f>
        <v>121.6</v>
      </c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71"/>
      <c r="AT80" s="69">
        <f>データ!DZ7</f>
        <v>118.9</v>
      </c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71"/>
      <c r="BI80" s="69">
        <f>データ!EA7</f>
        <v>121.9</v>
      </c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71"/>
      <c r="BX80" s="69">
        <f>データ!EB7</f>
        <v>114.5</v>
      </c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71"/>
      <c r="CM80" s="24"/>
      <c r="CN80" s="24"/>
      <c r="CO80" s="24"/>
      <c r="CP80" s="24"/>
      <c r="CQ80" s="24"/>
      <c r="CR80" s="24"/>
      <c r="CS80" s="25"/>
      <c r="CT80" s="24"/>
      <c r="CU80" s="17"/>
      <c r="CV80" s="17"/>
      <c r="CW80" s="17"/>
      <c r="CX80" s="65" t="s">
        <v>60</v>
      </c>
      <c r="CY80" s="65"/>
      <c r="CZ80" s="65"/>
      <c r="DA80" s="65"/>
      <c r="DB80" s="65"/>
      <c r="DC80" s="65"/>
      <c r="DD80" s="65"/>
      <c r="DE80" s="65"/>
      <c r="DF80" s="65"/>
      <c r="DG80" s="69">
        <f>データ!EI7</f>
        <v>56.9</v>
      </c>
      <c r="DH80" s="70"/>
      <c r="DI80" s="70"/>
      <c r="DJ80" s="70"/>
      <c r="DK80" s="70"/>
      <c r="DL80" s="70"/>
      <c r="DM80" s="70"/>
      <c r="DN80" s="70"/>
      <c r="DO80" s="70"/>
      <c r="DP80" s="70"/>
      <c r="DQ80" s="70"/>
      <c r="DR80" s="70"/>
      <c r="DS80" s="70"/>
      <c r="DT80" s="70"/>
      <c r="DU80" s="71"/>
      <c r="DV80" s="69">
        <f>データ!EJ7</f>
        <v>58.1</v>
      </c>
      <c r="DW80" s="70"/>
      <c r="DX80" s="70"/>
      <c r="DY80" s="70"/>
      <c r="DZ80" s="70"/>
      <c r="EA80" s="70"/>
      <c r="EB80" s="70"/>
      <c r="EC80" s="70"/>
      <c r="ED80" s="70"/>
      <c r="EE80" s="70"/>
      <c r="EF80" s="70"/>
      <c r="EG80" s="70"/>
      <c r="EH80" s="70"/>
      <c r="EI80" s="70"/>
      <c r="EJ80" s="71"/>
      <c r="EK80" s="69">
        <f>データ!EK7</f>
        <v>59.4</v>
      </c>
      <c r="EL80" s="70"/>
      <c r="EM80" s="70"/>
      <c r="EN80" s="70"/>
      <c r="EO80" s="70"/>
      <c r="EP80" s="70"/>
      <c r="EQ80" s="70"/>
      <c r="ER80" s="70"/>
      <c r="ES80" s="70"/>
      <c r="ET80" s="70"/>
      <c r="EU80" s="70"/>
      <c r="EV80" s="70"/>
      <c r="EW80" s="70"/>
      <c r="EX80" s="70"/>
      <c r="EY80" s="71"/>
      <c r="EZ80" s="69">
        <f>データ!EL7</f>
        <v>59.1</v>
      </c>
      <c r="FA80" s="70"/>
      <c r="FB80" s="70"/>
      <c r="FC80" s="70"/>
      <c r="FD80" s="70"/>
      <c r="FE80" s="70"/>
      <c r="FF80" s="70"/>
      <c r="FG80" s="70"/>
      <c r="FH80" s="70"/>
      <c r="FI80" s="70"/>
      <c r="FJ80" s="70"/>
      <c r="FK80" s="70"/>
      <c r="FL80" s="70"/>
      <c r="FM80" s="70"/>
      <c r="FN80" s="71"/>
      <c r="FO80" s="69">
        <f>データ!EM7</f>
        <v>60</v>
      </c>
      <c r="FP80" s="70"/>
      <c r="FQ80" s="70"/>
      <c r="FR80" s="70"/>
      <c r="FS80" s="70"/>
      <c r="FT80" s="70"/>
      <c r="FU80" s="70"/>
      <c r="FV80" s="70"/>
      <c r="FW80" s="70"/>
      <c r="FX80" s="70"/>
      <c r="FY80" s="70"/>
      <c r="FZ80" s="70"/>
      <c r="GA80" s="70"/>
      <c r="GB80" s="70"/>
      <c r="GC80" s="71"/>
      <c r="GD80" s="24"/>
      <c r="GE80" s="24"/>
      <c r="GF80" s="24"/>
      <c r="GG80" s="24"/>
      <c r="GH80" s="24"/>
      <c r="GI80" s="17"/>
      <c r="GJ80" s="17"/>
      <c r="GK80" s="65" t="s">
        <v>60</v>
      </c>
      <c r="GL80" s="65"/>
      <c r="GM80" s="65"/>
      <c r="GN80" s="65"/>
      <c r="GO80" s="65"/>
      <c r="GP80" s="65"/>
      <c r="GQ80" s="65"/>
      <c r="GR80" s="65"/>
      <c r="GS80" s="65"/>
      <c r="GT80" s="69">
        <f>データ!ET7</f>
        <v>72.900000000000006</v>
      </c>
      <c r="GU80" s="70"/>
      <c r="GV80" s="70"/>
      <c r="GW80" s="70"/>
      <c r="GX80" s="70"/>
      <c r="GY80" s="70"/>
      <c r="GZ80" s="70"/>
      <c r="HA80" s="70"/>
      <c r="HB80" s="70"/>
      <c r="HC80" s="70"/>
      <c r="HD80" s="70"/>
      <c r="HE80" s="70"/>
      <c r="HF80" s="70"/>
      <c r="HG80" s="70"/>
      <c r="HH80" s="71"/>
      <c r="HI80" s="69">
        <f>データ!EU7</f>
        <v>73.900000000000006</v>
      </c>
      <c r="HJ80" s="70"/>
      <c r="HK80" s="70"/>
      <c r="HL80" s="70"/>
      <c r="HM80" s="70"/>
      <c r="HN80" s="70"/>
      <c r="HO80" s="70"/>
      <c r="HP80" s="70"/>
      <c r="HQ80" s="70"/>
      <c r="HR80" s="70"/>
      <c r="HS80" s="70"/>
      <c r="HT80" s="70"/>
      <c r="HU80" s="70"/>
      <c r="HV80" s="70"/>
      <c r="HW80" s="71"/>
      <c r="HX80" s="69">
        <f>データ!EV7</f>
        <v>74.3</v>
      </c>
      <c r="HY80" s="70"/>
      <c r="HZ80" s="70"/>
      <c r="IA80" s="70"/>
      <c r="IB80" s="70"/>
      <c r="IC80" s="70"/>
      <c r="ID80" s="70"/>
      <c r="IE80" s="70"/>
      <c r="IF80" s="70"/>
      <c r="IG80" s="70"/>
      <c r="IH80" s="70"/>
      <c r="II80" s="70"/>
      <c r="IJ80" s="70"/>
      <c r="IK80" s="70"/>
      <c r="IL80" s="71"/>
      <c r="IM80" s="69">
        <f>データ!EW7</f>
        <v>72.2</v>
      </c>
      <c r="IN80" s="70"/>
      <c r="IO80" s="70"/>
      <c r="IP80" s="70"/>
      <c r="IQ80" s="70"/>
      <c r="IR80" s="70"/>
      <c r="IS80" s="70"/>
      <c r="IT80" s="70"/>
      <c r="IU80" s="70"/>
      <c r="IV80" s="70"/>
      <c r="IW80" s="70"/>
      <c r="IX80" s="70"/>
      <c r="IY80" s="70"/>
      <c r="IZ80" s="70"/>
      <c r="JA80" s="71"/>
      <c r="JB80" s="69">
        <f>データ!EX7</f>
        <v>72.400000000000006</v>
      </c>
      <c r="JC80" s="70"/>
      <c r="JD80" s="70"/>
      <c r="JE80" s="70"/>
      <c r="JF80" s="70"/>
      <c r="JG80" s="70"/>
      <c r="JH80" s="70"/>
      <c r="JI80" s="70"/>
      <c r="JJ80" s="70"/>
      <c r="JK80" s="70"/>
      <c r="JL80" s="70"/>
      <c r="JM80" s="70"/>
      <c r="JN80" s="70"/>
      <c r="JO80" s="70"/>
      <c r="JP80" s="71"/>
      <c r="JQ80" s="26"/>
      <c r="JR80" s="26"/>
      <c r="JS80" s="26"/>
      <c r="JT80" s="26"/>
      <c r="JU80" s="26"/>
      <c r="JV80" s="26"/>
      <c r="JW80" s="17"/>
      <c r="JX80" s="65" t="s">
        <v>60</v>
      </c>
      <c r="JY80" s="65"/>
      <c r="JZ80" s="65"/>
      <c r="KA80" s="65"/>
      <c r="KB80" s="65"/>
      <c r="KC80" s="65"/>
      <c r="KD80" s="65"/>
      <c r="KE80" s="65"/>
      <c r="KF80" s="65"/>
      <c r="KG80" s="66">
        <f>データ!FE7</f>
        <v>42806727</v>
      </c>
      <c r="KH80" s="67"/>
      <c r="KI80" s="67"/>
      <c r="KJ80" s="67"/>
      <c r="KK80" s="67"/>
      <c r="KL80" s="67"/>
      <c r="KM80" s="67"/>
      <c r="KN80" s="67"/>
      <c r="KO80" s="67"/>
      <c r="KP80" s="67"/>
      <c r="KQ80" s="67"/>
      <c r="KR80" s="67"/>
      <c r="KS80" s="67"/>
      <c r="KT80" s="67"/>
      <c r="KU80" s="68"/>
      <c r="KV80" s="66">
        <f>データ!FF7</f>
        <v>43530781</v>
      </c>
      <c r="KW80" s="67"/>
      <c r="KX80" s="67"/>
      <c r="KY80" s="67"/>
      <c r="KZ80" s="67"/>
      <c r="LA80" s="67"/>
      <c r="LB80" s="67"/>
      <c r="LC80" s="67"/>
      <c r="LD80" s="67"/>
      <c r="LE80" s="67"/>
      <c r="LF80" s="67"/>
      <c r="LG80" s="67"/>
      <c r="LH80" s="67"/>
      <c r="LI80" s="67"/>
      <c r="LJ80" s="68"/>
      <c r="LK80" s="66">
        <f>データ!FG7</f>
        <v>44196357</v>
      </c>
      <c r="LL80" s="67"/>
      <c r="LM80" s="67"/>
      <c r="LN80" s="67"/>
      <c r="LO80" s="67"/>
      <c r="LP80" s="67"/>
      <c r="LQ80" s="67"/>
      <c r="LR80" s="67"/>
      <c r="LS80" s="67"/>
      <c r="LT80" s="67"/>
      <c r="LU80" s="67"/>
      <c r="LV80" s="67"/>
      <c r="LW80" s="67"/>
      <c r="LX80" s="67"/>
      <c r="LY80" s="68"/>
      <c r="LZ80" s="66">
        <f>データ!FH7</f>
        <v>45484013</v>
      </c>
      <c r="MA80" s="67"/>
      <c r="MB80" s="67"/>
      <c r="MC80" s="67"/>
      <c r="MD80" s="67"/>
      <c r="ME80" s="67"/>
      <c r="MF80" s="67"/>
      <c r="MG80" s="67"/>
      <c r="MH80" s="67"/>
      <c r="MI80" s="67"/>
      <c r="MJ80" s="67"/>
      <c r="MK80" s="67"/>
      <c r="ML80" s="67"/>
      <c r="MM80" s="67"/>
      <c r="MN80" s="68"/>
      <c r="MO80" s="66">
        <f>データ!FI7</f>
        <v>48248884</v>
      </c>
      <c r="MP80" s="67"/>
      <c r="MQ80" s="67"/>
      <c r="MR80" s="67"/>
      <c r="MS80" s="67"/>
      <c r="MT80" s="67"/>
      <c r="MU80" s="67"/>
      <c r="MV80" s="67"/>
      <c r="MW80" s="67"/>
      <c r="MX80" s="67"/>
      <c r="MY80" s="67"/>
      <c r="MZ80" s="67"/>
      <c r="NA80" s="67"/>
      <c r="NB80" s="67"/>
      <c r="NC80" s="68"/>
      <c r="ND80" s="2"/>
      <c r="NE80" s="2"/>
      <c r="NF80" s="2"/>
      <c r="NG80" s="21"/>
      <c r="NH80" s="15"/>
      <c r="NI80" s="2"/>
      <c r="NJ80" s="132"/>
      <c r="NK80" s="133"/>
      <c r="NL80" s="133"/>
      <c r="NM80" s="133"/>
      <c r="NN80" s="133"/>
      <c r="NO80" s="133"/>
      <c r="NP80" s="133"/>
      <c r="NQ80" s="133"/>
      <c r="NR80" s="133"/>
      <c r="NS80" s="133"/>
      <c r="NT80" s="133"/>
      <c r="NU80" s="133"/>
      <c r="NV80" s="133"/>
      <c r="NW80" s="133"/>
      <c r="NX80" s="134"/>
    </row>
    <row r="81" spans="1:388" ht="13.5" customHeight="1" x14ac:dyDescent="0.2">
      <c r="A81" s="2"/>
      <c r="B81" s="14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14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  <c r="IX81" s="2"/>
      <c r="IY81" s="2"/>
      <c r="IZ81" s="2"/>
      <c r="JA81" s="2"/>
      <c r="JB81" s="2"/>
      <c r="JC81" s="2"/>
      <c r="JD81" s="2"/>
      <c r="JE81" s="2"/>
      <c r="JF81" s="2"/>
      <c r="JG81" s="2"/>
      <c r="JH81" s="2"/>
      <c r="JI81" s="2"/>
      <c r="JJ81" s="2"/>
      <c r="JK81" s="2"/>
      <c r="JL81" s="2"/>
      <c r="JM81" s="2"/>
      <c r="JN81" s="2"/>
      <c r="JO81" s="2"/>
      <c r="JP81" s="2"/>
      <c r="JQ81" s="2"/>
      <c r="JR81" s="2"/>
      <c r="JS81" s="2"/>
      <c r="JT81" s="2"/>
      <c r="JU81" s="2"/>
      <c r="JV81" s="2"/>
      <c r="JW81" s="2"/>
      <c r="JX81" s="2"/>
      <c r="JY81" s="2"/>
      <c r="JZ81" s="2"/>
      <c r="KA81" s="2"/>
      <c r="KB81" s="2"/>
      <c r="KC81" s="2"/>
      <c r="KD81" s="2"/>
      <c r="KE81" s="2"/>
      <c r="KF81" s="2"/>
      <c r="KG81" s="2"/>
      <c r="KH81" s="2"/>
      <c r="KI81" s="2"/>
      <c r="KJ81" s="2"/>
      <c r="KK81" s="2"/>
      <c r="KL81" s="2"/>
      <c r="KM81" s="2"/>
      <c r="KN81" s="2"/>
      <c r="KO81" s="2"/>
      <c r="KP81" s="2"/>
      <c r="KQ81" s="2"/>
      <c r="KR81" s="2"/>
      <c r="KS81" s="2"/>
      <c r="KT81" s="2"/>
      <c r="KU81" s="2"/>
      <c r="KV81" s="2"/>
      <c r="KW81" s="2"/>
      <c r="KX81" s="2"/>
      <c r="KY81" s="2"/>
      <c r="KZ81" s="2"/>
      <c r="LA81" s="2"/>
      <c r="LB81" s="2"/>
      <c r="LC81" s="2"/>
      <c r="LD81" s="2"/>
      <c r="LE81" s="2"/>
      <c r="LF81" s="2"/>
      <c r="LG81" s="2"/>
      <c r="LH81" s="2"/>
      <c r="LI81" s="2"/>
      <c r="LJ81" s="2"/>
      <c r="LK81" s="2"/>
      <c r="LL81" s="2"/>
      <c r="LM81" s="2"/>
      <c r="LN81" s="2"/>
      <c r="LO81" s="2"/>
      <c r="LP81" s="2"/>
      <c r="LQ81" s="2"/>
      <c r="LR81" s="2"/>
      <c r="LS81" s="2"/>
      <c r="LT81" s="2"/>
      <c r="LU81" s="2"/>
      <c r="LV81" s="2"/>
      <c r="LW81" s="2"/>
      <c r="LX81" s="2"/>
      <c r="LY81" s="2"/>
      <c r="LZ81" s="2"/>
      <c r="MA81" s="2"/>
      <c r="MB81" s="2"/>
      <c r="MC81" s="2"/>
      <c r="MD81" s="2"/>
      <c r="ME81" s="2"/>
      <c r="MF81" s="2"/>
      <c r="MG81" s="2"/>
      <c r="MH81" s="2"/>
      <c r="MI81" s="2"/>
      <c r="MJ81" s="2"/>
      <c r="MK81" s="2"/>
      <c r="ML81" s="2"/>
      <c r="MM81" s="2"/>
      <c r="MN81" s="2"/>
      <c r="MO81" s="2"/>
      <c r="MP81" s="2"/>
      <c r="MQ81" s="2"/>
      <c r="MR81" s="2"/>
      <c r="MS81" s="2"/>
      <c r="MT81" s="2"/>
      <c r="MU81" s="2"/>
      <c r="MV81" s="2"/>
      <c r="MW81" s="2"/>
      <c r="MX81" s="2"/>
      <c r="MY81" s="2"/>
      <c r="MZ81" s="2"/>
      <c r="NA81" s="2"/>
      <c r="NB81" s="2"/>
      <c r="NC81" s="2"/>
      <c r="ND81" s="2"/>
      <c r="NE81" s="2"/>
      <c r="NF81" s="2"/>
      <c r="NG81" s="21"/>
      <c r="NH81" s="15"/>
      <c r="NI81" s="2"/>
      <c r="NJ81" s="132"/>
      <c r="NK81" s="133"/>
      <c r="NL81" s="133"/>
      <c r="NM81" s="133"/>
      <c r="NN81" s="133"/>
      <c r="NO81" s="133"/>
      <c r="NP81" s="133"/>
      <c r="NQ81" s="133"/>
      <c r="NR81" s="133"/>
      <c r="NS81" s="133"/>
      <c r="NT81" s="133"/>
      <c r="NU81" s="133"/>
      <c r="NV81" s="133"/>
      <c r="NW81" s="133"/>
      <c r="NX81" s="134"/>
    </row>
    <row r="82" spans="1:388" ht="13.5" customHeight="1" x14ac:dyDescent="0.2">
      <c r="A82" s="2"/>
      <c r="B82" s="14"/>
      <c r="C82" s="1"/>
      <c r="D82" s="2"/>
      <c r="E82" s="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27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28"/>
      <c r="DZ82" s="28"/>
      <c r="EA82" s="28"/>
      <c r="EB82" s="28"/>
      <c r="EC82" s="28"/>
      <c r="ED82" s="28"/>
      <c r="EE82" s="28"/>
      <c r="EF82" s="28"/>
      <c r="EG82" s="28"/>
      <c r="EH82" s="28"/>
      <c r="EI82" s="28"/>
      <c r="EJ82" s="28"/>
      <c r="EK82" s="28"/>
      <c r="EL82" s="28"/>
      <c r="EM82" s="28"/>
      <c r="EN82" s="28"/>
      <c r="EO82" s="28"/>
      <c r="EP82" s="28"/>
      <c r="EQ82" s="28"/>
      <c r="ER82" s="28"/>
      <c r="ES82" s="28"/>
      <c r="ET82" s="28"/>
      <c r="EU82" s="28"/>
      <c r="EV82" s="28"/>
      <c r="EW82" s="28"/>
      <c r="EX82" s="28"/>
      <c r="EY82" s="28"/>
      <c r="EZ82" s="28"/>
      <c r="FA82" s="28"/>
      <c r="FB82" s="28"/>
      <c r="FC82" s="28"/>
      <c r="FD82" s="28"/>
      <c r="FE82" s="28"/>
      <c r="FF82" s="28"/>
      <c r="FG82" s="28"/>
      <c r="FH82" s="28"/>
      <c r="FI82" s="28"/>
      <c r="FJ82" s="28"/>
      <c r="FK82" s="28"/>
      <c r="FL82" s="28"/>
      <c r="FM82" s="28"/>
      <c r="FN82" s="28"/>
      <c r="FO82" s="28"/>
      <c r="FP82" s="28"/>
      <c r="FQ82" s="28"/>
      <c r="FR82" s="28"/>
      <c r="FS82" s="28"/>
      <c r="FT82" s="28"/>
      <c r="FU82" s="28"/>
      <c r="FV82" s="28"/>
      <c r="FW82" s="28"/>
      <c r="FX82" s="28"/>
      <c r="FY82" s="28"/>
      <c r="FZ82" s="28"/>
      <c r="GA82" s="28"/>
      <c r="GB82" s="28"/>
      <c r="GC82" s="28"/>
      <c r="GD82" s="28"/>
      <c r="GE82" s="28"/>
      <c r="GF82" s="28"/>
      <c r="GG82" s="28"/>
      <c r="GH82" s="28"/>
      <c r="GI82" s="28"/>
      <c r="GJ82" s="28"/>
      <c r="GK82" s="28"/>
      <c r="GL82" s="28"/>
      <c r="GM82" s="28"/>
      <c r="GN82" s="28"/>
      <c r="GO82" s="28"/>
      <c r="GP82" s="28"/>
      <c r="GQ82" s="28"/>
      <c r="GR82" s="28"/>
      <c r="GS82" s="28"/>
      <c r="GT82" s="28"/>
      <c r="GU82" s="28"/>
      <c r="GV82" s="28"/>
      <c r="GW82" s="28"/>
      <c r="GX82" s="28"/>
      <c r="GY82" s="28"/>
      <c r="GZ82" s="28"/>
      <c r="HA82" s="28"/>
      <c r="HB82" s="28"/>
      <c r="HC82" s="28"/>
      <c r="HD82" s="28"/>
      <c r="HE82" s="28"/>
      <c r="HF82" s="28"/>
      <c r="HG82" s="28"/>
      <c r="HH82" s="28"/>
      <c r="HI82" s="28"/>
      <c r="HJ82" s="28"/>
      <c r="HK82" s="28"/>
      <c r="HL82" s="28"/>
      <c r="HM82" s="28"/>
      <c r="HN82" s="28"/>
      <c r="HO82" s="28"/>
      <c r="HP82" s="28"/>
      <c r="HQ82" s="28"/>
      <c r="HR82" s="28"/>
      <c r="HS82" s="28"/>
      <c r="HT82" s="28"/>
      <c r="HU82" s="28"/>
      <c r="HV82" s="28"/>
      <c r="HW82" s="28"/>
      <c r="HX82" s="28"/>
      <c r="HY82" s="28"/>
      <c r="HZ82" s="28"/>
      <c r="IA82" s="28"/>
      <c r="IB82" s="28"/>
      <c r="IC82" s="28"/>
      <c r="ID82" s="28"/>
      <c r="IE82" s="28"/>
      <c r="IF82" s="28"/>
      <c r="IG82" s="28"/>
      <c r="IH82" s="28"/>
      <c r="II82" s="28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5"/>
      <c r="NI82" s="2"/>
      <c r="NJ82" s="132"/>
      <c r="NK82" s="133"/>
      <c r="NL82" s="133"/>
      <c r="NM82" s="133"/>
      <c r="NN82" s="133"/>
      <c r="NO82" s="133"/>
      <c r="NP82" s="133"/>
      <c r="NQ82" s="133"/>
      <c r="NR82" s="133"/>
      <c r="NS82" s="133"/>
      <c r="NT82" s="133"/>
      <c r="NU82" s="133"/>
      <c r="NV82" s="133"/>
      <c r="NW82" s="133"/>
      <c r="NX82" s="134"/>
    </row>
    <row r="83" spans="1:388" ht="13.5" customHeight="1" x14ac:dyDescent="0.2">
      <c r="A83" s="2"/>
      <c r="B83" s="14"/>
      <c r="C83" s="1"/>
      <c r="D83" s="2"/>
      <c r="E83" s="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27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28"/>
      <c r="DZ83" s="28"/>
      <c r="EA83" s="28"/>
      <c r="EB83" s="28"/>
      <c r="EC83" s="28"/>
      <c r="ED83" s="28"/>
      <c r="EE83" s="28"/>
      <c r="EF83" s="28"/>
      <c r="EG83" s="28"/>
      <c r="EH83" s="28"/>
      <c r="EI83" s="28"/>
      <c r="EJ83" s="28"/>
      <c r="EK83" s="28"/>
      <c r="EL83" s="28"/>
      <c r="EM83" s="28"/>
      <c r="EN83" s="28"/>
      <c r="EO83" s="28"/>
      <c r="EP83" s="28"/>
      <c r="EQ83" s="28"/>
      <c r="ER83" s="28"/>
      <c r="ES83" s="28"/>
      <c r="ET83" s="28"/>
      <c r="EU83" s="28"/>
      <c r="EV83" s="28"/>
      <c r="EW83" s="28"/>
      <c r="EX83" s="28"/>
      <c r="EY83" s="28"/>
      <c r="EZ83" s="28"/>
      <c r="FA83" s="28"/>
      <c r="FB83" s="28"/>
      <c r="FC83" s="28"/>
      <c r="FD83" s="28"/>
      <c r="FE83" s="28"/>
      <c r="FF83" s="28"/>
      <c r="FG83" s="28"/>
      <c r="FH83" s="28"/>
      <c r="FI83" s="28"/>
      <c r="FJ83" s="28"/>
      <c r="FK83" s="28"/>
      <c r="FL83" s="28"/>
      <c r="FM83" s="28"/>
      <c r="FN83" s="28"/>
      <c r="FO83" s="28"/>
      <c r="FP83" s="28"/>
      <c r="FQ83" s="28"/>
      <c r="FR83" s="28"/>
      <c r="FS83" s="28"/>
      <c r="FT83" s="28"/>
      <c r="FU83" s="28"/>
      <c r="FV83" s="28"/>
      <c r="FW83" s="28"/>
      <c r="FX83" s="28"/>
      <c r="FY83" s="28"/>
      <c r="FZ83" s="28"/>
      <c r="GA83" s="28"/>
      <c r="GB83" s="28"/>
      <c r="GC83" s="28"/>
      <c r="GD83" s="28"/>
      <c r="GE83" s="28"/>
      <c r="GF83" s="28"/>
      <c r="GG83" s="28"/>
      <c r="GH83" s="28"/>
      <c r="GI83" s="28"/>
      <c r="GJ83" s="28"/>
      <c r="GK83" s="28"/>
      <c r="GL83" s="28"/>
      <c r="GM83" s="28"/>
      <c r="GN83" s="28"/>
      <c r="GO83" s="28"/>
      <c r="GP83" s="28"/>
      <c r="GQ83" s="28"/>
      <c r="GR83" s="28"/>
      <c r="GS83" s="28"/>
      <c r="GT83" s="28"/>
      <c r="GU83" s="28"/>
      <c r="GV83" s="28"/>
      <c r="GW83" s="28"/>
      <c r="GX83" s="28"/>
      <c r="GY83" s="28"/>
      <c r="GZ83" s="28"/>
      <c r="HA83" s="28"/>
      <c r="HB83" s="28"/>
      <c r="HC83" s="28"/>
      <c r="HD83" s="28"/>
      <c r="HE83" s="28"/>
      <c r="HF83" s="28"/>
      <c r="HG83" s="28"/>
      <c r="HH83" s="28"/>
      <c r="HI83" s="28"/>
      <c r="HJ83" s="28"/>
      <c r="HK83" s="28"/>
      <c r="HL83" s="28"/>
      <c r="HM83" s="28"/>
      <c r="HN83" s="28"/>
      <c r="HO83" s="28"/>
      <c r="HP83" s="28"/>
      <c r="HQ83" s="28"/>
      <c r="HR83" s="28"/>
      <c r="HS83" s="28"/>
      <c r="HT83" s="28"/>
      <c r="HU83" s="28"/>
      <c r="HV83" s="28"/>
      <c r="HW83" s="28"/>
      <c r="HX83" s="28"/>
      <c r="HY83" s="28"/>
      <c r="HZ83" s="28"/>
      <c r="IA83" s="28"/>
      <c r="IB83" s="28"/>
      <c r="IC83" s="28"/>
      <c r="ID83" s="28"/>
      <c r="IE83" s="28"/>
      <c r="IF83" s="28"/>
      <c r="IG83" s="28"/>
      <c r="IH83" s="28"/>
      <c r="II83" s="28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5"/>
      <c r="NI83" s="2"/>
      <c r="NJ83" s="132"/>
      <c r="NK83" s="133"/>
      <c r="NL83" s="133"/>
      <c r="NM83" s="133"/>
      <c r="NN83" s="133"/>
      <c r="NO83" s="133"/>
      <c r="NP83" s="133"/>
      <c r="NQ83" s="133"/>
      <c r="NR83" s="133"/>
      <c r="NS83" s="133"/>
      <c r="NT83" s="133"/>
      <c r="NU83" s="133"/>
      <c r="NV83" s="133"/>
      <c r="NW83" s="133"/>
      <c r="NX83" s="134"/>
    </row>
    <row r="84" spans="1:388" ht="13.5" customHeight="1" x14ac:dyDescent="0.2">
      <c r="A84" s="2"/>
      <c r="B84" s="2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2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  <c r="HK84" s="19"/>
      <c r="HL84" s="19"/>
      <c r="HM84" s="19"/>
      <c r="HN84" s="19"/>
      <c r="HO84" s="19"/>
      <c r="HP84" s="19"/>
      <c r="HQ84" s="19"/>
      <c r="HR84" s="19"/>
      <c r="HS84" s="19"/>
      <c r="HT84" s="19"/>
      <c r="HU84" s="19"/>
      <c r="HV84" s="19"/>
      <c r="HW84" s="19"/>
      <c r="HX84" s="19"/>
      <c r="HY84" s="19"/>
      <c r="HZ84" s="19"/>
      <c r="IA84" s="19"/>
      <c r="IB84" s="19"/>
      <c r="IC84" s="19"/>
      <c r="ID84" s="19"/>
      <c r="IE84" s="19"/>
      <c r="IF84" s="19"/>
      <c r="IG84" s="19"/>
      <c r="IH84" s="19"/>
      <c r="II84" s="19"/>
      <c r="IJ84" s="19"/>
      <c r="IK84" s="19"/>
      <c r="IL84" s="19"/>
      <c r="IM84" s="19"/>
      <c r="IN84" s="19"/>
      <c r="IO84" s="19"/>
      <c r="IP84" s="19"/>
      <c r="IQ84" s="19"/>
      <c r="IR84" s="19"/>
      <c r="IS84" s="19"/>
      <c r="IT84" s="19"/>
      <c r="IU84" s="19"/>
      <c r="IV84" s="19"/>
      <c r="IW84" s="19"/>
      <c r="IX84" s="19"/>
      <c r="IY84" s="19"/>
      <c r="IZ84" s="19"/>
      <c r="JA84" s="19"/>
      <c r="JB84" s="19"/>
      <c r="JC84" s="19"/>
      <c r="JD84" s="19"/>
      <c r="JE84" s="19"/>
      <c r="JF84" s="19"/>
      <c r="JG84" s="19"/>
      <c r="JH84" s="19"/>
      <c r="JI84" s="19"/>
      <c r="JJ84" s="19"/>
      <c r="JK84" s="19"/>
      <c r="JL84" s="19"/>
      <c r="JM84" s="19"/>
      <c r="JN84" s="19"/>
      <c r="JO84" s="19"/>
      <c r="JP84" s="19"/>
      <c r="JQ84" s="19"/>
      <c r="JR84" s="19"/>
      <c r="JS84" s="19"/>
      <c r="JT84" s="19"/>
      <c r="JU84" s="19"/>
      <c r="JV84" s="19"/>
      <c r="JW84" s="19"/>
      <c r="JX84" s="19"/>
      <c r="JY84" s="19"/>
      <c r="JZ84" s="19"/>
      <c r="KA84" s="19"/>
      <c r="KB84" s="19"/>
      <c r="KC84" s="19"/>
      <c r="KD84" s="19"/>
      <c r="KE84" s="19"/>
      <c r="KF84" s="19"/>
      <c r="KG84" s="19"/>
      <c r="KH84" s="19"/>
      <c r="KI84" s="19"/>
      <c r="KJ84" s="19"/>
      <c r="KK84" s="19"/>
      <c r="KL84" s="19"/>
      <c r="KM84" s="19"/>
      <c r="KN84" s="19"/>
      <c r="KO84" s="19"/>
      <c r="KP84" s="19"/>
      <c r="KQ84" s="19"/>
      <c r="KR84" s="19"/>
      <c r="KS84" s="19"/>
      <c r="KT84" s="19"/>
      <c r="KU84" s="19"/>
      <c r="KV84" s="19"/>
      <c r="KW84" s="19"/>
      <c r="KX84" s="19"/>
      <c r="KY84" s="19"/>
      <c r="KZ84" s="19"/>
      <c r="LA84" s="19"/>
      <c r="LB84" s="19"/>
      <c r="LC84" s="19"/>
      <c r="LD84" s="19"/>
      <c r="LE84" s="19"/>
      <c r="LF84" s="19"/>
      <c r="LG84" s="19"/>
      <c r="LH84" s="19"/>
      <c r="LI84" s="19"/>
      <c r="LJ84" s="19"/>
      <c r="LK84" s="19"/>
      <c r="LL84" s="19"/>
      <c r="LM84" s="19"/>
      <c r="LN84" s="19"/>
      <c r="LO84" s="19"/>
      <c r="LP84" s="19"/>
      <c r="LQ84" s="19"/>
      <c r="LR84" s="19"/>
      <c r="LS84" s="19"/>
      <c r="LT84" s="19"/>
      <c r="LU84" s="19"/>
      <c r="LV84" s="19"/>
      <c r="LW84" s="19"/>
      <c r="LX84" s="19"/>
      <c r="LY84" s="19"/>
      <c r="LZ84" s="19"/>
      <c r="MA84" s="19"/>
      <c r="MB84" s="19"/>
      <c r="MC84" s="19"/>
      <c r="MD84" s="19"/>
      <c r="ME84" s="19"/>
      <c r="MF84" s="19"/>
      <c r="MG84" s="19"/>
      <c r="MH84" s="19"/>
      <c r="MI84" s="19"/>
      <c r="MJ84" s="19"/>
      <c r="MK84" s="19"/>
      <c r="ML84" s="19"/>
      <c r="MM84" s="19"/>
      <c r="MN84" s="19"/>
      <c r="MO84" s="19"/>
      <c r="MP84" s="19"/>
      <c r="MQ84" s="19"/>
      <c r="MR84" s="19"/>
      <c r="MS84" s="19"/>
      <c r="MT84" s="19"/>
      <c r="MU84" s="19"/>
      <c r="MV84" s="19"/>
      <c r="MW84" s="19"/>
      <c r="MX84" s="19"/>
      <c r="MY84" s="19"/>
      <c r="MZ84" s="19"/>
      <c r="NA84" s="19"/>
      <c r="NB84" s="19"/>
      <c r="NC84" s="19"/>
      <c r="ND84" s="19"/>
      <c r="NE84" s="19"/>
      <c r="NF84" s="19"/>
      <c r="NG84" s="19"/>
      <c r="NH84" s="20"/>
      <c r="NI84" s="2"/>
      <c r="NJ84" s="135"/>
      <c r="NK84" s="136"/>
      <c r="NL84" s="136"/>
      <c r="NM84" s="136"/>
      <c r="NN84" s="136"/>
      <c r="NO84" s="136"/>
      <c r="NP84" s="136"/>
      <c r="NQ84" s="136"/>
      <c r="NR84" s="136"/>
      <c r="NS84" s="136"/>
      <c r="NT84" s="136"/>
      <c r="NU84" s="136"/>
      <c r="NV84" s="136"/>
      <c r="NW84" s="136"/>
      <c r="NX84" s="137"/>
    </row>
    <row r="85" spans="1:388" x14ac:dyDescent="0.2">
      <c r="B85" s="64" t="s">
        <v>90</v>
      </c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64"/>
      <c r="AU85" s="64"/>
      <c r="AV85" s="64"/>
      <c r="AW85" s="64"/>
      <c r="AX85" s="64"/>
      <c r="AY85" s="64"/>
      <c r="AZ85" s="64"/>
      <c r="BA85" s="64"/>
      <c r="BB85" s="64"/>
      <c r="BC85" s="64"/>
      <c r="BD85" s="64"/>
      <c r="BE85" s="64"/>
      <c r="BF85" s="64"/>
      <c r="BG85" s="64"/>
      <c r="BH85" s="64"/>
      <c r="BI85" s="64"/>
      <c r="BJ85" s="64"/>
      <c r="BK85" s="64"/>
      <c r="BL85" s="64"/>
      <c r="BM85" s="64"/>
      <c r="BN85" s="64"/>
      <c r="BO85" s="64"/>
      <c r="BP85" s="64"/>
      <c r="BQ85" s="64"/>
      <c r="BR85" s="64"/>
      <c r="BS85" s="64"/>
      <c r="BT85" s="64"/>
      <c r="BU85" s="64"/>
      <c r="BV85" s="64"/>
      <c r="BW85" s="64"/>
      <c r="BX85" s="64"/>
      <c r="BY85" s="64"/>
      <c r="BZ85" s="64"/>
      <c r="CA85" s="64"/>
      <c r="CB85" s="64"/>
      <c r="CC85" s="64"/>
      <c r="CD85" s="64"/>
      <c r="CE85" s="64"/>
      <c r="CF85" s="64"/>
      <c r="CG85" s="64"/>
      <c r="CH85" s="64"/>
      <c r="CI85" s="64"/>
      <c r="CJ85" s="64"/>
      <c r="CK85" s="64"/>
      <c r="CL85" s="64"/>
      <c r="CM85" s="64"/>
      <c r="CN85" s="64"/>
      <c r="CO85" s="64"/>
      <c r="CP85" s="64"/>
      <c r="CQ85" s="64"/>
      <c r="CR85" s="64"/>
      <c r="CS85" s="64"/>
      <c r="CT85" s="64"/>
      <c r="CU85" s="64"/>
      <c r="CV85" s="64"/>
      <c r="CW85" s="64"/>
      <c r="CX85" s="64"/>
      <c r="CY85" s="64"/>
      <c r="CZ85" s="64"/>
      <c r="DA85" s="64"/>
      <c r="DB85" s="64"/>
      <c r="DC85" s="64"/>
      <c r="DD85" s="64"/>
      <c r="DE85" s="64"/>
      <c r="DF85" s="64"/>
      <c r="DG85" s="64"/>
      <c r="DH85" s="64"/>
      <c r="DI85" s="64"/>
      <c r="DJ85" s="64"/>
      <c r="DK85" s="64"/>
      <c r="DL85" s="64"/>
      <c r="DM85" s="64"/>
      <c r="DN85" s="64"/>
      <c r="DO85" s="64"/>
      <c r="DP85" s="64"/>
      <c r="DQ85" s="64"/>
      <c r="DR85" s="64"/>
      <c r="DS85" s="64"/>
      <c r="DT85" s="64"/>
      <c r="DU85" s="64"/>
      <c r="DV85" s="64"/>
      <c r="DW85" s="64"/>
      <c r="DX85" s="64"/>
      <c r="DY85" s="64"/>
      <c r="DZ85" s="64"/>
      <c r="EA85" s="64"/>
      <c r="EB85" s="64"/>
      <c r="EC85" s="64"/>
      <c r="ED85" s="64"/>
      <c r="EE85" s="64"/>
      <c r="EF85" s="64"/>
      <c r="EG85" s="64"/>
      <c r="EH85" s="64"/>
      <c r="EI85" s="64"/>
      <c r="EJ85" s="64"/>
      <c r="EK85" s="64"/>
      <c r="EL85" s="64"/>
      <c r="EM85" s="64"/>
      <c r="EN85" s="64"/>
      <c r="EO85" s="64"/>
      <c r="EP85" s="64"/>
      <c r="EQ85" s="64"/>
      <c r="ER85" s="64"/>
      <c r="ES85" s="64"/>
      <c r="ET85" s="64"/>
      <c r="EU85" s="64"/>
      <c r="EV85" s="64"/>
      <c r="EW85" s="64"/>
      <c r="EX85" s="64"/>
      <c r="EY85" s="64"/>
      <c r="EZ85" s="64"/>
      <c r="FA85" s="64"/>
      <c r="FB85" s="64"/>
      <c r="FC85" s="64"/>
      <c r="FD85" s="64"/>
      <c r="FE85" s="64"/>
      <c r="FF85" s="64"/>
      <c r="FG85" s="64"/>
      <c r="FH85" s="64"/>
      <c r="FI85" s="64"/>
      <c r="FJ85" s="64"/>
      <c r="FK85" s="64"/>
      <c r="FL85" s="64"/>
      <c r="FM85" s="64"/>
      <c r="FN85" s="64"/>
      <c r="FO85" s="64"/>
      <c r="FP85" s="64"/>
      <c r="FQ85" s="64"/>
      <c r="FR85" s="64"/>
      <c r="FS85" s="64"/>
      <c r="FT85" s="64"/>
      <c r="FU85" s="64"/>
      <c r="FV85" s="64"/>
      <c r="FW85" s="64"/>
      <c r="FX85" s="64"/>
      <c r="FY85" s="64"/>
      <c r="FZ85" s="64"/>
      <c r="GA85" s="64"/>
      <c r="GB85" s="64"/>
      <c r="GC85" s="64"/>
      <c r="GD85" s="64"/>
      <c r="GE85" s="64"/>
      <c r="GF85" s="64"/>
      <c r="GG85" s="64"/>
      <c r="GH85" s="64"/>
      <c r="GI85" s="64"/>
      <c r="GJ85" s="64"/>
      <c r="GK85" s="64"/>
      <c r="GL85" s="64"/>
      <c r="GM85" s="64"/>
      <c r="GN85" s="64"/>
      <c r="GO85" s="64"/>
      <c r="GP85" s="64"/>
      <c r="GQ85" s="64"/>
      <c r="GR85" s="64"/>
      <c r="GS85" s="64"/>
      <c r="GT85" s="64"/>
      <c r="GU85" s="64"/>
      <c r="GV85" s="64"/>
      <c r="GW85" s="64"/>
      <c r="GX85" s="64"/>
      <c r="GY85" s="64"/>
      <c r="GZ85" s="64"/>
      <c r="HA85" s="64"/>
      <c r="HB85" s="64"/>
      <c r="HC85" s="64"/>
      <c r="HD85" s="64"/>
      <c r="HE85" s="64"/>
      <c r="HF85" s="64"/>
      <c r="HG85" s="64"/>
      <c r="HH85" s="64"/>
      <c r="HI85" s="64"/>
      <c r="HJ85" s="64"/>
      <c r="HK85" s="64"/>
      <c r="HL85" s="64"/>
      <c r="HM85" s="64"/>
      <c r="HN85" s="64"/>
      <c r="HO85" s="64"/>
      <c r="HP85" s="64"/>
      <c r="HQ85" s="64"/>
      <c r="HR85" s="64"/>
      <c r="HS85" s="64"/>
      <c r="HT85" s="64"/>
      <c r="HU85" s="64"/>
      <c r="HV85" s="64"/>
      <c r="HW85" s="64"/>
      <c r="HX85" s="64"/>
      <c r="HY85" s="64"/>
      <c r="HZ85" s="64"/>
      <c r="IA85" s="64"/>
      <c r="IB85" s="64"/>
      <c r="IC85" s="64"/>
      <c r="ID85" s="64"/>
      <c r="IE85" s="64"/>
      <c r="IF85" s="64"/>
      <c r="IG85" s="64"/>
      <c r="IH85" s="64"/>
      <c r="II85" s="64"/>
      <c r="IJ85" s="64"/>
      <c r="IK85" s="64"/>
      <c r="IL85" s="64"/>
      <c r="IM85" s="64"/>
      <c r="IN85" s="64"/>
      <c r="IO85" s="64"/>
      <c r="IP85" s="64"/>
      <c r="IQ85" s="64"/>
      <c r="IR85" s="64"/>
      <c r="IS85" s="64"/>
      <c r="IT85" s="64"/>
      <c r="IU85" s="64"/>
      <c r="IV85" s="64"/>
      <c r="IW85" s="64"/>
      <c r="IX85" s="64"/>
      <c r="IY85" s="64"/>
      <c r="IZ85" s="64"/>
      <c r="JA85" s="64"/>
      <c r="JB85" s="64"/>
      <c r="JC85" s="64"/>
      <c r="JD85" s="64"/>
      <c r="JE85" s="64"/>
      <c r="JF85" s="64"/>
      <c r="JG85" s="64"/>
      <c r="JH85" s="64"/>
      <c r="JI85" s="64"/>
      <c r="JJ85" s="64"/>
      <c r="JK85" s="64"/>
      <c r="JL85" s="64"/>
      <c r="JM85" s="64"/>
      <c r="JN85" s="64"/>
      <c r="JO85" s="64"/>
      <c r="JP85" s="64"/>
      <c r="JQ85" s="64"/>
      <c r="JR85" s="64"/>
      <c r="JS85" s="64"/>
      <c r="JT85" s="64"/>
      <c r="JU85" s="64"/>
      <c r="JV85" s="64"/>
      <c r="JW85" s="64"/>
      <c r="JX85" s="64"/>
      <c r="JY85" s="64"/>
      <c r="JZ85" s="64"/>
      <c r="KA85" s="64"/>
      <c r="KB85" s="64"/>
      <c r="KC85" s="64"/>
      <c r="KD85" s="64"/>
      <c r="KE85" s="64"/>
      <c r="KF85" s="64"/>
      <c r="KG85" s="64"/>
      <c r="KH85" s="64"/>
      <c r="KI85" s="64"/>
      <c r="KJ85" s="64"/>
      <c r="KK85" s="64"/>
      <c r="KL85" s="64"/>
      <c r="KM85" s="64"/>
      <c r="KN85" s="64"/>
      <c r="KO85" s="64"/>
      <c r="KP85" s="64"/>
      <c r="KQ85" s="64"/>
      <c r="KR85" s="64"/>
      <c r="KS85" s="64"/>
      <c r="KT85" s="64"/>
      <c r="KU85" s="64"/>
      <c r="KV85" s="64"/>
      <c r="KW85" s="64"/>
      <c r="KX85" s="64"/>
      <c r="KY85" s="64"/>
      <c r="KZ85" s="64"/>
      <c r="LA85" s="64"/>
      <c r="LB85" s="64"/>
      <c r="LC85" s="64"/>
      <c r="LD85" s="64"/>
      <c r="LE85" s="64"/>
      <c r="LF85" s="64"/>
      <c r="LG85" s="64"/>
      <c r="LH85" s="64"/>
      <c r="LI85" s="64"/>
      <c r="LJ85" s="64"/>
      <c r="LK85" s="64"/>
      <c r="LL85" s="64"/>
      <c r="LM85" s="64"/>
      <c r="LN85" s="64"/>
      <c r="LO85" s="64"/>
      <c r="LP85" s="64"/>
      <c r="LQ85" s="64"/>
      <c r="LR85" s="64"/>
      <c r="LS85" s="64"/>
      <c r="LT85" s="64"/>
      <c r="LU85" s="64"/>
      <c r="LV85" s="64"/>
      <c r="LW85" s="64"/>
      <c r="LX85" s="64"/>
      <c r="LY85" s="64"/>
      <c r="LZ85" s="64"/>
      <c r="MA85" s="64"/>
      <c r="MB85" s="64"/>
      <c r="MC85" s="64"/>
      <c r="MD85" s="64"/>
      <c r="ME85" s="64"/>
      <c r="MF85" s="64"/>
      <c r="MG85" s="64"/>
      <c r="MH85" s="64"/>
      <c r="MI85" s="64"/>
      <c r="MJ85" s="64"/>
      <c r="MK85" s="64"/>
      <c r="ML85" s="64"/>
      <c r="MM85" s="64"/>
      <c r="MN85" s="64"/>
      <c r="MO85" s="64"/>
      <c r="MP85" s="64"/>
      <c r="MQ85" s="64"/>
      <c r="MR85" s="64"/>
      <c r="MS85" s="64"/>
      <c r="MT85" s="64"/>
      <c r="MU85" s="64"/>
      <c r="MV85" s="64"/>
      <c r="MW85" s="64"/>
      <c r="MX85" s="64"/>
      <c r="MY85" s="64"/>
      <c r="MZ85" s="64"/>
      <c r="NA85" s="64"/>
      <c r="NB85" s="64"/>
      <c r="NC85" s="64"/>
      <c r="ND85" s="64"/>
      <c r="NE85" s="64"/>
      <c r="NF85" s="64"/>
      <c r="NG85" s="64"/>
      <c r="NH85" s="64"/>
    </row>
    <row r="86" spans="1:388" x14ac:dyDescent="0.2">
      <c r="C86" s="2"/>
      <c r="BH86" s="2"/>
      <c r="GR86" s="2"/>
      <c r="IV86" s="2"/>
      <c r="LD86" s="2"/>
    </row>
    <row r="87" spans="1:388" x14ac:dyDescent="0.2">
      <c r="A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  <c r="DB87" s="30"/>
      <c r="DC87" s="30"/>
    </row>
    <row r="88" spans="1:388" x14ac:dyDescent="0.2">
      <c r="A88" s="30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30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  <c r="DB88" s="30"/>
      <c r="DC88" s="30"/>
    </row>
    <row r="89" spans="1:388" hidden="1" x14ac:dyDescent="0.2">
      <c r="A89" s="30"/>
      <c r="B89" s="31" t="s">
        <v>91</v>
      </c>
      <c r="C89" s="31" t="s">
        <v>92</v>
      </c>
      <c r="D89" s="31" t="s">
        <v>93</v>
      </c>
      <c r="E89" s="31" t="s">
        <v>94</v>
      </c>
      <c r="F89" s="31" t="s">
        <v>95</v>
      </c>
      <c r="G89" s="31" t="s">
        <v>96</v>
      </c>
      <c r="H89" s="31" t="s">
        <v>97</v>
      </c>
      <c r="I89" s="31" t="s">
        <v>98</v>
      </c>
      <c r="J89" s="31" t="s">
        <v>91</v>
      </c>
      <c r="K89" s="31" t="s">
        <v>92</v>
      </c>
      <c r="L89" s="31" t="s">
        <v>93</v>
      </c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  <c r="DB89" s="30"/>
      <c r="DC89" s="30"/>
    </row>
    <row r="90" spans="1:388" hidden="1" x14ac:dyDescent="0.2">
      <c r="A90" s="30"/>
      <c r="B90" s="31" t="str">
        <f>データ!AS6</f>
        <v>【93.7】</v>
      </c>
      <c r="C90" s="31" t="str">
        <f>データ!BD6</f>
        <v>【85.2】</v>
      </c>
      <c r="D90" s="31" t="str">
        <f>データ!BO6</f>
        <v>【82.6】</v>
      </c>
      <c r="E90" s="31" t="str">
        <f>データ!BZ6</f>
        <v>【70.7】</v>
      </c>
      <c r="F90" s="31" t="str">
        <f>データ!CK6</f>
        <v>【63,608】</v>
      </c>
      <c r="G90" s="31" t="str">
        <f>データ!CV6</f>
        <v>【18,510】</v>
      </c>
      <c r="H90" s="31" t="str">
        <f>データ!DG6</f>
        <v>【57.7】</v>
      </c>
      <c r="I90" s="31" t="str">
        <f>データ!DR6</f>
        <v>【26.7】</v>
      </c>
      <c r="J90" s="31" t="str">
        <f>データ!EC6</f>
        <v>【54.3】</v>
      </c>
      <c r="K90" s="31" t="str">
        <f>データ!EN6</f>
        <v>【58.0】</v>
      </c>
      <c r="L90" s="31" t="str">
        <f>データ!EY6</f>
        <v>【70.8】</v>
      </c>
      <c r="M90" s="33" t="str">
        <f>データ!FJ6</f>
        <v>【53,183,039】</v>
      </c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  <c r="DB90" s="30"/>
      <c r="DC90" s="30"/>
    </row>
    <row r="91" spans="1:388" x14ac:dyDescent="0.2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0"/>
      <c r="AS91" s="30"/>
      <c r="AT91" s="30"/>
      <c r="AU91" s="30"/>
      <c r="AV91" s="30"/>
      <c r="AW91" s="30"/>
      <c r="AX91" s="30"/>
      <c r="AY91" s="30"/>
      <c r="AZ91" s="30"/>
      <c r="BA91" s="30"/>
      <c r="BB91" s="30"/>
      <c r="BC91" s="30"/>
      <c r="BD91" s="30"/>
      <c r="BE91" s="30"/>
      <c r="BF91" s="30"/>
      <c r="BG91" s="30"/>
      <c r="BH91" s="30"/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30"/>
      <c r="CV91" s="30"/>
      <c r="CW91" s="30"/>
      <c r="CX91" s="30"/>
      <c r="CY91" s="30"/>
      <c r="CZ91" s="30"/>
      <c r="DA91" s="30"/>
      <c r="DB91" s="30"/>
      <c r="DC91" s="30"/>
    </row>
  </sheetData>
  <sheetProtection algorithmName="SHA-512" hashValue="2vKhFqCTJcpFsmnhfWevce1Ax0YTVCRDuKmWY9LJS45SNKGY6HfORPIEsj4SRCM4dT7VV+v3faPQio/6DLTJzw==" saltValue="8TXzkrQXSZNpOe/XCoz9jQ==" spinCount="100000" sheet="1" objects="1" scenarios="1" formatCells="0" formatColumns="0" formatRows="0"/>
  <mergeCells count="286">
    <mergeCell ref="NJ70:NX84"/>
    <mergeCell ref="B2:NX4"/>
    <mergeCell ref="B6:FY6"/>
    <mergeCell ref="B7:AT7"/>
    <mergeCell ref="AU7:CM7"/>
    <mergeCell ref="CN7:EF7"/>
    <mergeCell ref="EG7:FY7"/>
    <mergeCell ref="FZ7:HR7"/>
    <mergeCell ref="ID7:JV7"/>
    <mergeCell ref="JW7:LO7"/>
    <mergeCell ref="LP7:NH7"/>
    <mergeCell ref="NJ7:NW7"/>
    <mergeCell ref="B8:AT8"/>
    <mergeCell ref="AU8:CM8"/>
    <mergeCell ref="CN8:EF8"/>
    <mergeCell ref="EG8:FY8"/>
    <mergeCell ref="FZ8:HR8"/>
    <mergeCell ref="ID8:JV8"/>
    <mergeCell ref="JW8:LO8"/>
    <mergeCell ref="LP8:NH8"/>
    <mergeCell ref="NJ8:NK8"/>
    <mergeCell ref="NL8:NW8"/>
    <mergeCell ref="B9:AT9"/>
    <mergeCell ref="AU9:CM9"/>
    <mergeCell ref="CN9:EF9"/>
    <mergeCell ref="EG9:FY9"/>
    <mergeCell ref="FZ9:HR9"/>
    <mergeCell ref="ID9:JV9"/>
    <mergeCell ref="JW9:LO9"/>
    <mergeCell ref="LP9:NH9"/>
    <mergeCell ref="NJ9:NK9"/>
    <mergeCell ref="NL9:NW9"/>
    <mergeCell ref="B10:AT10"/>
    <mergeCell ref="AU10:CM10"/>
    <mergeCell ref="CN10:EF10"/>
    <mergeCell ref="EG10:FY10"/>
    <mergeCell ref="FZ10:HR10"/>
    <mergeCell ref="ID10:JV10"/>
    <mergeCell ref="JW10:LO10"/>
    <mergeCell ref="LP10:NH10"/>
    <mergeCell ref="NJ10:NK10"/>
    <mergeCell ref="NL10:NW10"/>
    <mergeCell ref="B11:AT11"/>
    <mergeCell ref="AU11:CM11"/>
    <mergeCell ref="CN11:EF11"/>
    <mergeCell ref="EG11:FY11"/>
    <mergeCell ref="FZ11:HR11"/>
    <mergeCell ref="ID11:JV11"/>
    <mergeCell ref="JW11:LO11"/>
    <mergeCell ref="LP11:NH11"/>
    <mergeCell ref="NJ18:NL19"/>
    <mergeCell ref="NM18:NN19"/>
    <mergeCell ref="NO18:NQ19"/>
    <mergeCell ref="NR18:NS19"/>
    <mergeCell ref="NT18:NV19"/>
    <mergeCell ref="NW18:NX19"/>
    <mergeCell ref="JW12:LO12"/>
    <mergeCell ref="LP12:NH12"/>
    <mergeCell ref="B13:NH13"/>
    <mergeCell ref="B14:NH14"/>
    <mergeCell ref="NJ14:NX15"/>
    <mergeCell ref="F16:ND17"/>
    <mergeCell ref="NJ16:NN16"/>
    <mergeCell ref="NO16:NS17"/>
    <mergeCell ref="NT16:NX17"/>
    <mergeCell ref="NJ17:NN17"/>
    <mergeCell ref="B12:AT12"/>
    <mergeCell ref="AU12:CM12"/>
    <mergeCell ref="CN12:EF12"/>
    <mergeCell ref="EG12:FY12"/>
    <mergeCell ref="FZ12:HR12"/>
    <mergeCell ref="ID12:JV12"/>
    <mergeCell ref="NJ20:NX21"/>
    <mergeCell ref="P32:AD32"/>
    <mergeCell ref="AE32:AS32"/>
    <mergeCell ref="AT32:BH32"/>
    <mergeCell ref="BI32:BW32"/>
    <mergeCell ref="BX32:CL32"/>
    <mergeCell ref="DD32:DR32"/>
    <mergeCell ref="DS32:EG32"/>
    <mergeCell ref="EH32:EV32"/>
    <mergeCell ref="NJ22:NX34"/>
    <mergeCell ref="IZ32:JN32"/>
    <mergeCell ref="KF32:KT32"/>
    <mergeCell ref="KU32:LI32"/>
    <mergeCell ref="LJ32:LX32"/>
    <mergeCell ref="LY32:MM32"/>
    <mergeCell ref="MN32:NB32"/>
    <mergeCell ref="EW32:FK32"/>
    <mergeCell ref="FL32:FZ32"/>
    <mergeCell ref="GR32:HF32"/>
    <mergeCell ref="HG32:HU32"/>
    <mergeCell ref="HV32:IJ32"/>
    <mergeCell ref="IK32:IY32"/>
    <mergeCell ref="CU33:DC33"/>
    <mergeCell ref="DD33:DR33"/>
    <mergeCell ref="DS33:EG33"/>
    <mergeCell ref="EH33:EV33"/>
    <mergeCell ref="EW33:FK33"/>
    <mergeCell ref="FL33:FZ33"/>
    <mergeCell ref="G33:O33"/>
    <mergeCell ref="P33:AD33"/>
    <mergeCell ref="AE33:AS33"/>
    <mergeCell ref="AT33:BH33"/>
    <mergeCell ref="BI33:BW33"/>
    <mergeCell ref="BX33:CL33"/>
    <mergeCell ref="JW33:KE33"/>
    <mergeCell ref="KF33:KT33"/>
    <mergeCell ref="KU33:LI33"/>
    <mergeCell ref="LJ33:LX33"/>
    <mergeCell ref="LY33:MM33"/>
    <mergeCell ref="MN33:NB33"/>
    <mergeCell ref="GI33:GQ33"/>
    <mergeCell ref="GR33:HF33"/>
    <mergeCell ref="HG33:HU33"/>
    <mergeCell ref="HV33:IJ33"/>
    <mergeCell ref="IK33:IY33"/>
    <mergeCell ref="IZ33:JN33"/>
    <mergeCell ref="CU34:DC34"/>
    <mergeCell ref="DD34:DR34"/>
    <mergeCell ref="DS34:EG34"/>
    <mergeCell ref="EH34:EV34"/>
    <mergeCell ref="EW34:FK34"/>
    <mergeCell ref="FL34:FZ34"/>
    <mergeCell ref="G34:O34"/>
    <mergeCell ref="P34:AD34"/>
    <mergeCell ref="AE34:AS34"/>
    <mergeCell ref="AT34:BH34"/>
    <mergeCell ref="BI34:BW34"/>
    <mergeCell ref="BX34:CL34"/>
    <mergeCell ref="JW34:KE34"/>
    <mergeCell ref="KF34:KT34"/>
    <mergeCell ref="KU34:LI34"/>
    <mergeCell ref="LJ34:LX34"/>
    <mergeCell ref="LY34:MM34"/>
    <mergeCell ref="MN34:NB34"/>
    <mergeCell ref="GI34:GQ34"/>
    <mergeCell ref="GR34:HF34"/>
    <mergeCell ref="HG34:HU34"/>
    <mergeCell ref="HV34:IJ34"/>
    <mergeCell ref="IK34:IY34"/>
    <mergeCell ref="IZ34:JN34"/>
    <mergeCell ref="NJ35:NX36"/>
    <mergeCell ref="NJ37:NX38"/>
    <mergeCell ref="NJ52:NX53"/>
    <mergeCell ref="P54:AD54"/>
    <mergeCell ref="AE54:AS54"/>
    <mergeCell ref="AT54:BH54"/>
    <mergeCell ref="BI54:BW54"/>
    <mergeCell ref="BX54:CL54"/>
    <mergeCell ref="DD54:DR54"/>
    <mergeCell ref="NJ39:NX51"/>
    <mergeCell ref="NJ54:NX67"/>
    <mergeCell ref="LY54:MM54"/>
    <mergeCell ref="MN54:NB54"/>
    <mergeCell ref="IZ54:JN54"/>
    <mergeCell ref="KF54:KT54"/>
    <mergeCell ref="KU54:LI54"/>
    <mergeCell ref="LJ54:LX54"/>
    <mergeCell ref="KF55:KT55"/>
    <mergeCell ref="KU55:LI55"/>
    <mergeCell ref="LJ55:LX55"/>
    <mergeCell ref="LY55:MM55"/>
    <mergeCell ref="MN55:NB55"/>
    <mergeCell ref="IZ55:JN55"/>
    <mergeCell ref="JW55:KE55"/>
    <mergeCell ref="BX55:CL55"/>
    <mergeCell ref="CU55:DC55"/>
    <mergeCell ref="HV54:IJ54"/>
    <mergeCell ref="IK54:IY54"/>
    <mergeCell ref="DS54:EG54"/>
    <mergeCell ref="EH54:EV54"/>
    <mergeCell ref="EW54:FK54"/>
    <mergeCell ref="FL54:FZ54"/>
    <mergeCell ref="GR54:HF54"/>
    <mergeCell ref="HG54:HU54"/>
    <mergeCell ref="G56:O56"/>
    <mergeCell ref="P56:AD56"/>
    <mergeCell ref="AE56:AS56"/>
    <mergeCell ref="AT56:BH56"/>
    <mergeCell ref="BI56:BW56"/>
    <mergeCell ref="GR55:HF55"/>
    <mergeCell ref="HG55:HU55"/>
    <mergeCell ref="HV55:IJ55"/>
    <mergeCell ref="IK55:IY55"/>
    <mergeCell ref="DD55:DR55"/>
    <mergeCell ref="DS55:EG55"/>
    <mergeCell ref="EH55:EV55"/>
    <mergeCell ref="EW55:FK55"/>
    <mergeCell ref="FL55:FZ55"/>
    <mergeCell ref="GI55:GQ55"/>
    <mergeCell ref="DD56:DR56"/>
    <mergeCell ref="DS56:EG56"/>
    <mergeCell ref="EH56:EV56"/>
    <mergeCell ref="EW56:FK56"/>
    <mergeCell ref="G55:O55"/>
    <mergeCell ref="P55:AD55"/>
    <mergeCell ref="AE55:AS55"/>
    <mergeCell ref="AT55:BH55"/>
    <mergeCell ref="BI55:BW55"/>
    <mergeCell ref="MN56:NB56"/>
    <mergeCell ref="CV62:NE63"/>
    <mergeCell ref="NJ68:NX69"/>
    <mergeCell ref="P78:AD78"/>
    <mergeCell ref="AE78:AS78"/>
    <mergeCell ref="AT78:BH78"/>
    <mergeCell ref="BI78:BW78"/>
    <mergeCell ref="BX78:CL78"/>
    <mergeCell ref="DG78:DU78"/>
    <mergeCell ref="IZ56:JN56"/>
    <mergeCell ref="JW56:KE56"/>
    <mergeCell ref="KF56:KT56"/>
    <mergeCell ref="KU56:LI56"/>
    <mergeCell ref="LJ56:LX56"/>
    <mergeCell ref="LY56:MM56"/>
    <mergeCell ref="FL56:FZ56"/>
    <mergeCell ref="GI56:GQ56"/>
    <mergeCell ref="GR56:HF56"/>
    <mergeCell ref="HG56:HU56"/>
    <mergeCell ref="HV56:IJ56"/>
    <mergeCell ref="IK56:IY56"/>
    <mergeCell ref="BX56:CL56"/>
    <mergeCell ref="CU56:DC56"/>
    <mergeCell ref="LZ78:MN78"/>
    <mergeCell ref="MO78:NC78"/>
    <mergeCell ref="G79:O79"/>
    <mergeCell ref="P79:AD79"/>
    <mergeCell ref="AE79:AS79"/>
    <mergeCell ref="AT79:BH79"/>
    <mergeCell ref="BI79:BW79"/>
    <mergeCell ref="BX79:CL79"/>
    <mergeCell ref="CX79:DF79"/>
    <mergeCell ref="DG79:DU79"/>
    <mergeCell ref="HX78:IL78"/>
    <mergeCell ref="IM78:JA78"/>
    <mergeCell ref="JB78:JP78"/>
    <mergeCell ref="KG78:KU78"/>
    <mergeCell ref="KV78:LJ78"/>
    <mergeCell ref="LK78:LY78"/>
    <mergeCell ref="DV78:EJ78"/>
    <mergeCell ref="EK78:EY78"/>
    <mergeCell ref="EZ78:FN78"/>
    <mergeCell ref="FO78:GC78"/>
    <mergeCell ref="GT78:HH78"/>
    <mergeCell ref="HI78:HW78"/>
    <mergeCell ref="KV79:LJ79"/>
    <mergeCell ref="LK79:LY79"/>
    <mergeCell ref="LZ79:MN79"/>
    <mergeCell ref="MO79:NC79"/>
    <mergeCell ref="G80:O80"/>
    <mergeCell ref="P80:AD80"/>
    <mergeCell ref="AE80:AS80"/>
    <mergeCell ref="AT80:BH80"/>
    <mergeCell ref="BI80:BW80"/>
    <mergeCell ref="BX80:CL80"/>
    <mergeCell ref="HI79:HW79"/>
    <mergeCell ref="HX79:IL79"/>
    <mergeCell ref="IM79:JA79"/>
    <mergeCell ref="JB79:JP79"/>
    <mergeCell ref="JX79:KF79"/>
    <mergeCell ref="KG79:KU79"/>
    <mergeCell ref="DV79:EJ79"/>
    <mergeCell ref="EK79:EY79"/>
    <mergeCell ref="EZ79:FN79"/>
    <mergeCell ref="FO79:GC79"/>
    <mergeCell ref="GK79:GS79"/>
    <mergeCell ref="GT79:HH79"/>
    <mergeCell ref="B85:NH85"/>
    <mergeCell ref="JX80:KF80"/>
    <mergeCell ref="KG80:KU80"/>
    <mergeCell ref="KV80:LJ80"/>
    <mergeCell ref="LK80:LY80"/>
    <mergeCell ref="LZ80:MN80"/>
    <mergeCell ref="MO80:NC80"/>
    <mergeCell ref="GK80:GS80"/>
    <mergeCell ref="GT80:HH80"/>
    <mergeCell ref="HI80:HW80"/>
    <mergeCell ref="HX80:IL80"/>
    <mergeCell ref="IM80:JA80"/>
    <mergeCell ref="JB80:JP80"/>
    <mergeCell ref="CX80:DF80"/>
    <mergeCell ref="DG80:DU80"/>
    <mergeCell ref="DV80:EJ80"/>
    <mergeCell ref="EK80:EY80"/>
    <mergeCell ref="EZ80:FN80"/>
    <mergeCell ref="FO80:GC80"/>
  </mergeCells>
  <phoneticPr fontId="5"/>
  <dataValidations count="1">
    <dataValidation type="list" allowBlank="1" showInputMessage="1" showErrorMessage="1" sqref="NJ18:NL19 NO18:NQ19 NT18:NV19" xr:uid="{00000000-0002-0000-0000-000000000000}">
      <formula1>$OC$18:$OC$57</formula1>
    </dataValidation>
  </dataValidations>
  <printOptions horizontalCentered="1" verticalCentered="1"/>
  <pageMargins left="0" right="0" top="0" bottom="0" header="0" footer="0"/>
  <pageSetup paperSize="9" scale="53" orientation="landscape" useFirstPageNumber="1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J11"/>
  <sheetViews>
    <sheetView showGridLines="0" workbookViewId="0"/>
  </sheetViews>
  <sheetFormatPr defaultRowHeight="13.2" x14ac:dyDescent="0.2"/>
  <cols>
    <col min="1" max="1" width="14.6640625" customWidth="1"/>
    <col min="2" max="7" width="11.88671875" customWidth="1"/>
    <col min="8" max="10" width="15.88671875" bestFit="1" customWidth="1"/>
    <col min="11" max="165" width="11.88671875" customWidth="1"/>
    <col min="166" max="166" width="10.88671875" customWidth="1"/>
  </cols>
  <sheetData>
    <row r="1" spans="1:166" x14ac:dyDescent="0.2">
      <c r="A1" t="s">
        <v>99</v>
      </c>
      <c r="AI1" s="34">
        <v>1</v>
      </c>
      <c r="AJ1" s="34">
        <v>1</v>
      </c>
      <c r="AK1" s="34">
        <v>1</v>
      </c>
      <c r="AL1" s="34">
        <v>1</v>
      </c>
      <c r="AM1" s="34">
        <v>1</v>
      </c>
      <c r="AN1" s="34">
        <v>1</v>
      </c>
      <c r="AO1" s="34">
        <v>1</v>
      </c>
      <c r="AP1" s="34">
        <v>1</v>
      </c>
      <c r="AQ1" s="34">
        <v>1</v>
      </c>
      <c r="AR1" s="34">
        <v>1</v>
      </c>
      <c r="AS1" s="34"/>
      <c r="AT1" s="34">
        <v>1</v>
      </c>
      <c r="AU1" s="34">
        <v>1</v>
      </c>
      <c r="AV1" s="34">
        <v>1</v>
      </c>
      <c r="AW1" s="34">
        <v>1</v>
      </c>
      <c r="AX1" s="34">
        <v>1</v>
      </c>
      <c r="AY1" s="34">
        <v>1</v>
      </c>
      <c r="AZ1" s="34">
        <v>1</v>
      </c>
      <c r="BA1" s="34">
        <v>1</v>
      </c>
      <c r="BB1" s="34">
        <v>1</v>
      </c>
      <c r="BC1" s="34">
        <v>1</v>
      </c>
      <c r="BD1" s="34"/>
      <c r="BE1" s="34">
        <v>1</v>
      </c>
      <c r="BF1" s="34">
        <v>1</v>
      </c>
      <c r="BG1" s="34">
        <v>1</v>
      </c>
      <c r="BH1" s="34">
        <v>1</v>
      </c>
      <c r="BI1" s="34">
        <v>1</v>
      </c>
      <c r="BJ1" s="34">
        <v>1</v>
      </c>
      <c r="BK1" s="34">
        <v>1</v>
      </c>
      <c r="BL1" s="34">
        <v>1</v>
      </c>
      <c r="BM1" s="34">
        <v>1</v>
      </c>
      <c r="BN1" s="34">
        <v>1</v>
      </c>
      <c r="BO1" s="34"/>
      <c r="BP1" s="34">
        <v>1</v>
      </c>
      <c r="BQ1" s="34">
        <v>1</v>
      </c>
      <c r="BR1" s="34">
        <v>1</v>
      </c>
      <c r="BS1" s="34">
        <v>1</v>
      </c>
      <c r="BT1" s="34">
        <v>1</v>
      </c>
      <c r="BU1" s="34">
        <v>1</v>
      </c>
      <c r="BV1" s="34">
        <v>1</v>
      </c>
      <c r="BW1" s="34">
        <v>1</v>
      </c>
      <c r="BX1" s="34">
        <v>1</v>
      </c>
      <c r="BY1" s="34">
        <v>1</v>
      </c>
      <c r="BZ1" s="34"/>
      <c r="CA1" s="34">
        <v>1</v>
      </c>
      <c r="CB1" s="34">
        <v>1</v>
      </c>
      <c r="CC1" s="34">
        <v>1</v>
      </c>
      <c r="CD1" s="34">
        <v>1</v>
      </c>
      <c r="CE1" s="34">
        <v>1</v>
      </c>
      <c r="CF1" s="34">
        <v>1</v>
      </c>
      <c r="CG1" s="34">
        <v>1</v>
      </c>
      <c r="CH1" s="34">
        <v>1</v>
      </c>
      <c r="CI1" s="34">
        <v>1</v>
      </c>
      <c r="CJ1" s="34">
        <v>1</v>
      </c>
      <c r="CK1" s="34"/>
      <c r="CL1" s="34">
        <v>1</v>
      </c>
      <c r="CM1" s="34">
        <v>1</v>
      </c>
      <c r="CN1" s="34">
        <v>1</v>
      </c>
      <c r="CO1" s="34">
        <v>1</v>
      </c>
      <c r="CP1" s="34">
        <v>1</v>
      </c>
      <c r="CQ1" s="34">
        <v>1</v>
      </c>
      <c r="CR1" s="34">
        <v>1</v>
      </c>
      <c r="CS1" s="34">
        <v>1</v>
      </c>
      <c r="CT1" s="34">
        <v>1</v>
      </c>
      <c r="CU1" s="34">
        <v>1</v>
      </c>
      <c r="CV1" s="34"/>
      <c r="CW1" s="34">
        <v>1</v>
      </c>
      <c r="CX1" s="34">
        <v>1</v>
      </c>
      <c r="CY1" s="34">
        <v>1</v>
      </c>
      <c r="CZ1" s="34">
        <v>1</v>
      </c>
      <c r="DA1" s="34">
        <v>1</v>
      </c>
      <c r="DB1" s="34">
        <v>1</v>
      </c>
      <c r="DC1" s="34">
        <v>1</v>
      </c>
      <c r="DD1" s="34">
        <v>1</v>
      </c>
      <c r="DE1" s="34">
        <v>1</v>
      </c>
      <c r="DF1" s="34">
        <v>1</v>
      </c>
      <c r="DG1" s="34"/>
      <c r="DH1" s="34">
        <v>1</v>
      </c>
      <c r="DI1" s="34">
        <v>1</v>
      </c>
      <c r="DJ1" s="34">
        <v>1</v>
      </c>
      <c r="DK1" s="34">
        <v>1</v>
      </c>
      <c r="DL1" s="34">
        <v>1</v>
      </c>
      <c r="DM1" s="34">
        <v>1</v>
      </c>
      <c r="DN1" s="34">
        <v>1</v>
      </c>
      <c r="DO1" s="34">
        <v>1</v>
      </c>
      <c r="DP1" s="34">
        <v>1</v>
      </c>
      <c r="DQ1" s="34">
        <v>1</v>
      </c>
      <c r="DR1" s="34"/>
      <c r="DS1" s="34">
        <v>1</v>
      </c>
      <c r="DT1" s="34">
        <v>1</v>
      </c>
      <c r="DU1" s="34">
        <v>1</v>
      </c>
      <c r="DV1" s="34">
        <v>1</v>
      </c>
      <c r="DW1" s="34">
        <v>1</v>
      </c>
      <c r="DX1" s="34">
        <v>1</v>
      </c>
      <c r="DY1" s="34">
        <v>1</v>
      </c>
      <c r="DZ1" s="34">
        <v>1</v>
      </c>
      <c r="EA1" s="34">
        <v>1</v>
      </c>
      <c r="EB1" s="34">
        <v>1</v>
      </c>
      <c r="EC1" s="34"/>
      <c r="ED1" s="34">
        <v>1</v>
      </c>
      <c r="EE1" s="34">
        <v>1</v>
      </c>
      <c r="EF1" s="34">
        <v>1</v>
      </c>
      <c r="EG1" s="34">
        <v>1</v>
      </c>
      <c r="EH1" s="34">
        <v>1</v>
      </c>
      <c r="EI1" s="34">
        <v>1</v>
      </c>
      <c r="EJ1" s="34">
        <v>1</v>
      </c>
      <c r="EK1" s="34">
        <v>1</v>
      </c>
      <c r="EL1" s="34">
        <v>1</v>
      </c>
      <c r="EM1" s="34">
        <v>1</v>
      </c>
      <c r="EN1" s="34"/>
      <c r="EO1" s="34">
        <v>1</v>
      </c>
      <c r="EP1" s="34">
        <v>1</v>
      </c>
      <c r="EQ1" s="34">
        <v>1</v>
      </c>
      <c r="ER1" s="34">
        <v>1</v>
      </c>
      <c r="ES1" s="34">
        <v>1</v>
      </c>
      <c r="ET1" s="34">
        <v>1</v>
      </c>
      <c r="EU1" s="34">
        <v>1</v>
      </c>
      <c r="EV1" s="34">
        <v>1</v>
      </c>
      <c r="EW1" s="34">
        <v>1</v>
      </c>
      <c r="EX1" s="34">
        <v>1</v>
      </c>
      <c r="EY1" s="34"/>
      <c r="EZ1" s="34">
        <v>1</v>
      </c>
      <c r="FA1" s="34">
        <v>1</v>
      </c>
      <c r="FB1" s="34">
        <v>1</v>
      </c>
      <c r="FC1" s="34">
        <v>1</v>
      </c>
      <c r="FD1" s="34">
        <v>1</v>
      </c>
      <c r="FE1" s="34">
        <v>1</v>
      </c>
      <c r="FF1" s="34">
        <v>1</v>
      </c>
      <c r="FG1" s="34">
        <v>1</v>
      </c>
      <c r="FH1" s="34">
        <v>1</v>
      </c>
      <c r="FI1" s="34">
        <v>1</v>
      </c>
      <c r="FJ1" s="34"/>
    </row>
    <row r="2" spans="1:166" x14ac:dyDescent="0.2">
      <c r="A2" s="35" t="s">
        <v>100</v>
      </c>
      <c r="B2" s="35">
        <f>COLUMN()-1</f>
        <v>1</v>
      </c>
      <c r="C2" s="35">
        <f t="shared" ref="C2:EY2" si="0">COLUMN()-1</f>
        <v>2</v>
      </c>
      <c r="D2" s="35">
        <f t="shared" si="0"/>
        <v>3</v>
      </c>
      <c r="E2" s="35">
        <f t="shared" si="0"/>
        <v>4</v>
      </c>
      <c r="F2" s="35">
        <f t="shared" si="0"/>
        <v>5</v>
      </c>
      <c r="G2" s="35">
        <f t="shared" si="0"/>
        <v>6</v>
      </c>
      <c r="H2" s="35">
        <f t="shared" si="0"/>
        <v>7</v>
      </c>
      <c r="I2" s="35">
        <f t="shared" si="0"/>
        <v>8</v>
      </c>
      <c r="J2" s="35">
        <f t="shared" si="0"/>
        <v>9</v>
      </c>
      <c r="K2" s="35">
        <f t="shared" si="0"/>
        <v>10</v>
      </c>
      <c r="L2" s="35">
        <f t="shared" si="0"/>
        <v>11</v>
      </c>
      <c r="M2" s="35">
        <f t="shared" si="0"/>
        <v>12</v>
      </c>
      <c r="N2" s="35">
        <f t="shared" si="0"/>
        <v>13</v>
      </c>
      <c r="O2" s="35">
        <f t="shared" si="0"/>
        <v>14</v>
      </c>
      <c r="P2" s="35">
        <f t="shared" si="0"/>
        <v>15</v>
      </c>
      <c r="Q2" s="35">
        <f t="shared" si="0"/>
        <v>16</v>
      </c>
      <c r="R2" s="35">
        <f t="shared" si="0"/>
        <v>17</v>
      </c>
      <c r="S2" s="35">
        <f t="shared" si="0"/>
        <v>18</v>
      </c>
      <c r="T2" s="35">
        <f t="shared" si="0"/>
        <v>19</v>
      </c>
      <c r="U2" s="35">
        <f t="shared" si="0"/>
        <v>20</v>
      </c>
      <c r="V2" s="35">
        <f t="shared" si="0"/>
        <v>21</v>
      </c>
      <c r="W2" s="35">
        <f t="shared" si="0"/>
        <v>22</v>
      </c>
      <c r="X2" s="35">
        <f t="shared" si="0"/>
        <v>23</v>
      </c>
      <c r="Y2" s="35">
        <f t="shared" si="0"/>
        <v>24</v>
      </c>
      <c r="Z2" s="35">
        <f t="shared" si="0"/>
        <v>25</v>
      </c>
      <c r="AA2" s="35">
        <f t="shared" si="0"/>
        <v>26</v>
      </c>
      <c r="AB2" s="35">
        <f t="shared" si="0"/>
        <v>27</v>
      </c>
      <c r="AC2" s="35">
        <f t="shared" si="0"/>
        <v>28</v>
      </c>
      <c r="AD2" s="35">
        <f t="shared" si="0"/>
        <v>29</v>
      </c>
      <c r="AE2" s="35">
        <f t="shared" si="0"/>
        <v>30</v>
      </c>
      <c r="AF2" s="35">
        <f t="shared" si="0"/>
        <v>31</v>
      </c>
      <c r="AG2" s="35">
        <f t="shared" si="0"/>
        <v>32</v>
      </c>
      <c r="AH2" s="35">
        <f t="shared" si="0"/>
        <v>33</v>
      </c>
      <c r="AI2" s="35">
        <f t="shared" si="0"/>
        <v>34</v>
      </c>
      <c r="AJ2" s="35">
        <f t="shared" si="0"/>
        <v>35</v>
      </c>
      <c r="AK2" s="35">
        <f t="shared" si="0"/>
        <v>36</v>
      </c>
      <c r="AL2" s="35">
        <f t="shared" si="0"/>
        <v>37</v>
      </c>
      <c r="AM2" s="35">
        <f t="shared" si="0"/>
        <v>38</v>
      </c>
      <c r="AN2" s="35">
        <f t="shared" si="0"/>
        <v>39</v>
      </c>
      <c r="AO2" s="35">
        <f t="shared" si="0"/>
        <v>40</v>
      </c>
      <c r="AP2" s="35">
        <f t="shared" si="0"/>
        <v>41</v>
      </c>
      <c r="AQ2" s="35">
        <f t="shared" si="0"/>
        <v>42</v>
      </c>
      <c r="AR2" s="35">
        <f t="shared" si="0"/>
        <v>43</v>
      </c>
      <c r="AS2" s="35">
        <f t="shared" si="0"/>
        <v>44</v>
      </c>
      <c r="AT2" s="35">
        <f t="shared" si="0"/>
        <v>45</v>
      </c>
      <c r="AU2" s="35">
        <f t="shared" si="0"/>
        <v>46</v>
      </c>
      <c r="AV2" s="35">
        <f t="shared" si="0"/>
        <v>47</v>
      </c>
      <c r="AW2" s="35">
        <f t="shared" si="0"/>
        <v>48</v>
      </c>
      <c r="AX2" s="35">
        <f t="shared" si="0"/>
        <v>49</v>
      </c>
      <c r="AY2" s="35">
        <f t="shared" si="0"/>
        <v>50</v>
      </c>
      <c r="AZ2" s="35">
        <f t="shared" si="0"/>
        <v>51</v>
      </c>
      <c r="BA2" s="35">
        <f t="shared" si="0"/>
        <v>52</v>
      </c>
      <c r="BB2" s="35">
        <f t="shared" si="0"/>
        <v>53</v>
      </c>
      <c r="BC2" s="35">
        <f t="shared" si="0"/>
        <v>54</v>
      </c>
      <c r="BD2" s="35">
        <f t="shared" si="0"/>
        <v>55</v>
      </c>
      <c r="BE2" s="35">
        <f t="shared" si="0"/>
        <v>56</v>
      </c>
      <c r="BF2" s="35">
        <f t="shared" si="0"/>
        <v>57</v>
      </c>
      <c r="BG2" s="35">
        <f t="shared" si="0"/>
        <v>58</v>
      </c>
      <c r="BH2" s="35">
        <f t="shared" si="0"/>
        <v>59</v>
      </c>
      <c r="BI2" s="35">
        <f t="shared" si="0"/>
        <v>60</v>
      </c>
      <c r="BJ2" s="35">
        <f t="shared" si="0"/>
        <v>61</v>
      </c>
      <c r="BK2" s="35">
        <f t="shared" si="0"/>
        <v>62</v>
      </c>
      <c r="BL2" s="35">
        <f t="shared" si="0"/>
        <v>63</v>
      </c>
      <c r="BM2" s="35">
        <f t="shared" si="0"/>
        <v>64</v>
      </c>
      <c r="BN2" s="35">
        <f t="shared" si="0"/>
        <v>65</v>
      </c>
      <c r="BO2" s="35">
        <f t="shared" si="0"/>
        <v>66</v>
      </c>
      <c r="BP2" s="35">
        <f t="shared" si="0"/>
        <v>67</v>
      </c>
      <c r="BQ2" s="35">
        <f t="shared" si="0"/>
        <v>68</v>
      </c>
      <c r="BR2" s="35">
        <f t="shared" si="0"/>
        <v>69</v>
      </c>
      <c r="BS2" s="35">
        <f t="shared" si="0"/>
        <v>70</v>
      </c>
      <c r="BT2" s="35">
        <f t="shared" si="0"/>
        <v>71</v>
      </c>
      <c r="BU2" s="35">
        <f t="shared" si="0"/>
        <v>72</v>
      </c>
      <c r="BV2" s="35">
        <f t="shared" si="0"/>
        <v>73</v>
      </c>
      <c r="BW2" s="35">
        <f t="shared" si="0"/>
        <v>74</v>
      </c>
      <c r="BX2" s="35">
        <f t="shared" si="0"/>
        <v>75</v>
      </c>
      <c r="BY2" s="35">
        <f t="shared" si="0"/>
        <v>76</v>
      </c>
      <c r="BZ2" s="35">
        <f t="shared" si="0"/>
        <v>77</v>
      </c>
      <c r="CA2" s="35">
        <f t="shared" si="0"/>
        <v>78</v>
      </c>
      <c r="CB2" s="35">
        <f t="shared" si="0"/>
        <v>79</v>
      </c>
      <c r="CC2" s="35">
        <f t="shared" si="0"/>
        <v>80</v>
      </c>
      <c r="CD2" s="35">
        <f t="shared" si="0"/>
        <v>81</v>
      </c>
      <c r="CE2" s="35">
        <f t="shared" si="0"/>
        <v>82</v>
      </c>
      <c r="CF2" s="35">
        <f t="shared" si="0"/>
        <v>83</v>
      </c>
      <c r="CG2" s="35">
        <f t="shared" si="0"/>
        <v>84</v>
      </c>
      <c r="CH2" s="35">
        <f t="shared" si="0"/>
        <v>85</v>
      </c>
      <c r="CI2" s="35">
        <f t="shared" si="0"/>
        <v>86</v>
      </c>
      <c r="CJ2" s="35">
        <f t="shared" si="0"/>
        <v>87</v>
      </c>
      <c r="CK2" s="35">
        <f t="shared" si="0"/>
        <v>88</v>
      </c>
      <c r="CL2" s="35">
        <f t="shared" si="0"/>
        <v>89</v>
      </c>
      <c r="CM2" s="35">
        <f t="shared" si="0"/>
        <v>90</v>
      </c>
      <c r="CN2" s="35">
        <f t="shared" si="0"/>
        <v>91</v>
      </c>
      <c r="CO2" s="35">
        <f t="shared" si="0"/>
        <v>92</v>
      </c>
      <c r="CP2" s="35">
        <f t="shared" si="0"/>
        <v>93</v>
      </c>
      <c r="CQ2" s="35">
        <f t="shared" si="0"/>
        <v>94</v>
      </c>
      <c r="CR2" s="35">
        <f t="shared" si="0"/>
        <v>95</v>
      </c>
      <c r="CS2" s="35">
        <f t="shared" si="0"/>
        <v>96</v>
      </c>
      <c r="CT2" s="35">
        <f t="shared" si="0"/>
        <v>97</v>
      </c>
      <c r="CU2" s="35">
        <f t="shared" si="0"/>
        <v>98</v>
      </c>
      <c r="CV2" s="35">
        <f t="shared" si="0"/>
        <v>99</v>
      </c>
      <c r="CW2" s="35">
        <f t="shared" si="0"/>
        <v>100</v>
      </c>
      <c r="CX2" s="35">
        <f t="shared" si="0"/>
        <v>101</v>
      </c>
      <c r="CY2" s="35">
        <f t="shared" si="0"/>
        <v>102</v>
      </c>
      <c r="CZ2" s="35">
        <f t="shared" si="0"/>
        <v>103</v>
      </c>
      <c r="DA2" s="35">
        <f t="shared" si="0"/>
        <v>104</v>
      </c>
      <c r="DB2" s="35">
        <f t="shared" si="0"/>
        <v>105</v>
      </c>
      <c r="DC2" s="35">
        <f t="shared" si="0"/>
        <v>106</v>
      </c>
      <c r="DD2" s="35">
        <f t="shared" si="0"/>
        <v>107</v>
      </c>
      <c r="DE2" s="35">
        <f t="shared" si="0"/>
        <v>108</v>
      </c>
      <c r="DF2" s="35">
        <f t="shared" si="0"/>
        <v>109</v>
      </c>
      <c r="DG2" s="35">
        <f t="shared" si="0"/>
        <v>110</v>
      </c>
      <c r="DH2" s="35">
        <f t="shared" si="0"/>
        <v>111</v>
      </c>
      <c r="DI2" s="35">
        <f t="shared" si="0"/>
        <v>112</v>
      </c>
      <c r="DJ2" s="35">
        <f t="shared" si="0"/>
        <v>113</v>
      </c>
      <c r="DK2" s="35">
        <f t="shared" si="0"/>
        <v>114</v>
      </c>
      <c r="DL2" s="35">
        <f t="shared" si="0"/>
        <v>115</v>
      </c>
      <c r="DM2" s="35">
        <f t="shared" si="0"/>
        <v>116</v>
      </c>
      <c r="DN2" s="35">
        <f t="shared" si="0"/>
        <v>117</v>
      </c>
      <c r="DO2" s="35">
        <f t="shared" si="0"/>
        <v>118</v>
      </c>
      <c r="DP2" s="35">
        <f t="shared" si="0"/>
        <v>119</v>
      </c>
      <c r="DQ2" s="35">
        <f t="shared" si="0"/>
        <v>120</v>
      </c>
      <c r="DR2" s="35">
        <f t="shared" si="0"/>
        <v>121</v>
      </c>
      <c r="DS2" s="35">
        <f t="shared" si="0"/>
        <v>122</v>
      </c>
      <c r="DT2" s="35">
        <f t="shared" si="0"/>
        <v>123</v>
      </c>
      <c r="DU2" s="35">
        <f t="shared" si="0"/>
        <v>124</v>
      </c>
      <c r="DV2" s="35">
        <f t="shared" si="0"/>
        <v>125</v>
      </c>
      <c r="DW2" s="35">
        <f t="shared" si="0"/>
        <v>126</v>
      </c>
      <c r="DX2" s="35">
        <f t="shared" si="0"/>
        <v>127</v>
      </c>
      <c r="DY2" s="35">
        <f t="shared" si="0"/>
        <v>128</v>
      </c>
      <c r="DZ2" s="35">
        <f t="shared" si="0"/>
        <v>129</v>
      </c>
      <c r="EA2" s="35">
        <f t="shared" si="0"/>
        <v>130</v>
      </c>
      <c r="EB2" s="35">
        <f t="shared" si="0"/>
        <v>131</v>
      </c>
      <c r="EC2" s="35">
        <f t="shared" si="0"/>
        <v>132</v>
      </c>
      <c r="ED2" s="35">
        <f t="shared" si="0"/>
        <v>133</v>
      </c>
      <c r="EE2" s="35">
        <f t="shared" si="0"/>
        <v>134</v>
      </c>
      <c r="EF2" s="35">
        <f t="shared" si="0"/>
        <v>135</v>
      </c>
      <c r="EG2" s="35">
        <f t="shared" si="0"/>
        <v>136</v>
      </c>
      <c r="EH2" s="35">
        <f t="shared" si="0"/>
        <v>137</v>
      </c>
      <c r="EI2" s="35">
        <f t="shared" si="0"/>
        <v>138</v>
      </c>
      <c r="EJ2" s="35">
        <f t="shared" si="0"/>
        <v>139</v>
      </c>
      <c r="EK2" s="35">
        <f t="shared" si="0"/>
        <v>140</v>
      </c>
      <c r="EL2" s="35">
        <f t="shared" si="0"/>
        <v>141</v>
      </c>
      <c r="EM2" s="35">
        <f t="shared" si="0"/>
        <v>142</v>
      </c>
      <c r="EN2" s="35">
        <f t="shared" si="0"/>
        <v>143</v>
      </c>
      <c r="EO2" s="35">
        <f t="shared" si="0"/>
        <v>144</v>
      </c>
      <c r="EP2" s="35">
        <f t="shared" si="0"/>
        <v>145</v>
      </c>
      <c r="EQ2" s="35">
        <f t="shared" si="0"/>
        <v>146</v>
      </c>
      <c r="ER2" s="35">
        <f t="shared" si="0"/>
        <v>147</v>
      </c>
      <c r="ES2" s="35">
        <f t="shared" si="0"/>
        <v>148</v>
      </c>
      <c r="ET2" s="35">
        <f t="shared" si="0"/>
        <v>149</v>
      </c>
      <c r="EU2" s="35">
        <f t="shared" si="0"/>
        <v>150</v>
      </c>
      <c r="EV2" s="35">
        <f t="shared" si="0"/>
        <v>151</v>
      </c>
      <c r="EW2" s="35">
        <f t="shared" si="0"/>
        <v>152</v>
      </c>
      <c r="EX2" s="35">
        <f t="shared" si="0"/>
        <v>153</v>
      </c>
      <c r="EY2" s="35">
        <f t="shared" si="0"/>
        <v>154</v>
      </c>
      <c r="EZ2" s="35">
        <f t="shared" ref="EZ2:FJ2" si="1">COLUMN()-1</f>
        <v>155</v>
      </c>
      <c r="FA2" s="35">
        <f t="shared" si="1"/>
        <v>156</v>
      </c>
      <c r="FB2" s="35">
        <f t="shared" si="1"/>
        <v>157</v>
      </c>
      <c r="FC2" s="35">
        <f t="shared" si="1"/>
        <v>158</v>
      </c>
      <c r="FD2" s="35">
        <f t="shared" si="1"/>
        <v>159</v>
      </c>
      <c r="FE2" s="35">
        <f t="shared" si="1"/>
        <v>160</v>
      </c>
      <c r="FF2" s="35">
        <f t="shared" si="1"/>
        <v>161</v>
      </c>
      <c r="FG2" s="35">
        <f t="shared" si="1"/>
        <v>162</v>
      </c>
      <c r="FH2" s="35">
        <f t="shared" si="1"/>
        <v>163</v>
      </c>
      <c r="FI2" s="35">
        <f t="shared" si="1"/>
        <v>164</v>
      </c>
      <c r="FJ2" s="35">
        <f t="shared" si="1"/>
        <v>165</v>
      </c>
    </row>
    <row r="3" spans="1:166" ht="13.2" customHeight="1" x14ac:dyDescent="0.2">
      <c r="A3" s="35" t="s">
        <v>101</v>
      </c>
      <c r="B3" s="36" t="s">
        <v>102</v>
      </c>
      <c r="C3" s="36" t="s">
        <v>103</v>
      </c>
      <c r="D3" s="36" t="s">
        <v>104</v>
      </c>
      <c r="E3" s="36" t="s">
        <v>105</v>
      </c>
      <c r="F3" s="36" t="s">
        <v>106</v>
      </c>
      <c r="G3" s="36" t="s">
        <v>107</v>
      </c>
      <c r="H3" s="37" t="s">
        <v>108</v>
      </c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9" t="s">
        <v>109</v>
      </c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0"/>
      <c r="BQ3" s="40"/>
      <c r="BR3" s="40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40"/>
      <c r="DI3" s="40"/>
      <c r="DJ3" s="40"/>
      <c r="DK3" s="40"/>
      <c r="DL3" s="40"/>
      <c r="DM3" s="40"/>
      <c r="DN3" s="40"/>
      <c r="DO3" s="40"/>
      <c r="DP3" s="40"/>
      <c r="DQ3" s="40"/>
      <c r="DR3" s="42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39" t="s">
        <v>88</v>
      </c>
      <c r="EE3" s="40"/>
      <c r="EF3" s="40"/>
      <c r="EG3" s="40"/>
      <c r="EH3" s="40"/>
      <c r="EI3" s="40"/>
      <c r="EJ3" s="40"/>
      <c r="EK3" s="40"/>
      <c r="EL3" s="40"/>
      <c r="EM3" s="40"/>
      <c r="EN3" s="40"/>
      <c r="EO3" s="43"/>
      <c r="EP3" s="40"/>
      <c r="EQ3" s="40"/>
      <c r="ER3" s="40"/>
      <c r="ES3" s="40"/>
      <c r="ET3" s="40"/>
      <c r="EU3" s="40"/>
      <c r="EV3" s="40"/>
      <c r="EW3" s="40"/>
      <c r="EX3" s="40"/>
      <c r="EY3" s="40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4"/>
    </row>
    <row r="4" spans="1:166" ht="13.5" customHeight="1" x14ac:dyDescent="0.2">
      <c r="A4" s="35" t="s">
        <v>110</v>
      </c>
      <c r="B4" s="45"/>
      <c r="C4" s="45"/>
      <c r="D4" s="45"/>
      <c r="E4" s="45"/>
      <c r="F4" s="45"/>
      <c r="G4" s="45"/>
      <c r="H4" s="46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152" t="s">
        <v>111</v>
      </c>
      <c r="AJ4" s="153"/>
      <c r="AK4" s="153"/>
      <c r="AL4" s="153"/>
      <c r="AM4" s="153"/>
      <c r="AN4" s="153"/>
      <c r="AO4" s="153"/>
      <c r="AP4" s="153"/>
      <c r="AQ4" s="153"/>
      <c r="AR4" s="153"/>
      <c r="AS4" s="154"/>
      <c r="AT4" s="151" t="s">
        <v>112</v>
      </c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1" t="s">
        <v>113</v>
      </c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P4" s="152" t="s">
        <v>114</v>
      </c>
      <c r="BQ4" s="153"/>
      <c r="BR4" s="153"/>
      <c r="BS4" s="153"/>
      <c r="BT4" s="153"/>
      <c r="BU4" s="153"/>
      <c r="BV4" s="153"/>
      <c r="BW4" s="153"/>
      <c r="BX4" s="153"/>
      <c r="BY4" s="153"/>
      <c r="BZ4" s="154"/>
      <c r="CA4" s="150" t="s">
        <v>115</v>
      </c>
      <c r="CB4" s="150"/>
      <c r="CC4" s="150"/>
      <c r="CD4" s="150"/>
      <c r="CE4" s="150"/>
      <c r="CF4" s="150"/>
      <c r="CG4" s="150"/>
      <c r="CH4" s="150"/>
      <c r="CI4" s="150"/>
      <c r="CJ4" s="150"/>
      <c r="CK4" s="150"/>
      <c r="CL4" s="151" t="s">
        <v>116</v>
      </c>
      <c r="CM4" s="150"/>
      <c r="CN4" s="150"/>
      <c r="CO4" s="150"/>
      <c r="CP4" s="150"/>
      <c r="CQ4" s="150"/>
      <c r="CR4" s="150"/>
      <c r="CS4" s="150"/>
      <c r="CT4" s="150"/>
      <c r="CU4" s="150"/>
      <c r="CV4" s="150"/>
      <c r="CW4" s="150" t="s">
        <v>117</v>
      </c>
      <c r="CX4" s="150"/>
      <c r="CY4" s="150"/>
      <c r="CZ4" s="150"/>
      <c r="DA4" s="150"/>
      <c r="DB4" s="150"/>
      <c r="DC4" s="150"/>
      <c r="DD4" s="150"/>
      <c r="DE4" s="150"/>
      <c r="DF4" s="150"/>
      <c r="DG4" s="150"/>
      <c r="DH4" s="150" t="s">
        <v>118</v>
      </c>
      <c r="DI4" s="150"/>
      <c r="DJ4" s="150"/>
      <c r="DK4" s="150"/>
      <c r="DL4" s="150"/>
      <c r="DM4" s="150"/>
      <c r="DN4" s="150"/>
      <c r="DO4" s="150"/>
      <c r="DP4" s="150"/>
      <c r="DQ4" s="150"/>
      <c r="DR4" s="150"/>
      <c r="DS4" s="151" t="s">
        <v>119</v>
      </c>
      <c r="DT4" s="150"/>
      <c r="DU4" s="150"/>
      <c r="DV4" s="150"/>
      <c r="DW4" s="150"/>
      <c r="DX4" s="150"/>
      <c r="DY4" s="150"/>
      <c r="DZ4" s="150"/>
      <c r="EA4" s="150"/>
      <c r="EB4" s="150"/>
      <c r="EC4" s="150"/>
      <c r="ED4" s="152" t="s">
        <v>120</v>
      </c>
      <c r="EE4" s="153"/>
      <c r="EF4" s="153"/>
      <c r="EG4" s="153"/>
      <c r="EH4" s="153"/>
      <c r="EI4" s="153"/>
      <c r="EJ4" s="153"/>
      <c r="EK4" s="153"/>
      <c r="EL4" s="153"/>
      <c r="EM4" s="153"/>
      <c r="EN4" s="154"/>
      <c r="EO4" s="150" t="s">
        <v>121</v>
      </c>
      <c r="EP4" s="150"/>
      <c r="EQ4" s="150"/>
      <c r="ER4" s="150"/>
      <c r="ES4" s="150"/>
      <c r="ET4" s="150"/>
      <c r="EU4" s="150"/>
      <c r="EV4" s="150"/>
      <c r="EW4" s="150"/>
      <c r="EX4" s="150"/>
      <c r="EY4" s="150"/>
      <c r="EZ4" s="150" t="s">
        <v>122</v>
      </c>
      <c r="FA4" s="150"/>
      <c r="FB4" s="150"/>
      <c r="FC4" s="150"/>
      <c r="FD4" s="150"/>
      <c r="FE4" s="150"/>
      <c r="FF4" s="150"/>
      <c r="FG4" s="150"/>
      <c r="FH4" s="150"/>
      <c r="FI4" s="150"/>
      <c r="FJ4" s="150"/>
    </row>
    <row r="5" spans="1:166" x14ac:dyDescent="0.2">
      <c r="A5" s="35" t="s">
        <v>123</v>
      </c>
      <c r="B5" s="48"/>
      <c r="C5" s="48"/>
      <c r="D5" s="48"/>
      <c r="E5" s="48"/>
      <c r="F5" s="48"/>
      <c r="G5" s="48"/>
      <c r="H5" s="49" t="s">
        <v>124</v>
      </c>
      <c r="I5" s="49" t="s">
        <v>125</v>
      </c>
      <c r="J5" s="49" t="s">
        <v>126</v>
      </c>
      <c r="K5" s="49" t="s">
        <v>1</v>
      </c>
      <c r="L5" s="49" t="s">
        <v>2</v>
      </c>
      <c r="M5" s="49" t="s">
        <v>3</v>
      </c>
      <c r="N5" s="49" t="s">
        <v>127</v>
      </c>
      <c r="O5" s="49" t="s">
        <v>5</v>
      </c>
      <c r="P5" s="49" t="s">
        <v>128</v>
      </c>
      <c r="Q5" s="49" t="s">
        <v>129</v>
      </c>
      <c r="R5" s="49" t="s">
        <v>130</v>
      </c>
      <c r="S5" s="49" t="s">
        <v>131</v>
      </c>
      <c r="T5" s="49" t="s">
        <v>132</v>
      </c>
      <c r="U5" s="49" t="s">
        <v>133</v>
      </c>
      <c r="V5" s="49" t="s">
        <v>134</v>
      </c>
      <c r="W5" s="49" t="s">
        <v>135</v>
      </c>
      <c r="X5" s="49" t="s">
        <v>136</v>
      </c>
      <c r="Y5" s="49" t="s">
        <v>137</v>
      </c>
      <c r="Z5" s="49" t="s">
        <v>138</v>
      </c>
      <c r="AA5" s="49" t="s">
        <v>139</v>
      </c>
      <c r="AB5" s="49" t="s">
        <v>140</v>
      </c>
      <c r="AC5" s="49" t="s">
        <v>141</v>
      </c>
      <c r="AD5" s="49" t="s">
        <v>142</v>
      </c>
      <c r="AE5" s="49" t="s">
        <v>143</v>
      </c>
      <c r="AF5" s="49" t="s">
        <v>144</v>
      </c>
      <c r="AG5" s="49" t="s">
        <v>145</v>
      </c>
      <c r="AH5" s="49" t="s">
        <v>146</v>
      </c>
      <c r="AI5" s="49" t="s">
        <v>147</v>
      </c>
      <c r="AJ5" s="49" t="s">
        <v>148</v>
      </c>
      <c r="AK5" s="49" t="s">
        <v>149</v>
      </c>
      <c r="AL5" s="49" t="s">
        <v>150</v>
      </c>
      <c r="AM5" s="49" t="s">
        <v>151</v>
      </c>
      <c r="AN5" s="49" t="s">
        <v>152</v>
      </c>
      <c r="AO5" s="49" t="s">
        <v>153</v>
      </c>
      <c r="AP5" s="49" t="s">
        <v>154</v>
      </c>
      <c r="AQ5" s="49" t="s">
        <v>155</v>
      </c>
      <c r="AR5" s="49" t="s">
        <v>156</v>
      </c>
      <c r="AS5" s="49" t="s">
        <v>157</v>
      </c>
      <c r="AT5" s="49" t="s">
        <v>158</v>
      </c>
      <c r="AU5" s="49" t="s">
        <v>148</v>
      </c>
      <c r="AV5" s="49" t="s">
        <v>149</v>
      </c>
      <c r="AW5" s="49" t="s">
        <v>150</v>
      </c>
      <c r="AX5" s="49" t="s">
        <v>151</v>
      </c>
      <c r="AY5" s="49" t="s">
        <v>152</v>
      </c>
      <c r="AZ5" s="49" t="s">
        <v>153</v>
      </c>
      <c r="BA5" s="49" t="s">
        <v>154</v>
      </c>
      <c r="BB5" s="49" t="s">
        <v>155</v>
      </c>
      <c r="BC5" s="49" t="s">
        <v>156</v>
      </c>
      <c r="BD5" s="49" t="s">
        <v>157</v>
      </c>
      <c r="BE5" s="49" t="s">
        <v>147</v>
      </c>
      <c r="BF5" s="49" t="s">
        <v>148</v>
      </c>
      <c r="BG5" s="49" t="s">
        <v>159</v>
      </c>
      <c r="BH5" s="49" t="s">
        <v>150</v>
      </c>
      <c r="BI5" s="49" t="s">
        <v>151</v>
      </c>
      <c r="BJ5" s="49" t="s">
        <v>152</v>
      </c>
      <c r="BK5" s="49" t="s">
        <v>153</v>
      </c>
      <c r="BL5" s="49" t="s">
        <v>154</v>
      </c>
      <c r="BM5" s="49" t="s">
        <v>155</v>
      </c>
      <c r="BN5" s="49" t="s">
        <v>156</v>
      </c>
      <c r="BO5" s="49" t="s">
        <v>157</v>
      </c>
      <c r="BP5" s="49" t="s">
        <v>147</v>
      </c>
      <c r="BQ5" s="49" t="s">
        <v>148</v>
      </c>
      <c r="BR5" s="49" t="s">
        <v>159</v>
      </c>
      <c r="BS5" s="49" t="s">
        <v>150</v>
      </c>
      <c r="BT5" s="49" t="s">
        <v>151</v>
      </c>
      <c r="BU5" s="49" t="s">
        <v>152</v>
      </c>
      <c r="BV5" s="49" t="s">
        <v>153</v>
      </c>
      <c r="BW5" s="49" t="s">
        <v>154</v>
      </c>
      <c r="BX5" s="49" t="s">
        <v>155</v>
      </c>
      <c r="BY5" s="49" t="s">
        <v>156</v>
      </c>
      <c r="BZ5" s="49" t="s">
        <v>157</v>
      </c>
      <c r="CA5" s="49" t="s">
        <v>147</v>
      </c>
      <c r="CB5" s="49" t="s">
        <v>148</v>
      </c>
      <c r="CC5" s="49" t="s">
        <v>160</v>
      </c>
      <c r="CD5" s="49" t="s">
        <v>161</v>
      </c>
      <c r="CE5" s="49" t="s">
        <v>151</v>
      </c>
      <c r="CF5" s="49" t="s">
        <v>152</v>
      </c>
      <c r="CG5" s="49" t="s">
        <v>153</v>
      </c>
      <c r="CH5" s="49" t="s">
        <v>154</v>
      </c>
      <c r="CI5" s="49" t="s">
        <v>155</v>
      </c>
      <c r="CJ5" s="49" t="s">
        <v>156</v>
      </c>
      <c r="CK5" s="49" t="s">
        <v>157</v>
      </c>
      <c r="CL5" s="49" t="s">
        <v>158</v>
      </c>
      <c r="CM5" s="49" t="s">
        <v>162</v>
      </c>
      <c r="CN5" s="49" t="s">
        <v>159</v>
      </c>
      <c r="CO5" s="49" t="s">
        <v>150</v>
      </c>
      <c r="CP5" s="49" t="s">
        <v>151</v>
      </c>
      <c r="CQ5" s="49" t="s">
        <v>152</v>
      </c>
      <c r="CR5" s="49" t="s">
        <v>153</v>
      </c>
      <c r="CS5" s="49" t="s">
        <v>154</v>
      </c>
      <c r="CT5" s="49" t="s">
        <v>155</v>
      </c>
      <c r="CU5" s="49" t="s">
        <v>156</v>
      </c>
      <c r="CV5" s="49" t="s">
        <v>157</v>
      </c>
      <c r="CW5" s="49" t="s">
        <v>147</v>
      </c>
      <c r="CX5" s="49" t="s">
        <v>148</v>
      </c>
      <c r="CY5" s="49" t="s">
        <v>159</v>
      </c>
      <c r="CZ5" s="49" t="s">
        <v>150</v>
      </c>
      <c r="DA5" s="49" t="s">
        <v>151</v>
      </c>
      <c r="DB5" s="49" t="s">
        <v>152</v>
      </c>
      <c r="DC5" s="49" t="s">
        <v>153</v>
      </c>
      <c r="DD5" s="49" t="s">
        <v>154</v>
      </c>
      <c r="DE5" s="49" t="s">
        <v>155</v>
      </c>
      <c r="DF5" s="49" t="s">
        <v>156</v>
      </c>
      <c r="DG5" s="49" t="s">
        <v>157</v>
      </c>
      <c r="DH5" s="49" t="s">
        <v>147</v>
      </c>
      <c r="DI5" s="49" t="s">
        <v>148</v>
      </c>
      <c r="DJ5" s="49" t="s">
        <v>159</v>
      </c>
      <c r="DK5" s="49" t="s">
        <v>150</v>
      </c>
      <c r="DL5" s="49" t="s">
        <v>151</v>
      </c>
      <c r="DM5" s="49" t="s">
        <v>152</v>
      </c>
      <c r="DN5" s="49" t="s">
        <v>153</v>
      </c>
      <c r="DO5" s="49" t="s">
        <v>154</v>
      </c>
      <c r="DP5" s="49" t="s">
        <v>155</v>
      </c>
      <c r="DQ5" s="49" t="s">
        <v>156</v>
      </c>
      <c r="DR5" s="49" t="s">
        <v>157</v>
      </c>
      <c r="DS5" s="49" t="s">
        <v>163</v>
      </c>
      <c r="DT5" s="49" t="s">
        <v>162</v>
      </c>
      <c r="DU5" s="49" t="s">
        <v>159</v>
      </c>
      <c r="DV5" s="49" t="s">
        <v>150</v>
      </c>
      <c r="DW5" s="49" t="s">
        <v>151</v>
      </c>
      <c r="DX5" s="49" t="s">
        <v>152</v>
      </c>
      <c r="DY5" s="49" t="s">
        <v>153</v>
      </c>
      <c r="DZ5" s="49" t="s">
        <v>154</v>
      </c>
      <c r="EA5" s="49" t="s">
        <v>155</v>
      </c>
      <c r="EB5" s="49" t="s">
        <v>156</v>
      </c>
      <c r="EC5" s="49" t="s">
        <v>157</v>
      </c>
      <c r="ED5" s="49" t="s">
        <v>147</v>
      </c>
      <c r="EE5" s="49" t="s">
        <v>148</v>
      </c>
      <c r="EF5" s="49" t="s">
        <v>159</v>
      </c>
      <c r="EG5" s="49" t="s">
        <v>150</v>
      </c>
      <c r="EH5" s="49" t="s">
        <v>151</v>
      </c>
      <c r="EI5" s="49" t="s">
        <v>152</v>
      </c>
      <c r="EJ5" s="49" t="s">
        <v>153</v>
      </c>
      <c r="EK5" s="49" t="s">
        <v>154</v>
      </c>
      <c r="EL5" s="49" t="s">
        <v>155</v>
      </c>
      <c r="EM5" s="49" t="s">
        <v>156</v>
      </c>
      <c r="EN5" s="49" t="s">
        <v>157</v>
      </c>
      <c r="EO5" s="49" t="s">
        <v>163</v>
      </c>
      <c r="EP5" s="49" t="s">
        <v>148</v>
      </c>
      <c r="EQ5" s="49" t="s">
        <v>159</v>
      </c>
      <c r="ER5" s="49" t="s">
        <v>150</v>
      </c>
      <c r="ES5" s="49" t="s">
        <v>151</v>
      </c>
      <c r="ET5" s="49" t="s">
        <v>152</v>
      </c>
      <c r="EU5" s="49" t="s">
        <v>153</v>
      </c>
      <c r="EV5" s="49" t="s">
        <v>154</v>
      </c>
      <c r="EW5" s="49" t="s">
        <v>155</v>
      </c>
      <c r="EX5" s="49" t="s">
        <v>156</v>
      </c>
      <c r="EY5" s="49" t="s">
        <v>164</v>
      </c>
      <c r="EZ5" s="49" t="s">
        <v>147</v>
      </c>
      <c r="FA5" s="49" t="s">
        <v>148</v>
      </c>
      <c r="FB5" s="49" t="s">
        <v>159</v>
      </c>
      <c r="FC5" s="49" t="s">
        <v>150</v>
      </c>
      <c r="FD5" s="49" t="s">
        <v>151</v>
      </c>
      <c r="FE5" s="49" t="s">
        <v>152</v>
      </c>
      <c r="FF5" s="49" t="s">
        <v>153</v>
      </c>
      <c r="FG5" s="49" t="s">
        <v>154</v>
      </c>
      <c r="FH5" s="49" t="s">
        <v>155</v>
      </c>
      <c r="FI5" s="49" t="s">
        <v>156</v>
      </c>
      <c r="FJ5" s="49" t="s">
        <v>157</v>
      </c>
    </row>
    <row r="6" spans="1:166" s="54" customFormat="1" x14ac:dyDescent="0.2">
      <c r="A6" s="35" t="s">
        <v>165</v>
      </c>
      <c r="B6" s="50">
        <f>B8</f>
        <v>2024</v>
      </c>
      <c r="C6" s="50">
        <f t="shared" ref="C6:M6" si="2">C8</f>
        <v>60003</v>
      </c>
      <c r="D6" s="50">
        <f t="shared" si="2"/>
        <v>46</v>
      </c>
      <c r="E6" s="50">
        <f t="shared" si="2"/>
        <v>6</v>
      </c>
      <c r="F6" s="50">
        <f t="shared" si="2"/>
        <v>0</v>
      </c>
      <c r="G6" s="50">
        <f t="shared" si="2"/>
        <v>3</v>
      </c>
      <c r="H6" s="147" t="str">
        <f>IF(H8&lt;&gt;I8,H8,"")&amp;IF(I8&lt;&gt;J8,I8,"")&amp;"　"&amp;J8</f>
        <v>山形県　河北病院</v>
      </c>
      <c r="I6" s="148"/>
      <c r="J6" s="149"/>
      <c r="K6" s="50" t="str">
        <f t="shared" si="2"/>
        <v>条例全部</v>
      </c>
      <c r="L6" s="50" t="str">
        <f t="shared" si="2"/>
        <v>病院事業</v>
      </c>
      <c r="M6" s="50" t="str">
        <f t="shared" si="2"/>
        <v>一般病院</v>
      </c>
      <c r="N6" s="50" t="str">
        <f>N8</f>
        <v>100床以上～200床未満</v>
      </c>
      <c r="O6" s="50" t="str">
        <f>O8</f>
        <v>自治体職員</v>
      </c>
      <c r="P6" s="50" t="str">
        <f>P8</f>
        <v>直営</v>
      </c>
      <c r="Q6" s="51">
        <f t="shared" ref="Q6:AH6" si="3">Q8</f>
        <v>16</v>
      </c>
      <c r="R6" s="50" t="str">
        <f t="shared" si="3"/>
        <v>対象</v>
      </c>
      <c r="S6" s="50" t="str">
        <f t="shared" si="3"/>
        <v>ド 透 訓</v>
      </c>
      <c r="T6" s="50" t="str">
        <f t="shared" si="3"/>
        <v>救 臨 感 輪</v>
      </c>
      <c r="U6" s="51">
        <f>U8</f>
        <v>1012355</v>
      </c>
      <c r="V6" s="51">
        <f>V8</f>
        <v>17981</v>
      </c>
      <c r="W6" s="50" t="str">
        <f>W8</f>
        <v>第２種該当</v>
      </c>
      <c r="X6" s="50" t="str">
        <f t="shared" ref="X6" si="4">X8</f>
        <v>-</v>
      </c>
      <c r="Y6" s="50" t="str">
        <f t="shared" si="3"/>
        <v>１０：１</v>
      </c>
      <c r="Z6" s="51">
        <f t="shared" si="3"/>
        <v>130</v>
      </c>
      <c r="AA6" s="51" t="str">
        <f t="shared" si="3"/>
        <v>-</v>
      </c>
      <c r="AB6" s="51" t="str">
        <f t="shared" si="3"/>
        <v>-</v>
      </c>
      <c r="AC6" s="51" t="str">
        <f t="shared" si="3"/>
        <v>-</v>
      </c>
      <c r="AD6" s="51">
        <f t="shared" si="3"/>
        <v>6</v>
      </c>
      <c r="AE6" s="51">
        <f t="shared" si="3"/>
        <v>136</v>
      </c>
      <c r="AF6" s="51">
        <f t="shared" si="3"/>
        <v>93</v>
      </c>
      <c r="AG6" s="51" t="str">
        <f t="shared" si="3"/>
        <v>-</v>
      </c>
      <c r="AH6" s="51">
        <f t="shared" si="3"/>
        <v>93</v>
      </c>
      <c r="AI6" s="52">
        <f>IF(AI8="-",NA(),AI8)</f>
        <v>82.4</v>
      </c>
      <c r="AJ6" s="52">
        <f t="shared" ref="AJ6:AR6" si="5">IF(AJ8="-",NA(),AJ8)</f>
        <v>98.4</v>
      </c>
      <c r="AK6" s="52">
        <f t="shared" si="5"/>
        <v>95.6</v>
      </c>
      <c r="AL6" s="52">
        <f t="shared" si="5"/>
        <v>88.3</v>
      </c>
      <c r="AM6" s="52">
        <f t="shared" si="5"/>
        <v>97.3</v>
      </c>
      <c r="AN6" s="52">
        <f t="shared" si="5"/>
        <v>100.6</v>
      </c>
      <c r="AO6" s="52">
        <f t="shared" si="5"/>
        <v>105.9</v>
      </c>
      <c r="AP6" s="52">
        <f t="shared" si="5"/>
        <v>104.3</v>
      </c>
      <c r="AQ6" s="52">
        <f t="shared" si="5"/>
        <v>96.3</v>
      </c>
      <c r="AR6" s="52">
        <f t="shared" si="5"/>
        <v>93</v>
      </c>
      <c r="AS6" s="52" t="str">
        <f>IF(AS8="-","【-】","【"&amp;SUBSTITUTE(TEXT(AS8,"#,##0.0"),"-","△")&amp;"】")</f>
        <v>【93.7】</v>
      </c>
      <c r="AT6" s="52">
        <f>IF(AT8="-",NA(),AT8)</f>
        <v>67.599999999999994</v>
      </c>
      <c r="AU6" s="52">
        <f t="shared" ref="AU6:BC6" si="6">IF(AU8="-",NA(),AU8)</f>
        <v>58.5</v>
      </c>
      <c r="AV6" s="52">
        <f t="shared" si="6"/>
        <v>61.3</v>
      </c>
      <c r="AW6" s="52">
        <f t="shared" si="6"/>
        <v>68.3</v>
      </c>
      <c r="AX6" s="52">
        <f t="shared" si="6"/>
        <v>81.099999999999994</v>
      </c>
      <c r="AY6" s="52">
        <f t="shared" si="6"/>
        <v>80.7</v>
      </c>
      <c r="AZ6" s="52">
        <f t="shared" si="6"/>
        <v>82.2</v>
      </c>
      <c r="BA6" s="52">
        <f t="shared" si="6"/>
        <v>81.7</v>
      </c>
      <c r="BB6" s="52">
        <f t="shared" si="6"/>
        <v>81</v>
      </c>
      <c r="BC6" s="52">
        <f t="shared" si="6"/>
        <v>79.7</v>
      </c>
      <c r="BD6" s="52" t="str">
        <f>IF(BD8="-","【-】","【"&amp;SUBSTITUTE(TEXT(BD8,"#,##0.0"),"-","△")&amp;"】")</f>
        <v>【85.2】</v>
      </c>
      <c r="BE6" s="52">
        <f>IF(BE8="-",NA(),BE8)</f>
        <v>55.1</v>
      </c>
      <c r="BF6" s="52">
        <f t="shared" ref="BF6:BN6" si="7">IF(BF8="-",NA(),BF8)</f>
        <v>52.4</v>
      </c>
      <c r="BG6" s="52">
        <f t="shared" si="7"/>
        <v>54.2</v>
      </c>
      <c r="BH6" s="52">
        <f t="shared" si="7"/>
        <v>54.9</v>
      </c>
      <c r="BI6" s="52">
        <f t="shared" si="7"/>
        <v>55.9</v>
      </c>
      <c r="BJ6" s="52">
        <f t="shared" si="7"/>
        <v>77.099999999999994</v>
      </c>
      <c r="BK6" s="52">
        <f t="shared" si="7"/>
        <v>78.599999999999994</v>
      </c>
      <c r="BL6" s="52">
        <f t="shared" si="7"/>
        <v>78.099999999999994</v>
      </c>
      <c r="BM6" s="52">
        <f t="shared" si="7"/>
        <v>77.5</v>
      </c>
      <c r="BN6" s="52">
        <f t="shared" si="7"/>
        <v>76</v>
      </c>
      <c r="BO6" s="52" t="str">
        <f>IF(BO8="-","【-】","【"&amp;SUBSTITUTE(TEXT(BO8,"#,##0.0"),"-","△")&amp;"】")</f>
        <v>【82.6】</v>
      </c>
      <c r="BP6" s="52">
        <f>IF(BP8="-",NA(),BP8)</f>
        <v>61.3</v>
      </c>
      <c r="BQ6" s="52">
        <f t="shared" ref="BQ6:BY6" si="8">IF(BQ8="-",NA(),BQ8)</f>
        <v>51.3</v>
      </c>
      <c r="BR6" s="52">
        <f t="shared" si="8"/>
        <v>53.5</v>
      </c>
      <c r="BS6" s="52">
        <f t="shared" si="8"/>
        <v>53.7</v>
      </c>
      <c r="BT6" s="52">
        <f t="shared" si="8"/>
        <v>57.2</v>
      </c>
      <c r="BU6" s="52">
        <f t="shared" si="8"/>
        <v>65.8</v>
      </c>
      <c r="BV6" s="52">
        <f t="shared" si="8"/>
        <v>65</v>
      </c>
      <c r="BW6" s="52">
        <f t="shared" si="8"/>
        <v>63.3</v>
      </c>
      <c r="BX6" s="52">
        <f t="shared" si="8"/>
        <v>64.7</v>
      </c>
      <c r="BY6" s="52">
        <f t="shared" si="8"/>
        <v>67.900000000000006</v>
      </c>
      <c r="BZ6" s="52" t="str">
        <f>IF(BZ8="-","【-】","【"&amp;SUBSTITUTE(TEXT(BZ8,"#,##0.0"),"-","△")&amp;"】")</f>
        <v>【70.7】</v>
      </c>
      <c r="CA6" s="53">
        <f>IF(CA8="-",NA(),CA8)</f>
        <v>40985</v>
      </c>
      <c r="CB6" s="53">
        <f t="shared" ref="CB6:CJ6" si="9">IF(CB8="-",NA(),CB8)</f>
        <v>42764</v>
      </c>
      <c r="CC6" s="53">
        <f t="shared" si="9"/>
        <v>44928</v>
      </c>
      <c r="CD6" s="53">
        <f t="shared" si="9"/>
        <v>44435</v>
      </c>
      <c r="CE6" s="53">
        <f t="shared" si="9"/>
        <v>47508</v>
      </c>
      <c r="CF6" s="53">
        <f t="shared" si="9"/>
        <v>37855</v>
      </c>
      <c r="CG6" s="53">
        <f t="shared" si="9"/>
        <v>39289</v>
      </c>
      <c r="CH6" s="53">
        <f t="shared" si="9"/>
        <v>40846</v>
      </c>
      <c r="CI6" s="53">
        <f t="shared" si="9"/>
        <v>41075</v>
      </c>
      <c r="CJ6" s="53">
        <f t="shared" si="9"/>
        <v>41859</v>
      </c>
      <c r="CK6" s="52" t="str">
        <f>IF(CK8="-","【-】","【"&amp;SUBSTITUTE(TEXT(CK8,"#,##0"),"-","△")&amp;"】")</f>
        <v>【63,608】</v>
      </c>
      <c r="CL6" s="53">
        <f>IF(CL8="-",NA(),CL8)</f>
        <v>11914</v>
      </c>
      <c r="CM6" s="53">
        <f t="shared" ref="CM6:CU6" si="10">IF(CM8="-",NA(),CM8)</f>
        <v>12455</v>
      </c>
      <c r="CN6" s="53">
        <f t="shared" si="10"/>
        <v>12287</v>
      </c>
      <c r="CO6" s="53">
        <f t="shared" si="10"/>
        <v>12824</v>
      </c>
      <c r="CP6" s="53">
        <f t="shared" si="10"/>
        <v>12469</v>
      </c>
      <c r="CQ6" s="53">
        <f t="shared" si="10"/>
        <v>11234</v>
      </c>
      <c r="CR6" s="53">
        <f t="shared" si="10"/>
        <v>11512</v>
      </c>
      <c r="CS6" s="53">
        <f t="shared" si="10"/>
        <v>11831</v>
      </c>
      <c r="CT6" s="53">
        <f t="shared" si="10"/>
        <v>11652</v>
      </c>
      <c r="CU6" s="53">
        <f t="shared" si="10"/>
        <v>11744</v>
      </c>
      <c r="CV6" s="52" t="str">
        <f>IF(CV8="-","【-】","【"&amp;SUBSTITUTE(TEXT(CV8,"#,##0"),"-","△")&amp;"】")</f>
        <v>【18,510】</v>
      </c>
      <c r="CW6" s="52">
        <f>IF(CW8="-",NA(),CW8)</f>
        <v>86.6</v>
      </c>
      <c r="CX6" s="52">
        <f t="shared" ref="CX6:DF6" si="11">IF(CX8="-",NA(),CX8)</f>
        <v>102.2</v>
      </c>
      <c r="CY6" s="52">
        <f t="shared" si="11"/>
        <v>98.1</v>
      </c>
      <c r="CZ6" s="52">
        <f t="shared" si="11"/>
        <v>89.8</v>
      </c>
      <c r="DA6" s="52">
        <f t="shared" si="11"/>
        <v>78.2</v>
      </c>
      <c r="DB6" s="52">
        <f t="shared" si="11"/>
        <v>68.5</v>
      </c>
      <c r="DC6" s="52">
        <f t="shared" si="11"/>
        <v>67.099999999999994</v>
      </c>
      <c r="DD6" s="52">
        <f t="shared" si="11"/>
        <v>66.900000000000006</v>
      </c>
      <c r="DE6" s="52">
        <f t="shared" si="11"/>
        <v>68.099999999999994</v>
      </c>
      <c r="DF6" s="52">
        <f t="shared" si="11"/>
        <v>69.2</v>
      </c>
      <c r="DG6" s="52" t="str">
        <f>IF(DG8="-","【-】","【"&amp;SUBSTITUTE(TEXT(DG8,"#,##0.0"),"-","△")&amp;"】")</f>
        <v>【57.7】</v>
      </c>
      <c r="DH6" s="52">
        <f>IF(DH8="-",NA(),DH8)</f>
        <v>13.1</v>
      </c>
      <c r="DI6" s="52">
        <f t="shared" ref="DI6:DQ6" si="12">IF(DI8="-",NA(),DI8)</f>
        <v>15.5</v>
      </c>
      <c r="DJ6" s="52">
        <f t="shared" si="12"/>
        <v>14.9</v>
      </c>
      <c r="DK6" s="52">
        <f t="shared" si="12"/>
        <v>13.8</v>
      </c>
      <c r="DL6" s="52">
        <f t="shared" si="12"/>
        <v>11.8</v>
      </c>
      <c r="DM6" s="52">
        <f t="shared" si="12"/>
        <v>17.5</v>
      </c>
      <c r="DN6" s="52">
        <f t="shared" si="12"/>
        <v>17.3</v>
      </c>
      <c r="DO6" s="52">
        <f t="shared" si="12"/>
        <v>17.899999999999999</v>
      </c>
      <c r="DP6" s="52">
        <f t="shared" si="12"/>
        <v>18</v>
      </c>
      <c r="DQ6" s="52">
        <f t="shared" si="12"/>
        <v>18.100000000000001</v>
      </c>
      <c r="DR6" s="52" t="str">
        <f>IF(DR8="-","【-】","【"&amp;SUBSTITUTE(TEXT(DR8,"#,##0.0"),"-","△")&amp;"】")</f>
        <v>【26.7】</v>
      </c>
      <c r="DS6" s="52">
        <f>IF(DS8="-",NA(),DS8)</f>
        <v>556.20000000000005</v>
      </c>
      <c r="DT6" s="52">
        <f t="shared" ref="DT6:EB6" si="13">IF(DT8="-",NA(),DT8)</f>
        <v>637.70000000000005</v>
      </c>
      <c r="DU6" s="52">
        <f t="shared" si="13"/>
        <v>614.5</v>
      </c>
      <c r="DV6" s="52">
        <f t="shared" si="13"/>
        <v>565.9</v>
      </c>
      <c r="DW6" s="52">
        <f t="shared" si="13"/>
        <v>456.9</v>
      </c>
      <c r="DX6" s="52">
        <f t="shared" si="13"/>
        <v>124.2</v>
      </c>
      <c r="DY6" s="52">
        <f t="shared" si="13"/>
        <v>121.6</v>
      </c>
      <c r="DZ6" s="52">
        <f t="shared" si="13"/>
        <v>118.9</v>
      </c>
      <c r="EA6" s="52">
        <f t="shared" si="13"/>
        <v>121.9</v>
      </c>
      <c r="EB6" s="52">
        <f t="shared" si="13"/>
        <v>114.5</v>
      </c>
      <c r="EC6" s="52" t="str">
        <f>IF(EC8="-","【-】","【"&amp;SUBSTITUTE(TEXT(EC8,"#,##0.0"),"-","△")&amp;"】")</f>
        <v>【54.3】</v>
      </c>
      <c r="ED6" s="52">
        <f>IF(ED8="-",NA(),ED8)</f>
        <v>77.8</v>
      </c>
      <c r="EE6" s="52">
        <f t="shared" ref="EE6:EM6" si="14">IF(EE8="-",NA(),EE8)</f>
        <v>80.400000000000006</v>
      </c>
      <c r="EF6" s="52">
        <f t="shared" si="14"/>
        <v>81.900000000000006</v>
      </c>
      <c r="EG6" s="52">
        <f t="shared" si="14"/>
        <v>83.6</v>
      </c>
      <c r="EH6" s="52">
        <f t="shared" si="14"/>
        <v>81.7</v>
      </c>
      <c r="EI6" s="52">
        <f t="shared" si="14"/>
        <v>56.9</v>
      </c>
      <c r="EJ6" s="52">
        <f t="shared" si="14"/>
        <v>58.1</v>
      </c>
      <c r="EK6" s="52">
        <f t="shared" si="14"/>
        <v>59.4</v>
      </c>
      <c r="EL6" s="52">
        <f t="shared" si="14"/>
        <v>59.1</v>
      </c>
      <c r="EM6" s="52">
        <f t="shared" si="14"/>
        <v>60</v>
      </c>
      <c r="EN6" s="52" t="str">
        <f>IF(EN8="-","【-】","【"&amp;SUBSTITUTE(TEXT(EN8,"#,##0.0"),"-","△")&amp;"】")</f>
        <v>【58.0】</v>
      </c>
      <c r="EO6" s="52">
        <f>IF(EO8="-",NA(),EO8)</f>
        <v>66.8</v>
      </c>
      <c r="EP6" s="52">
        <f t="shared" ref="EP6:EX6" si="15">IF(EP8="-",NA(),EP8)</f>
        <v>71.7</v>
      </c>
      <c r="EQ6" s="52">
        <f t="shared" si="15"/>
        <v>73.8</v>
      </c>
      <c r="ER6" s="52">
        <f t="shared" si="15"/>
        <v>78.099999999999994</v>
      </c>
      <c r="ES6" s="52">
        <f t="shared" si="15"/>
        <v>73.099999999999994</v>
      </c>
      <c r="ET6" s="52">
        <f t="shared" si="15"/>
        <v>72.900000000000006</v>
      </c>
      <c r="EU6" s="52">
        <f t="shared" si="15"/>
        <v>73.900000000000006</v>
      </c>
      <c r="EV6" s="52">
        <f t="shared" si="15"/>
        <v>74.3</v>
      </c>
      <c r="EW6" s="52">
        <f t="shared" si="15"/>
        <v>72.2</v>
      </c>
      <c r="EX6" s="52">
        <f t="shared" si="15"/>
        <v>72.400000000000006</v>
      </c>
      <c r="EY6" s="52" t="str">
        <f>IF(EY8="-","【-】","【"&amp;SUBSTITUTE(TEXT(EY8,"#,##0.0"),"-","△")&amp;"】")</f>
        <v>【70.8】</v>
      </c>
      <c r="EZ6" s="53">
        <f>IF(EZ8="-",NA(),EZ8)</f>
        <v>73285588</v>
      </c>
      <c r="FA6" s="53">
        <f t="shared" ref="FA6:FI6" si="16">IF(FA8="-",NA(),FA8)</f>
        <v>73691213</v>
      </c>
      <c r="FB6" s="53">
        <f t="shared" si="16"/>
        <v>73591059</v>
      </c>
      <c r="FC6" s="53">
        <f t="shared" si="16"/>
        <v>73967978</v>
      </c>
      <c r="FD6" s="53">
        <f t="shared" si="16"/>
        <v>75308838</v>
      </c>
      <c r="FE6" s="53">
        <f t="shared" si="16"/>
        <v>42806727</v>
      </c>
      <c r="FF6" s="53">
        <f t="shared" si="16"/>
        <v>43530781</v>
      </c>
      <c r="FG6" s="53">
        <f t="shared" si="16"/>
        <v>44196357</v>
      </c>
      <c r="FH6" s="53">
        <f t="shared" si="16"/>
        <v>45484013</v>
      </c>
      <c r="FI6" s="53">
        <f t="shared" si="16"/>
        <v>48248884</v>
      </c>
      <c r="FJ6" s="53" t="str">
        <f>IF(FJ8="-","【-】","【"&amp;SUBSTITUTE(TEXT(FJ8,"#,##0"),"-","△")&amp;"】")</f>
        <v>【53,183,039】</v>
      </c>
    </row>
    <row r="7" spans="1:166" s="54" customFormat="1" x14ac:dyDescent="0.2">
      <c r="A7" s="35" t="s">
        <v>166</v>
      </c>
      <c r="B7" s="50">
        <f t="shared" ref="B7:AH7" si="17">B8</f>
        <v>2024</v>
      </c>
      <c r="C7" s="50">
        <f t="shared" si="17"/>
        <v>60003</v>
      </c>
      <c r="D7" s="50">
        <f t="shared" si="17"/>
        <v>46</v>
      </c>
      <c r="E7" s="50">
        <f t="shared" si="17"/>
        <v>6</v>
      </c>
      <c r="F7" s="50">
        <f t="shared" si="17"/>
        <v>0</v>
      </c>
      <c r="G7" s="50">
        <f t="shared" si="17"/>
        <v>3</v>
      </c>
      <c r="H7" s="50"/>
      <c r="I7" s="50"/>
      <c r="J7" s="50"/>
      <c r="K7" s="50" t="str">
        <f t="shared" si="17"/>
        <v>条例全部</v>
      </c>
      <c r="L7" s="50" t="str">
        <f t="shared" si="17"/>
        <v>病院事業</v>
      </c>
      <c r="M7" s="50" t="str">
        <f t="shared" si="17"/>
        <v>一般病院</v>
      </c>
      <c r="N7" s="50" t="str">
        <f>N8</f>
        <v>100床以上～200床未満</v>
      </c>
      <c r="O7" s="50" t="str">
        <f>O8</f>
        <v>自治体職員</v>
      </c>
      <c r="P7" s="50" t="str">
        <f>P8</f>
        <v>直営</v>
      </c>
      <c r="Q7" s="51">
        <f t="shared" si="17"/>
        <v>16</v>
      </c>
      <c r="R7" s="50" t="str">
        <f t="shared" si="17"/>
        <v>対象</v>
      </c>
      <c r="S7" s="50" t="str">
        <f t="shared" si="17"/>
        <v>ド 透 訓</v>
      </c>
      <c r="T7" s="50" t="str">
        <f t="shared" si="17"/>
        <v>救 臨 感 輪</v>
      </c>
      <c r="U7" s="51">
        <f>U8</f>
        <v>1012355</v>
      </c>
      <c r="V7" s="51">
        <f>V8</f>
        <v>17981</v>
      </c>
      <c r="W7" s="50" t="str">
        <f>W8</f>
        <v>第２種該当</v>
      </c>
      <c r="X7" s="50" t="str">
        <f t="shared" si="17"/>
        <v>-</v>
      </c>
      <c r="Y7" s="50" t="str">
        <f t="shared" si="17"/>
        <v>１０：１</v>
      </c>
      <c r="Z7" s="51">
        <f t="shared" si="17"/>
        <v>130</v>
      </c>
      <c r="AA7" s="51" t="str">
        <f t="shared" si="17"/>
        <v>-</v>
      </c>
      <c r="AB7" s="51" t="str">
        <f t="shared" si="17"/>
        <v>-</v>
      </c>
      <c r="AC7" s="51" t="str">
        <f t="shared" si="17"/>
        <v>-</v>
      </c>
      <c r="AD7" s="51">
        <f t="shared" si="17"/>
        <v>6</v>
      </c>
      <c r="AE7" s="51">
        <f t="shared" si="17"/>
        <v>136</v>
      </c>
      <c r="AF7" s="51">
        <f t="shared" si="17"/>
        <v>93</v>
      </c>
      <c r="AG7" s="51" t="str">
        <f t="shared" si="17"/>
        <v>-</v>
      </c>
      <c r="AH7" s="51">
        <f t="shared" si="17"/>
        <v>93</v>
      </c>
      <c r="AI7" s="52">
        <f>AI8</f>
        <v>82.4</v>
      </c>
      <c r="AJ7" s="52">
        <f t="shared" ref="AJ7:AR7" si="18">AJ8</f>
        <v>98.4</v>
      </c>
      <c r="AK7" s="52">
        <f t="shared" si="18"/>
        <v>95.6</v>
      </c>
      <c r="AL7" s="52">
        <f t="shared" si="18"/>
        <v>88.3</v>
      </c>
      <c r="AM7" s="52">
        <f t="shared" si="18"/>
        <v>97.3</v>
      </c>
      <c r="AN7" s="52">
        <f t="shared" si="18"/>
        <v>100.6</v>
      </c>
      <c r="AO7" s="52">
        <f t="shared" si="18"/>
        <v>105.9</v>
      </c>
      <c r="AP7" s="52">
        <f t="shared" si="18"/>
        <v>104.3</v>
      </c>
      <c r="AQ7" s="52">
        <f t="shared" si="18"/>
        <v>96.3</v>
      </c>
      <c r="AR7" s="52">
        <f t="shared" si="18"/>
        <v>93</v>
      </c>
      <c r="AS7" s="52"/>
      <c r="AT7" s="52">
        <f>AT8</f>
        <v>67.599999999999994</v>
      </c>
      <c r="AU7" s="52">
        <f t="shared" ref="AU7:BC7" si="19">AU8</f>
        <v>58.5</v>
      </c>
      <c r="AV7" s="52">
        <f t="shared" si="19"/>
        <v>61.3</v>
      </c>
      <c r="AW7" s="52">
        <f t="shared" si="19"/>
        <v>68.3</v>
      </c>
      <c r="AX7" s="52">
        <f t="shared" si="19"/>
        <v>81.099999999999994</v>
      </c>
      <c r="AY7" s="52">
        <f t="shared" si="19"/>
        <v>80.7</v>
      </c>
      <c r="AZ7" s="52">
        <f t="shared" si="19"/>
        <v>82.2</v>
      </c>
      <c r="BA7" s="52">
        <f t="shared" si="19"/>
        <v>81.7</v>
      </c>
      <c r="BB7" s="52">
        <f t="shared" si="19"/>
        <v>81</v>
      </c>
      <c r="BC7" s="52">
        <f t="shared" si="19"/>
        <v>79.7</v>
      </c>
      <c r="BD7" s="52"/>
      <c r="BE7" s="52">
        <f>BE8</f>
        <v>55.1</v>
      </c>
      <c r="BF7" s="52">
        <f t="shared" ref="BF7:BN7" si="20">BF8</f>
        <v>52.4</v>
      </c>
      <c r="BG7" s="52">
        <f t="shared" si="20"/>
        <v>54.2</v>
      </c>
      <c r="BH7" s="52">
        <f t="shared" si="20"/>
        <v>54.9</v>
      </c>
      <c r="BI7" s="52">
        <f t="shared" si="20"/>
        <v>55.9</v>
      </c>
      <c r="BJ7" s="52">
        <f t="shared" si="20"/>
        <v>77.099999999999994</v>
      </c>
      <c r="BK7" s="52">
        <f t="shared" si="20"/>
        <v>78.599999999999994</v>
      </c>
      <c r="BL7" s="52">
        <f t="shared" si="20"/>
        <v>78.099999999999994</v>
      </c>
      <c r="BM7" s="52">
        <f t="shared" si="20"/>
        <v>77.5</v>
      </c>
      <c r="BN7" s="52">
        <f t="shared" si="20"/>
        <v>76</v>
      </c>
      <c r="BO7" s="52"/>
      <c r="BP7" s="52">
        <f>BP8</f>
        <v>61.3</v>
      </c>
      <c r="BQ7" s="52">
        <f t="shared" ref="BQ7:BY7" si="21">BQ8</f>
        <v>51.3</v>
      </c>
      <c r="BR7" s="52">
        <f t="shared" si="21"/>
        <v>53.5</v>
      </c>
      <c r="BS7" s="52">
        <f t="shared" si="21"/>
        <v>53.7</v>
      </c>
      <c r="BT7" s="52">
        <f t="shared" si="21"/>
        <v>57.2</v>
      </c>
      <c r="BU7" s="52">
        <f t="shared" si="21"/>
        <v>65.8</v>
      </c>
      <c r="BV7" s="52">
        <f t="shared" si="21"/>
        <v>65</v>
      </c>
      <c r="BW7" s="52">
        <f t="shared" si="21"/>
        <v>63.3</v>
      </c>
      <c r="BX7" s="52">
        <f t="shared" si="21"/>
        <v>64.7</v>
      </c>
      <c r="BY7" s="52">
        <f t="shared" si="21"/>
        <v>67.900000000000006</v>
      </c>
      <c r="BZ7" s="52"/>
      <c r="CA7" s="53">
        <f>CA8</f>
        <v>40985</v>
      </c>
      <c r="CB7" s="53">
        <f t="shared" ref="CB7:CJ7" si="22">CB8</f>
        <v>42764</v>
      </c>
      <c r="CC7" s="53">
        <f t="shared" si="22"/>
        <v>44928</v>
      </c>
      <c r="CD7" s="53">
        <f t="shared" si="22"/>
        <v>44435</v>
      </c>
      <c r="CE7" s="53">
        <f t="shared" si="22"/>
        <v>47508</v>
      </c>
      <c r="CF7" s="53">
        <f t="shared" si="22"/>
        <v>37855</v>
      </c>
      <c r="CG7" s="53">
        <f t="shared" si="22"/>
        <v>39289</v>
      </c>
      <c r="CH7" s="53">
        <f t="shared" si="22"/>
        <v>40846</v>
      </c>
      <c r="CI7" s="53">
        <f t="shared" si="22"/>
        <v>41075</v>
      </c>
      <c r="CJ7" s="53">
        <f t="shared" si="22"/>
        <v>41859</v>
      </c>
      <c r="CK7" s="52"/>
      <c r="CL7" s="53">
        <f>CL8</f>
        <v>11914</v>
      </c>
      <c r="CM7" s="53">
        <f t="shared" ref="CM7:CU7" si="23">CM8</f>
        <v>12455</v>
      </c>
      <c r="CN7" s="53">
        <f t="shared" si="23"/>
        <v>12287</v>
      </c>
      <c r="CO7" s="53">
        <f t="shared" si="23"/>
        <v>12824</v>
      </c>
      <c r="CP7" s="53">
        <f t="shared" si="23"/>
        <v>12469</v>
      </c>
      <c r="CQ7" s="53">
        <f t="shared" si="23"/>
        <v>11234</v>
      </c>
      <c r="CR7" s="53">
        <f t="shared" si="23"/>
        <v>11512</v>
      </c>
      <c r="CS7" s="53">
        <f t="shared" si="23"/>
        <v>11831</v>
      </c>
      <c r="CT7" s="53">
        <f t="shared" si="23"/>
        <v>11652</v>
      </c>
      <c r="CU7" s="53">
        <f t="shared" si="23"/>
        <v>11744</v>
      </c>
      <c r="CV7" s="52"/>
      <c r="CW7" s="52">
        <f>CW8</f>
        <v>86.6</v>
      </c>
      <c r="CX7" s="52">
        <f t="shared" ref="CX7:DF7" si="24">CX8</f>
        <v>102.2</v>
      </c>
      <c r="CY7" s="52">
        <f t="shared" si="24"/>
        <v>98.1</v>
      </c>
      <c r="CZ7" s="52">
        <f t="shared" si="24"/>
        <v>89.8</v>
      </c>
      <c r="DA7" s="52">
        <f t="shared" si="24"/>
        <v>78.2</v>
      </c>
      <c r="DB7" s="52">
        <f t="shared" si="24"/>
        <v>68.5</v>
      </c>
      <c r="DC7" s="52">
        <f t="shared" si="24"/>
        <v>67.099999999999994</v>
      </c>
      <c r="DD7" s="52">
        <f t="shared" si="24"/>
        <v>66.900000000000006</v>
      </c>
      <c r="DE7" s="52">
        <f t="shared" si="24"/>
        <v>68.099999999999994</v>
      </c>
      <c r="DF7" s="52">
        <f t="shared" si="24"/>
        <v>69.2</v>
      </c>
      <c r="DG7" s="52"/>
      <c r="DH7" s="52">
        <f>DH8</f>
        <v>13.1</v>
      </c>
      <c r="DI7" s="52">
        <f t="shared" ref="DI7:DQ7" si="25">DI8</f>
        <v>15.5</v>
      </c>
      <c r="DJ7" s="52">
        <f t="shared" si="25"/>
        <v>14.9</v>
      </c>
      <c r="DK7" s="52">
        <f t="shared" si="25"/>
        <v>13.8</v>
      </c>
      <c r="DL7" s="52">
        <f t="shared" si="25"/>
        <v>11.8</v>
      </c>
      <c r="DM7" s="52">
        <f t="shared" si="25"/>
        <v>17.5</v>
      </c>
      <c r="DN7" s="52">
        <f t="shared" si="25"/>
        <v>17.3</v>
      </c>
      <c r="DO7" s="52">
        <f t="shared" si="25"/>
        <v>17.899999999999999</v>
      </c>
      <c r="DP7" s="52">
        <f t="shared" si="25"/>
        <v>18</v>
      </c>
      <c r="DQ7" s="52">
        <f t="shared" si="25"/>
        <v>18.100000000000001</v>
      </c>
      <c r="DR7" s="52"/>
      <c r="DS7" s="52">
        <f>DS8</f>
        <v>556.20000000000005</v>
      </c>
      <c r="DT7" s="52">
        <f t="shared" ref="DT7:EB7" si="26">DT8</f>
        <v>637.70000000000005</v>
      </c>
      <c r="DU7" s="52">
        <f t="shared" si="26"/>
        <v>614.5</v>
      </c>
      <c r="DV7" s="52">
        <f t="shared" si="26"/>
        <v>565.9</v>
      </c>
      <c r="DW7" s="52">
        <f t="shared" si="26"/>
        <v>456.9</v>
      </c>
      <c r="DX7" s="52">
        <f t="shared" si="26"/>
        <v>124.2</v>
      </c>
      <c r="DY7" s="52">
        <f t="shared" si="26"/>
        <v>121.6</v>
      </c>
      <c r="DZ7" s="52">
        <f t="shared" si="26"/>
        <v>118.9</v>
      </c>
      <c r="EA7" s="52">
        <f t="shared" si="26"/>
        <v>121.9</v>
      </c>
      <c r="EB7" s="52">
        <f t="shared" si="26"/>
        <v>114.5</v>
      </c>
      <c r="EC7" s="52"/>
      <c r="ED7" s="52">
        <f>ED8</f>
        <v>77.8</v>
      </c>
      <c r="EE7" s="52">
        <f t="shared" ref="EE7:EM7" si="27">EE8</f>
        <v>80.400000000000006</v>
      </c>
      <c r="EF7" s="52">
        <f t="shared" si="27"/>
        <v>81.900000000000006</v>
      </c>
      <c r="EG7" s="52">
        <f t="shared" si="27"/>
        <v>83.6</v>
      </c>
      <c r="EH7" s="52">
        <f t="shared" si="27"/>
        <v>81.7</v>
      </c>
      <c r="EI7" s="52">
        <f t="shared" si="27"/>
        <v>56.9</v>
      </c>
      <c r="EJ7" s="52">
        <f t="shared" si="27"/>
        <v>58.1</v>
      </c>
      <c r="EK7" s="52">
        <f t="shared" si="27"/>
        <v>59.4</v>
      </c>
      <c r="EL7" s="52">
        <f t="shared" si="27"/>
        <v>59.1</v>
      </c>
      <c r="EM7" s="52">
        <f t="shared" si="27"/>
        <v>60</v>
      </c>
      <c r="EN7" s="52"/>
      <c r="EO7" s="52">
        <f>EO8</f>
        <v>66.8</v>
      </c>
      <c r="EP7" s="52">
        <f t="shared" ref="EP7:EX7" si="28">EP8</f>
        <v>71.7</v>
      </c>
      <c r="EQ7" s="52">
        <f t="shared" si="28"/>
        <v>73.8</v>
      </c>
      <c r="ER7" s="52">
        <f t="shared" si="28"/>
        <v>78.099999999999994</v>
      </c>
      <c r="ES7" s="52">
        <f t="shared" si="28"/>
        <v>73.099999999999994</v>
      </c>
      <c r="ET7" s="52">
        <f t="shared" si="28"/>
        <v>72.900000000000006</v>
      </c>
      <c r="EU7" s="52">
        <f t="shared" si="28"/>
        <v>73.900000000000006</v>
      </c>
      <c r="EV7" s="52">
        <f t="shared" si="28"/>
        <v>74.3</v>
      </c>
      <c r="EW7" s="52">
        <f t="shared" si="28"/>
        <v>72.2</v>
      </c>
      <c r="EX7" s="52">
        <f t="shared" si="28"/>
        <v>72.400000000000006</v>
      </c>
      <c r="EY7" s="52"/>
      <c r="EZ7" s="53">
        <f>EZ8</f>
        <v>73285588</v>
      </c>
      <c r="FA7" s="53">
        <f t="shared" ref="FA7:FI7" si="29">FA8</f>
        <v>73691213</v>
      </c>
      <c r="FB7" s="53">
        <f t="shared" si="29"/>
        <v>73591059</v>
      </c>
      <c r="FC7" s="53">
        <f t="shared" si="29"/>
        <v>73967978</v>
      </c>
      <c r="FD7" s="53">
        <f t="shared" si="29"/>
        <v>75308838</v>
      </c>
      <c r="FE7" s="53">
        <f t="shared" si="29"/>
        <v>42806727</v>
      </c>
      <c r="FF7" s="53">
        <f t="shared" si="29"/>
        <v>43530781</v>
      </c>
      <c r="FG7" s="53">
        <f t="shared" si="29"/>
        <v>44196357</v>
      </c>
      <c r="FH7" s="53">
        <f t="shared" si="29"/>
        <v>45484013</v>
      </c>
      <c r="FI7" s="53">
        <f t="shared" si="29"/>
        <v>48248884</v>
      </c>
      <c r="FJ7" s="53"/>
    </row>
    <row r="8" spans="1:166" s="54" customFormat="1" x14ac:dyDescent="0.2">
      <c r="A8" s="35"/>
      <c r="B8" s="55">
        <v>2024</v>
      </c>
      <c r="C8" s="55">
        <v>60003</v>
      </c>
      <c r="D8" s="55">
        <v>46</v>
      </c>
      <c r="E8" s="55">
        <v>6</v>
      </c>
      <c r="F8" s="55">
        <v>0</v>
      </c>
      <c r="G8" s="55">
        <v>3</v>
      </c>
      <c r="H8" s="55" t="s">
        <v>167</v>
      </c>
      <c r="I8" s="55" t="s">
        <v>167</v>
      </c>
      <c r="J8" s="55" t="s">
        <v>168</v>
      </c>
      <c r="K8" s="55" t="s">
        <v>169</v>
      </c>
      <c r="L8" s="55" t="s">
        <v>170</v>
      </c>
      <c r="M8" s="55" t="s">
        <v>171</v>
      </c>
      <c r="N8" s="55" t="s">
        <v>172</v>
      </c>
      <c r="O8" s="55" t="s">
        <v>173</v>
      </c>
      <c r="P8" s="55" t="s">
        <v>174</v>
      </c>
      <c r="Q8" s="56">
        <v>16</v>
      </c>
      <c r="R8" s="55" t="s">
        <v>175</v>
      </c>
      <c r="S8" s="55" t="s">
        <v>176</v>
      </c>
      <c r="T8" s="55" t="s">
        <v>177</v>
      </c>
      <c r="U8" s="56">
        <v>1012355</v>
      </c>
      <c r="V8" s="56">
        <v>17981</v>
      </c>
      <c r="W8" s="55" t="s">
        <v>178</v>
      </c>
      <c r="X8" s="55" t="s">
        <v>40</v>
      </c>
      <c r="Y8" s="57" t="s">
        <v>179</v>
      </c>
      <c r="Z8" s="56">
        <v>130</v>
      </c>
      <c r="AA8" s="56" t="s">
        <v>40</v>
      </c>
      <c r="AB8" s="56" t="s">
        <v>40</v>
      </c>
      <c r="AC8" s="56" t="s">
        <v>40</v>
      </c>
      <c r="AD8" s="56">
        <v>6</v>
      </c>
      <c r="AE8" s="56">
        <v>136</v>
      </c>
      <c r="AF8" s="56">
        <v>93</v>
      </c>
      <c r="AG8" s="56" t="s">
        <v>40</v>
      </c>
      <c r="AH8" s="56">
        <v>93</v>
      </c>
      <c r="AI8" s="58">
        <v>82.4</v>
      </c>
      <c r="AJ8" s="58">
        <v>98.4</v>
      </c>
      <c r="AK8" s="58">
        <v>95.6</v>
      </c>
      <c r="AL8" s="58">
        <v>88.3</v>
      </c>
      <c r="AM8" s="58">
        <v>97.3</v>
      </c>
      <c r="AN8" s="58">
        <v>100.6</v>
      </c>
      <c r="AO8" s="58">
        <v>105.9</v>
      </c>
      <c r="AP8" s="58">
        <v>104.3</v>
      </c>
      <c r="AQ8" s="58">
        <v>96.3</v>
      </c>
      <c r="AR8" s="58">
        <v>93</v>
      </c>
      <c r="AS8" s="58">
        <v>93.7</v>
      </c>
      <c r="AT8" s="58">
        <v>67.599999999999994</v>
      </c>
      <c r="AU8" s="58">
        <v>58.5</v>
      </c>
      <c r="AV8" s="58">
        <v>61.3</v>
      </c>
      <c r="AW8" s="58">
        <v>68.3</v>
      </c>
      <c r="AX8" s="58">
        <v>81.099999999999994</v>
      </c>
      <c r="AY8" s="58">
        <v>80.7</v>
      </c>
      <c r="AZ8" s="58">
        <v>82.2</v>
      </c>
      <c r="BA8" s="58">
        <v>81.7</v>
      </c>
      <c r="BB8" s="58">
        <v>81</v>
      </c>
      <c r="BC8" s="58">
        <v>79.7</v>
      </c>
      <c r="BD8" s="58">
        <v>85.2</v>
      </c>
      <c r="BE8" s="59">
        <v>55.1</v>
      </c>
      <c r="BF8" s="59">
        <v>52.4</v>
      </c>
      <c r="BG8" s="59">
        <v>54.2</v>
      </c>
      <c r="BH8" s="59">
        <v>54.9</v>
      </c>
      <c r="BI8" s="59">
        <v>55.9</v>
      </c>
      <c r="BJ8" s="59">
        <v>77.099999999999994</v>
      </c>
      <c r="BK8" s="59">
        <v>78.599999999999994</v>
      </c>
      <c r="BL8" s="59">
        <v>78.099999999999994</v>
      </c>
      <c r="BM8" s="59">
        <v>77.5</v>
      </c>
      <c r="BN8" s="59">
        <v>76</v>
      </c>
      <c r="BO8" s="59">
        <v>82.6</v>
      </c>
      <c r="BP8" s="58">
        <v>61.3</v>
      </c>
      <c r="BQ8" s="58">
        <v>51.3</v>
      </c>
      <c r="BR8" s="58">
        <v>53.5</v>
      </c>
      <c r="BS8" s="58">
        <v>53.7</v>
      </c>
      <c r="BT8" s="58">
        <v>57.2</v>
      </c>
      <c r="BU8" s="58">
        <v>65.8</v>
      </c>
      <c r="BV8" s="58">
        <v>65</v>
      </c>
      <c r="BW8" s="58">
        <v>63.3</v>
      </c>
      <c r="BX8" s="58">
        <v>64.7</v>
      </c>
      <c r="BY8" s="58">
        <v>67.900000000000006</v>
      </c>
      <c r="BZ8" s="58">
        <v>70.7</v>
      </c>
      <c r="CA8" s="59">
        <v>40985</v>
      </c>
      <c r="CB8" s="59">
        <v>42764</v>
      </c>
      <c r="CC8" s="59">
        <v>44928</v>
      </c>
      <c r="CD8" s="59">
        <v>44435</v>
      </c>
      <c r="CE8" s="59">
        <v>47508</v>
      </c>
      <c r="CF8" s="59">
        <v>37855</v>
      </c>
      <c r="CG8" s="59">
        <v>39289</v>
      </c>
      <c r="CH8" s="59">
        <v>40846</v>
      </c>
      <c r="CI8" s="59">
        <v>41075</v>
      </c>
      <c r="CJ8" s="59">
        <v>41859</v>
      </c>
      <c r="CK8" s="58">
        <v>63608</v>
      </c>
      <c r="CL8" s="59">
        <v>11914</v>
      </c>
      <c r="CM8" s="59">
        <v>12455</v>
      </c>
      <c r="CN8" s="59">
        <v>12287</v>
      </c>
      <c r="CO8" s="59">
        <v>12824</v>
      </c>
      <c r="CP8" s="59">
        <v>12469</v>
      </c>
      <c r="CQ8" s="59">
        <v>11234</v>
      </c>
      <c r="CR8" s="59">
        <v>11512</v>
      </c>
      <c r="CS8" s="59">
        <v>11831</v>
      </c>
      <c r="CT8" s="59">
        <v>11652</v>
      </c>
      <c r="CU8" s="59">
        <v>11744</v>
      </c>
      <c r="CV8" s="58">
        <v>18510</v>
      </c>
      <c r="CW8" s="59">
        <v>86.6</v>
      </c>
      <c r="CX8" s="59">
        <v>102.2</v>
      </c>
      <c r="CY8" s="59">
        <v>98.1</v>
      </c>
      <c r="CZ8" s="59">
        <v>89.8</v>
      </c>
      <c r="DA8" s="59">
        <v>78.2</v>
      </c>
      <c r="DB8" s="59">
        <v>68.5</v>
      </c>
      <c r="DC8" s="59">
        <v>67.099999999999994</v>
      </c>
      <c r="DD8" s="59">
        <v>66.900000000000006</v>
      </c>
      <c r="DE8" s="59">
        <v>68.099999999999994</v>
      </c>
      <c r="DF8" s="59">
        <v>69.2</v>
      </c>
      <c r="DG8" s="59">
        <v>57.7</v>
      </c>
      <c r="DH8" s="59">
        <v>13.1</v>
      </c>
      <c r="DI8" s="59">
        <v>15.5</v>
      </c>
      <c r="DJ8" s="59">
        <v>14.9</v>
      </c>
      <c r="DK8" s="59">
        <v>13.8</v>
      </c>
      <c r="DL8" s="59">
        <v>11.8</v>
      </c>
      <c r="DM8" s="59">
        <v>17.5</v>
      </c>
      <c r="DN8" s="59">
        <v>17.3</v>
      </c>
      <c r="DO8" s="59">
        <v>17.899999999999999</v>
      </c>
      <c r="DP8" s="59">
        <v>18</v>
      </c>
      <c r="DQ8" s="59">
        <v>18.100000000000001</v>
      </c>
      <c r="DR8" s="59">
        <v>26.7</v>
      </c>
      <c r="DS8" s="59">
        <v>556.20000000000005</v>
      </c>
      <c r="DT8" s="59">
        <v>637.70000000000005</v>
      </c>
      <c r="DU8" s="59">
        <v>614.5</v>
      </c>
      <c r="DV8" s="59">
        <v>565.9</v>
      </c>
      <c r="DW8" s="59">
        <v>456.9</v>
      </c>
      <c r="DX8" s="59">
        <v>124.2</v>
      </c>
      <c r="DY8" s="59">
        <v>121.6</v>
      </c>
      <c r="DZ8" s="59">
        <v>118.9</v>
      </c>
      <c r="EA8" s="59">
        <v>121.9</v>
      </c>
      <c r="EB8" s="59">
        <v>114.5</v>
      </c>
      <c r="EC8" s="59">
        <v>54.3</v>
      </c>
      <c r="ED8" s="58">
        <v>77.8</v>
      </c>
      <c r="EE8" s="58">
        <v>80.400000000000006</v>
      </c>
      <c r="EF8" s="58">
        <v>81.900000000000006</v>
      </c>
      <c r="EG8" s="58">
        <v>83.6</v>
      </c>
      <c r="EH8" s="58">
        <v>81.7</v>
      </c>
      <c r="EI8" s="58">
        <v>56.9</v>
      </c>
      <c r="EJ8" s="58">
        <v>58.1</v>
      </c>
      <c r="EK8" s="58">
        <v>59.4</v>
      </c>
      <c r="EL8" s="58">
        <v>59.1</v>
      </c>
      <c r="EM8" s="58">
        <v>60</v>
      </c>
      <c r="EN8" s="58">
        <v>58</v>
      </c>
      <c r="EO8" s="58">
        <v>66.8</v>
      </c>
      <c r="EP8" s="58">
        <v>71.7</v>
      </c>
      <c r="EQ8" s="58">
        <v>73.8</v>
      </c>
      <c r="ER8" s="58">
        <v>78.099999999999994</v>
      </c>
      <c r="ES8" s="58">
        <v>73.099999999999994</v>
      </c>
      <c r="ET8" s="58">
        <v>72.900000000000006</v>
      </c>
      <c r="EU8" s="58">
        <v>73.900000000000006</v>
      </c>
      <c r="EV8" s="58">
        <v>74.3</v>
      </c>
      <c r="EW8" s="58">
        <v>72.2</v>
      </c>
      <c r="EX8" s="58">
        <v>72.400000000000006</v>
      </c>
      <c r="EY8" s="58">
        <v>70.8</v>
      </c>
      <c r="EZ8" s="59">
        <v>73285588</v>
      </c>
      <c r="FA8" s="59">
        <v>73691213</v>
      </c>
      <c r="FB8" s="59">
        <v>73591059</v>
      </c>
      <c r="FC8" s="59">
        <v>73967978</v>
      </c>
      <c r="FD8" s="59">
        <v>75308838</v>
      </c>
      <c r="FE8" s="59">
        <v>42806727</v>
      </c>
      <c r="FF8" s="59">
        <v>43530781</v>
      </c>
      <c r="FG8" s="59">
        <v>44196357</v>
      </c>
      <c r="FH8" s="59">
        <v>45484013</v>
      </c>
      <c r="FI8" s="59">
        <v>48248884</v>
      </c>
      <c r="FJ8" s="59">
        <v>53183039</v>
      </c>
    </row>
    <row r="9" spans="1:166" x14ac:dyDescent="0.2"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1"/>
      <c r="BT9" s="61"/>
      <c r="BU9" s="60"/>
      <c r="BV9" s="60"/>
      <c r="BW9" s="60"/>
      <c r="BX9" s="60"/>
      <c r="BY9" s="60"/>
      <c r="BZ9" s="60"/>
      <c r="CA9" s="60"/>
      <c r="CB9" s="60"/>
      <c r="CC9" s="60"/>
      <c r="CD9" s="61"/>
      <c r="CE9" s="61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/>
      <c r="CR9" s="60"/>
      <c r="CS9" s="60"/>
      <c r="CT9" s="60"/>
      <c r="CU9" s="60"/>
      <c r="CV9" s="60"/>
      <c r="CW9" s="60"/>
      <c r="CX9" s="60"/>
      <c r="CY9" s="60"/>
      <c r="CZ9" s="61"/>
      <c r="DA9" s="61"/>
      <c r="DB9" s="60"/>
      <c r="DC9" s="60"/>
      <c r="DD9" s="60"/>
      <c r="DE9" s="60"/>
      <c r="DF9" s="60"/>
      <c r="DG9" s="60"/>
      <c r="DH9" s="60"/>
      <c r="DI9" s="60"/>
      <c r="DJ9" s="60"/>
      <c r="DK9" s="61"/>
      <c r="DL9" s="61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/>
      <c r="DZ9" s="60"/>
      <c r="EA9" s="60"/>
      <c r="EB9" s="60"/>
      <c r="EC9" s="60"/>
      <c r="ED9" s="60"/>
      <c r="EE9" s="60"/>
      <c r="EF9" s="60"/>
      <c r="EG9" s="61"/>
      <c r="EH9" s="61"/>
      <c r="EI9" s="60"/>
      <c r="EJ9" s="60"/>
      <c r="EK9" s="60"/>
      <c r="EL9" s="60"/>
      <c r="EM9" s="60"/>
      <c r="EN9" s="60"/>
      <c r="EO9" s="60"/>
      <c r="EP9" s="60"/>
      <c r="EQ9" s="60"/>
      <c r="ER9" s="61"/>
      <c r="ES9" s="61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</row>
    <row r="10" spans="1:166" x14ac:dyDescent="0.2">
      <c r="A10" s="62"/>
      <c r="B10" s="62" t="s">
        <v>180</v>
      </c>
      <c r="C10" s="62" t="s">
        <v>181</v>
      </c>
      <c r="D10" s="62" t="s">
        <v>182</v>
      </c>
      <c r="E10" s="62" t="s">
        <v>183</v>
      </c>
      <c r="F10" s="62" t="s">
        <v>184</v>
      </c>
      <c r="P10" s="60"/>
      <c r="AI10" s="60"/>
      <c r="AJ10" s="60"/>
      <c r="AK10" s="60"/>
      <c r="AL10" s="60"/>
      <c r="AM10" s="60"/>
      <c r="AN10" s="60"/>
      <c r="AO10" s="60"/>
      <c r="AP10" s="60"/>
      <c r="AQ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D10" s="60"/>
      <c r="BE10" s="60"/>
      <c r="BF10" s="60"/>
      <c r="BG10" s="60"/>
      <c r="BH10" s="60"/>
      <c r="BI10" s="60"/>
      <c r="BJ10" s="60"/>
      <c r="BK10" s="60"/>
      <c r="BL10" s="60"/>
      <c r="BM10" s="60"/>
      <c r="BQ10" s="60"/>
      <c r="BR10" s="60"/>
      <c r="BS10" s="60"/>
      <c r="BT10" s="60"/>
      <c r="BU10" s="60"/>
      <c r="BV10" s="60"/>
      <c r="BW10" s="60"/>
      <c r="BX10" s="60"/>
      <c r="BZ10" s="60"/>
      <c r="CB10" s="60"/>
      <c r="CC10" s="60"/>
      <c r="CD10" s="60"/>
      <c r="CE10" s="60"/>
      <c r="CF10" s="60"/>
      <c r="CG10" s="60"/>
      <c r="CH10" s="60"/>
      <c r="CI10" s="60"/>
      <c r="CK10" s="60"/>
      <c r="CM10" s="60"/>
      <c r="CN10" s="60"/>
      <c r="CO10" s="60"/>
      <c r="CP10" s="60"/>
      <c r="CQ10" s="60"/>
      <c r="CR10" s="60"/>
      <c r="CS10" s="60"/>
      <c r="CT10" s="60"/>
      <c r="CV10" s="60"/>
      <c r="CW10" s="60"/>
      <c r="CX10" s="60"/>
      <c r="CY10" s="60"/>
      <c r="CZ10" s="60"/>
      <c r="DA10" s="60"/>
      <c r="DB10" s="60"/>
      <c r="DC10" s="60"/>
      <c r="DD10" s="60"/>
      <c r="DE10" s="60"/>
      <c r="DG10" s="60"/>
      <c r="DH10" s="60"/>
      <c r="DI10" s="60"/>
      <c r="DJ10" s="60"/>
      <c r="DK10" s="60"/>
      <c r="DL10" s="60"/>
      <c r="DM10" s="60"/>
      <c r="DN10" s="60"/>
      <c r="DO10" s="60"/>
      <c r="DP10" s="60"/>
      <c r="DR10" s="60"/>
      <c r="DS10" s="60"/>
      <c r="DT10" s="60"/>
      <c r="DU10" s="60"/>
      <c r="DV10" s="60"/>
      <c r="DW10" s="60"/>
      <c r="DX10" s="60"/>
      <c r="DY10" s="60"/>
      <c r="DZ10" s="60"/>
      <c r="EA10" s="60"/>
      <c r="ED10" s="60"/>
      <c r="EE10" s="60"/>
      <c r="EF10" s="60"/>
      <c r="EG10" s="60"/>
      <c r="EH10" s="60"/>
      <c r="EI10" s="60"/>
      <c r="EJ10" s="60"/>
      <c r="EK10" s="60"/>
      <c r="EL10" s="60"/>
      <c r="EN10" s="60"/>
      <c r="EO10" s="60"/>
      <c r="EP10" s="60"/>
      <c r="EQ10" s="60"/>
      <c r="ER10" s="60"/>
      <c r="ES10" s="60"/>
      <c r="ET10" s="60"/>
      <c r="EU10" s="60"/>
      <c r="EV10" s="60"/>
      <c r="EW10" s="60"/>
      <c r="EY10" s="60"/>
      <c r="EZ10" s="60"/>
      <c r="FA10" s="60"/>
      <c r="FB10" s="60"/>
      <c r="FC10" s="60"/>
      <c r="FD10" s="60"/>
      <c r="FE10" s="60"/>
      <c r="FF10" s="60"/>
      <c r="FG10" s="60"/>
      <c r="FH10" s="60"/>
      <c r="FJ10" s="60"/>
    </row>
    <row r="11" spans="1:166" x14ac:dyDescent="0.2">
      <c r="A11" s="62" t="s">
        <v>41</v>
      </c>
      <c r="B11" s="63" t="str">
        <f>IF(VALUE($B$6)=0,"",IF(VALUE($B$6)&gt;2022,"R"&amp;TEXT(VALUE($B$6)-2022,"00"),"H"&amp;VALUE($B$6)-1992))</f>
        <v>R02</v>
      </c>
      <c r="C11" s="63" t="str">
        <f>IF(VALUE($B$6)=0,"",IF(VALUE($B$6)&gt;2021,"R"&amp;TEXT(VALUE($B$6)-2021,"00"),"H"&amp;VALUE($B$6)-1991))</f>
        <v>R03</v>
      </c>
      <c r="D11" s="63" t="str">
        <f>IF(VALUE($B$6)=0,"",IF(VALUE($B$6)&gt;2020,"R"&amp;TEXT(VALUE($B$6)-2020,"00"),"H"&amp;VALUE($B$6)-1990))</f>
        <v>R04</v>
      </c>
      <c r="E11" s="63" t="str">
        <f>IF(VALUE($B$6)=0,"",IF(VALUE($B$6)&gt;2019,"R"&amp;TEXT(VALUE($B$6)-2019,"00"),"H"&amp;VALUE($B$6)-1989))</f>
        <v>R05</v>
      </c>
      <c r="F11" s="63" t="str">
        <f>IF(VALUE($B$6)=0,"",IF(VALUE($B$6)&gt;2018,"R"&amp;TEXT(VALUE($B$6)-2018,"00"),"H"&amp;VALUE($B$6)-1988))</f>
        <v>R06</v>
      </c>
      <c r="BE11" s="60"/>
      <c r="BP11" s="60"/>
      <c r="CA11" s="60"/>
      <c r="CL11" s="60"/>
      <c r="CW11" s="60"/>
      <c r="DH11" s="60"/>
      <c r="DS11" s="60"/>
    </row>
  </sheetData>
  <mergeCells count="13">
    <mergeCell ref="EO4:EY4"/>
    <mergeCell ref="EZ4:FJ4"/>
    <mergeCell ref="AI4:AS4"/>
    <mergeCell ref="AT4:BD4"/>
    <mergeCell ref="BE4:BO4"/>
    <mergeCell ref="BP4:BZ4"/>
    <mergeCell ref="CA4:CK4"/>
    <mergeCell ref="CL4:CV4"/>
    <mergeCell ref="H6:J6"/>
    <mergeCell ref="CW4:DG4"/>
    <mergeCell ref="DH4:DR4"/>
    <mergeCell ref="DS4:EC4"/>
    <mergeCell ref="ED4:EN4"/>
  </mergeCells>
  <phoneticPr fontId="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法適用_病院事業</vt:lpstr>
      <vt:lpstr>データ</vt:lpstr>
    </vt:vector>
  </TitlesOfParts>
  <Manager>公営企業課</Manager>
  <Company>総務省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経営比較分析表</dc:title>
  <dc:subject/>
  <dc:creator>公営企業課</dc:creator>
  <cp:keywords/>
  <dc:description/>
  <cp:lastModifiedBy>室岡裕樹</cp:lastModifiedBy>
  <dcterms:created xsi:type="dcterms:W3CDTF">2025-12-15T04:55:12Z</dcterms:created>
  <dcterms:modified xsi:type="dcterms:W3CDTF">2026-01-28T04:15:12Z</dcterms:modified>
  <cp:category/>
</cp:coreProperties>
</file>